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B48"/>
  <c r="D48" s="1"/>
  <c r="Q48" s="1"/>
  <c r="B52"/>
  <c r="D52" s="1"/>
  <c r="Q52" s="1"/>
  <c r="B56"/>
  <c r="D56" s="1"/>
  <c r="B60"/>
  <c r="D60" s="1"/>
  <c r="Q60" s="1"/>
  <c r="B64"/>
  <c r="D64" s="1"/>
  <c r="B68"/>
  <c r="D68" s="1"/>
  <c r="Q68" s="1"/>
  <c r="B72"/>
  <c r="D72" s="1"/>
  <c r="B76"/>
  <c r="D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4" i="81" l="1"/>
  <c r="Q76"/>
  <c r="Q72"/>
  <c r="Q44"/>
  <c r="Q24"/>
  <c r="Q10"/>
  <c r="Q88"/>
  <c r="Q64"/>
  <c r="Q56"/>
  <c r="Q40"/>
  <c r="Q8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Y92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7"/>
  <c r="AB96" i="63"/>
  <c r="AB88"/>
  <c r="AB80"/>
  <c r="AB76"/>
  <c r="AB68"/>
  <c r="AB60"/>
  <c r="AB56"/>
  <c r="AB40"/>
  <c r="AB36"/>
  <c r="AB32"/>
  <c r="AB28"/>
  <c r="AB97"/>
  <c r="AB93"/>
  <c r="AB73"/>
  <c r="AB77" i="62"/>
  <c r="AB69"/>
  <c r="AB61"/>
  <c r="AB53"/>
  <c r="AB33"/>
  <c r="AB20"/>
  <c r="AB96" i="61"/>
  <c r="AB92"/>
  <c r="AB72"/>
  <c r="AB24"/>
  <c r="AB93"/>
  <c r="AB89"/>
  <c r="AB81"/>
  <c r="AB77"/>
  <c r="AB73"/>
  <c r="AA6" i="63"/>
  <c r="AA5" i="62"/>
  <c r="AA92" i="61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F60"/>
  <c r="U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C99"/>
  <c r="A1"/>
  <c r="O99" i="81" l="1"/>
  <c r="I99"/>
  <c r="F99"/>
  <c r="C99"/>
  <c r="L99"/>
  <c r="F59" i="58"/>
  <c r="C99" i="63"/>
  <c r="C99" i="56"/>
  <c r="F16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N44"/>
  <c r="N48"/>
  <c r="N52"/>
  <c r="N55"/>
  <c r="N56"/>
  <c r="O56" s="1"/>
  <c r="N59"/>
  <c r="N60"/>
  <c r="N63"/>
  <c r="N64"/>
  <c r="N67"/>
  <c r="N68"/>
  <c r="N71"/>
  <c r="N72"/>
  <c r="O72" s="1"/>
  <c r="N75"/>
  <c r="N76"/>
  <c r="N79"/>
  <c r="N80"/>
  <c r="N83"/>
  <c r="N84"/>
  <c r="N87"/>
  <c r="N88"/>
  <c r="N91"/>
  <c r="N92"/>
  <c r="N95"/>
  <c r="N96"/>
  <c r="O96" s="1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48"/>
  <c r="V9"/>
  <c r="O32"/>
  <c r="V40"/>
  <c r="V47"/>
  <c r="O16"/>
  <c r="V24"/>
  <c r="V87"/>
  <c r="O98"/>
  <c r="V24" i="56"/>
  <c r="O35"/>
  <c r="V42"/>
  <c r="O51"/>
  <c r="N8" i="55"/>
  <c r="F9"/>
  <c r="I99"/>
  <c r="M99"/>
  <c r="G10"/>
  <c r="N12"/>
  <c r="F13"/>
  <c r="N28"/>
  <c r="O28" s="1"/>
  <c r="F29"/>
  <c r="G42"/>
  <c r="N44"/>
  <c r="O44" s="1"/>
  <c r="F45"/>
  <c r="N60"/>
  <c r="O60" s="1"/>
  <c r="F61"/>
  <c r="O64"/>
  <c r="O92"/>
  <c r="O45" i="56"/>
  <c r="V66" i="55"/>
  <c r="O47" i="56"/>
  <c r="V59"/>
  <c r="O70"/>
  <c r="V28" i="55"/>
  <c r="V44"/>
  <c r="V60"/>
  <c r="V11" i="56"/>
  <c r="V27"/>
  <c r="V32"/>
  <c r="V48"/>
  <c r="B99" i="55"/>
  <c r="F3"/>
  <c r="K99"/>
  <c r="F5"/>
  <c r="G18"/>
  <c r="O19"/>
  <c r="N20"/>
  <c r="F21"/>
  <c r="N36"/>
  <c r="O36" s="1"/>
  <c r="F37"/>
  <c r="N52"/>
  <c r="F53"/>
  <c r="O68"/>
  <c r="O76"/>
  <c r="O84"/>
  <c r="O37" i="56"/>
  <c r="O61"/>
  <c r="O69"/>
  <c r="O77"/>
  <c r="O23"/>
  <c r="V28"/>
  <c r="V39"/>
  <c r="V63"/>
  <c r="V82"/>
  <c r="J99" i="55"/>
  <c r="N24"/>
  <c r="N40"/>
  <c r="N56"/>
  <c r="O56" s="1"/>
  <c r="O96"/>
  <c r="V38" i="58"/>
  <c r="G3" i="56"/>
  <c r="V56"/>
  <c r="V60"/>
  <c r="V64"/>
  <c r="V68"/>
  <c r="B99" i="57"/>
  <c r="F3"/>
  <c r="K99"/>
  <c r="N82"/>
  <c r="F83"/>
  <c r="F97"/>
  <c r="C99" i="58"/>
  <c r="I99"/>
  <c r="B99" i="81" s="1"/>
  <c r="D99" s="1"/>
  <c r="M99" i="58"/>
  <c r="N4"/>
  <c r="F5"/>
  <c r="N12"/>
  <c r="F13"/>
  <c r="N20"/>
  <c r="F21"/>
  <c r="V64" i="55"/>
  <c r="V68"/>
  <c r="V76"/>
  <c r="V84"/>
  <c r="V92"/>
  <c r="V96"/>
  <c r="F3" i="56"/>
  <c r="F99" s="1"/>
  <c r="V9"/>
  <c r="V13"/>
  <c r="V25"/>
  <c r="V29"/>
  <c r="V33"/>
  <c r="V37"/>
  <c r="V41"/>
  <c r="V45"/>
  <c r="V49"/>
  <c r="V57"/>
  <c r="V61"/>
  <c r="V65"/>
  <c r="V69"/>
  <c r="V73"/>
  <c r="V77"/>
  <c r="V81"/>
  <c r="V85"/>
  <c r="V89"/>
  <c r="V97"/>
  <c r="N3" i="57"/>
  <c r="V49" i="58"/>
  <c r="N3" i="56"/>
  <c r="N90" i="57"/>
  <c r="F91"/>
  <c r="K99" i="58"/>
  <c r="U99"/>
  <c r="F9"/>
  <c r="F17"/>
  <c r="V26"/>
  <c r="V42"/>
  <c r="V74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5" l="1"/>
  <c r="O92" i="56"/>
  <c r="O84"/>
  <c r="O68"/>
  <c r="O60"/>
  <c r="O20" i="55"/>
  <c r="O88"/>
  <c r="O70"/>
  <c r="O65" i="58"/>
  <c r="O57"/>
  <c r="V50" i="56"/>
  <c r="V18"/>
  <c r="V25" i="58"/>
  <c r="O86" i="55"/>
  <c r="O38"/>
  <c r="O48" i="56"/>
  <c r="O32"/>
  <c r="O62" i="55"/>
  <c r="O46"/>
  <c r="O30"/>
  <c r="O14"/>
  <c r="O9"/>
  <c r="N99" i="81"/>
  <c r="P99" s="1"/>
  <c r="K99"/>
  <c r="M99" s="1"/>
  <c r="H99"/>
  <c r="J99" s="1"/>
  <c r="E99"/>
  <c r="G99" s="1"/>
  <c r="O78" i="56"/>
  <c r="O66"/>
  <c r="O9"/>
  <c r="O62"/>
  <c r="O54"/>
  <c r="O46"/>
  <c r="O30"/>
  <c r="O26"/>
  <c r="O10"/>
  <c r="O78" i="55"/>
  <c r="O74"/>
  <c r="O66"/>
  <c r="O64" i="56"/>
  <c r="O15"/>
  <c r="O7"/>
  <c r="O94"/>
  <c r="O86"/>
  <c r="O13"/>
  <c r="G51" i="55"/>
  <c r="O51" s="1"/>
  <c r="G43"/>
  <c r="V43" s="1"/>
  <c r="O4"/>
  <c r="O40"/>
  <c r="O27"/>
  <c r="O44" i="56"/>
  <c r="O40"/>
  <c r="O36"/>
  <c r="V21"/>
  <c r="V17"/>
  <c r="O88"/>
  <c r="O80"/>
  <c r="O76"/>
  <c r="O57"/>
  <c r="V53"/>
  <c r="O52"/>
  <c r="O29"/>
  <c r="O25"/>
  <c r="V5"/>
  <c r="G72" i="55"/>
  <c r="G52"/>
  <c r="V52" s="1"/>
  <c r="O24"/>
  <c r="G7"/>
  <c r="V7" s="1"/>
  <c r="V80"/>
  <c r="O12"/>
  <c r="O93" i="58"/>
  <c r="O45"/>
  <c r="G46" i="57"/>
  <c r="V46" s="1"/>
  <c r="G30"/>
  <c r="V30" s="1"/>
  <c r="G14"/>
  <c r="V14" s="1"/>
  <c r="G90"/>
  <c r="V90" s="1"/>
  <c r="G86"/>
  <c r="O86" s="1"/>
  <c r="G74"/>
  <c r="V74" s="1"/>
  <c r="G54"/>
  <c r="V54" s="1"/>
  <c r="G42"/>
  <c r="V42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7" i="57" l="1"/>
  <c r="O7" i="55"/>
  <c r="O30" i="57"/>
  <c r="O52" i="55"/>
  <c r="Q99" i="81"/>
  <c r="V51" i="55"/>
  <c r="O4" i="56"/>
  <c r="V72" i="55"/>
  <c r="O72"/>
  <c r="O9" i="57"/>
  <c r="O42"/>
  <c r="O25"/>
  <c r="O5"/>
  <c r="V86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I24" i="78"/>
  <c r="J28"/>
  <c r="O36"/>
  <c r="Q68"/>
  <c r="G98"/>
  <c r="J80"/>
  <c r="I81"/>
  <c r="N70"/>
  <c r="N75"/>
  <c r="L46"/>
  <c r="O11"/>
  <c r="K90"/>
  <c r="P19"/>
  <c r="G64"/>
  <c r="K83"/>
  <c r="J21"/>
  <c r="P12"/>
  <c r="L78"/>
  <c r="P64"/>
  <c r="B32"/>
  <c r="N65"/>
  <c r="N14"/>
  <c r="L9"/>
  <c r="P36"/>
  <c r="I70"/>
  <c r="L32"/>
  <c r="B90"/>
  <c r="I47"/>
  <c r="I22"/>
  <c r="B4"/>
  <c r="K51"/>
  <c r="B55"/>
  <c r="L87"/>
  <c r="Q10"/>
  <c r="Q60"/>
  <c r="H68"/>
  <c r="O64"/>
  <c r="N40"/>
  <c r="H97"/>
  <c r="Q92"/>
  <c r="L64"/>
  <c r="K91"/>
  <c r="L53"/>
  <c r="P71"/>
  <c r="I20"/>
  <c r="P72"/>
  <c r="H84"/>
  <c r="G71"/>
  <c r="H95"/>
  <c r="O71"/>
  <c r="K86"/>
  <c r="B68"/>
  <c r="G93"/>
  <c r="P56"/>
  <c r="O8"/>
  <c r="P90"/>
  <c r="B15"/>
  <c r="G26"/>
  <c r="J26"/>
  <c r="B38"/>
  <c r="J94"/>
  <c r="I17"/>
  <c r="P82"/>
  <c r="L58"/>
  <c r="N80"/>
  <c r="N62"/>
  <c r="L65"/>
  <c r="K72"/>
  <c r="N32"/>
  <c r="B46"/>
  <c r="Q76"/>
  <c r="O77"/>
  <c r="I16"/>
  <c r="N95"/>
  <c r="B23"/>
  <c r="Q24"/>
  <c r="I77"/>
  <c r="K11"/>
  <c r="Q3"/>
  <c r="P96"/>
  <c r="K48"/>
  <c r="I18"/>
  <c r="L97"/>
  <c r="N46"/>
  <c r="H50"/>
  <c r="O29"/>
  <c r="O17"/>
  <c r="K95"/>
  <c r="K74"/>
  <c r="G32"/>
  <c r="H28"/>
  <c r="I9"/>
  <c r="J89"/>
  <c r="I71"/>
  <c r="K19"/>
  <c r="H66"/>
  <c r="P39"/>
  <c r="J69"/>
  <c r="J83"/>
  <c r="Q79"/>
  <c r="J11"/>
  <c r="H5"/>
  <c r="N73"/>
  <c r="I40"/>
  <c r="L98"/>
  <c r="N69"/>
  <c r="J12"/>
  <c r="K3"/>
  <c r="Q86"/>
  <c r="N93"/>
  <c r="P6"/>
  <c r="P51"/>
  <c r="H31"/>
  <c r="J30"/>
  <c r="I84"/>
  <c r="P84"/>
  <c r="N5"/>
  <c r="K62"/>
  <c r="L10"/>
  <c r="N8"/>
  <c r="H54"/>
  <c r="Q5"/>
  <c r="O85"/>
  <c r="L70"/>
  <c r="I49"/>
  <c r="B95"/>
  <c r="K88"/>
  <c r="H23"/>
  <c r="I33"/>
  <c r="B34"/>
  <c r="H80"/>
  <c r="P48"/>
  <c r="J9"/>
  <c r="B56"/>
  <c r="Q38"/>
  <c r="L84"/>
  <c r="O97"/>
  <c r="L26"/>
  <c r="K55"/>
  <c r="H14"/>
  <c r="I21"/>
  <c r="P20"/>
  <c r="B65"/>
  <c r="G38"/>
  <c r="Q95"/>
  <c r="O78"/>
  <c r="G24"/>
  <c r="H34"/>
  <c r="G78"/>
  <c r="H38"/>
  <c r="L22"/>
  <c r="L49"/>
  <c r="I93"/>
  <c r="J91"/>
  <c r="P13"/>
  <c r="J7"/>
  <c r="I97"/>
  <c r="K29"/>
  <c r="O95"/>
  <c r="H40"/>
  <c r="N34"/>
  <c r="Q53"/>
  <c r="P16"/>
  <c r="I73"/>
  <c r="G80"/>
  <c r="I36"/>
  <c r="N54"/>
  <c r="B67"/>
  <c r="I4"/>
  <c r="I6"/>
  <c r="K34"/>
  <c r="P61"/>
  <c r="Q50"/>
  <c r="N15"/>
  <c r="H56"/>
  <c r="L5"/>
  <c r="O69"/>
  <c r="Q4"/>
  <c r="K59"/>
  <c r="L74"/>
  <c r="J4"/>
  <c r="L28"/>
  <c r="L17"/>
  <c r="G8"/>
  <c r="J90"/>
  <c r="N82"/>
  <c r="L77"/>
  <c r="L31"/>
  <c r="L51"/>
  <c r="P65"/>
  <c r="Q20"/>
  <c r="G57"/>
  <c r="N39"/>
  <c r="J48"/>
  <c r="G44"/>
  <c r="J42"/>
  <c r="B91"/>
  <c r="N4"/>
  <c r="H89"/>
  <c r="K61"/>
  <c r="H70"/>
  <c r="Q72"/>
  <c r="P94"/>
  <c r="H6"/>
  <c r="G3"/>
  <c r="P31"/>
  <c r="K40"/>
  <c r="L19"/>
  <c r="K20"/>
  <c r="O20"/>
  <c r="Q34"/>
  <c r="Q62"/>
  <c r="L94"/>
  <c r="N37"/>
  <c r="G77"/>
  <c r="E1"/>
  <c r="I52"/>
  <c r="K85"/>
  <c r="K27"/>
  <c r="P23"/>
  <c r="J32"/>
  <c r="K45"/>
  <c r="L21"/>
  <c r="Q80"/>
  <c r="Q7"/>
  <c r="B22"/>
  <c r="B48"/>
  <c r="H24"/>
  <c r="L6"/>
  <c r="K78"/>
  <c r="N68"/>
  <c r="G29"/>
  <c r="B17"/>
  <c r="N41"/>
  <c r="O56"/>
  <c r="J3"/>
  <c r="B12"/>
  <c r="G67"/>
  <c r="I50"/>
  <c r="J74"/>
  <c r="L89"/>
  <c r="K73"/>
  <c r="L34"/>
  <c r="P79"/>
  <c r="N77"/>
  <c r="J54"/>
  <c r="L69"/>
  <c r="K32"/>
  <c r="K47"/>
  <c r="B71"/>
  <c r="Q61"/>
  <c r="K81"/>
  <c r="P21"/>
  <c r="I27"/>
  <c r="K39"/>
  <c r="O28"/>
  <c r="P7"/>
  <c r="P88"/>
  <c r="Q9"/>
  <c r="P32"/>
  <c r="L67"/>
  <c r="F1"/>
  <c r="J23"/>
  <c r="I65"/>
  <c r="P86"/>
  <c r="J59"/>
  <c r="I5"/>
  <c r="G50"/>
  <c r="G62"/>
  <c r="O3"/>
  <c r="O92"/>
  <c r="K80"/>
  <c r="J25"/>
  <c r="J35"/>
  <c r="Q85"/>
  <c r="L44"/>
  <c r="N35"/>
  <c r="H15"/>
  <c r="I7"/>
  <c r="P93"/>
  <c r="J34"/>
  <c r="I34"/>
  <c r="G70"/>
  <c r="H8"/>
  <c r="B81"/>
  <c r="L27"/>
  <c r="L4"/>
  <c r="J84"/>
  <c r="H82"/>
  <c r="Q71"/>
  <c r="N23"/>
  <c r="B44"/>
  <c r="H3"/>
  <c r="I11"/>
  <c r="J68"/>
  <c r="O65"/>
  <c r="Q90"/>
  <c r="O9"/>
  <c r="N31"/>
  <c r="O38"/>
  <c r="J87"/>
  <c r="I25"/>
  <c r="N57"/>
  <c r="N74"/>
  <c r="Q55"/>
  <c r="O73"/>
  <c r="L88"/>
  <c r="I79"/>
  <c r="J96"/>
  <c r="K26"/>
  <c r="J77"/>
  <c r="I64"/>
  <c r="O14"/>
  <c r="P18"/>
  <c r="P9"/>
  <c r="B72"/>
  <c r="I94"/>
  <c r="Q66"/>
  <c r="N52"/>
  <c r="O26"/>
  <c r="G73"/>
  <c r="J41"/>
  <c r="H51"/>
  <c r="G81"/>
  <c r="I57"/>
  <c r="N76"/>
  <c r="G30"/>
  <c r="H27"/>
  <c r="J10"/>
  <c r="H69"/>
  <c r="G41"/>
  <c r="H30"/>
  <c r="N25"/>
  <c r="O70"/>
  <c r="H52"/>
  <c r="N26"/>
  <c r="L96"/>
  <c r="N10"/>
  <c r="Q47"/>
  <c r="P57"/>
  <c r="B75"/>
  <c r="O79"/>
  <c r="H55"/>
  <c r="I92"/>
  <c r="Q87"/>
  <c r="B41"/>
  <c r="N59"/>
  <c r="I68"/>
  <c r="H10"/>
  <c r="J51"/>
  <c r="J6"/>
  <c r="N84"/>
  <c r="L79"/>
  <c r="N28"/>
  <c r="O46"/>
  <c r="I91"/>
  <c r="Q11"/>
  <c r="Q96"/>
  <c r="P59"/>
  <c r="B86"/>
  <c r="N60"/>
  <c r="N96"/>
  <c r="N19"/>
  <c r="N43"/>
  <c r="O18"/>
  <c r="N17"/>
  <c r="G45"/>
  <c r="G82"/>
  <c r="L3"/>
  <c r="P95"/>
  <c r="Q83"/>
  <c r="I19"/>
  <c r="B92"/>
  <c r="K56"/>
  <c r="H20"/>
  <c r="N20"/>
  <c r="L42"/>
  <c r="B73"/>
  <c r="Q43"/>
  <c r="H60"/>
  <c r="L30"/>
  <c r="H65"/>
  <c r="L55"/>
  <c r="B13"/>
  <c r="H96"/>
  <c r="I39"/>
  <c r="Q82"/>
  <c r="L93"/>
  <c r="I87"/>
  <c r="G11"/>
  <c r="O74"/>
  <c r="K24"/>
  <c r="N71"/>
  <c r="I23"/>
  <c r="O19"/>
  <c r="K57"/>
  <c r="B66"/>
  <c r="B24"/>
  <c r="L43"/>
  <c r="O89"/>
  <c r="N9"/>
  <c r="O68"/>
  <c r="L38"/>
  <c r="N53"/>
  <c r="B51"/>
  <c r="N24"/>
  <c r="Q98"/>
  <c r="O86"/>
  <c r="P44"/>
  <c r="J52"/>
  <c r="O87"/>
  <c r="J8"/>
  <c r="Q22"/>
  <c r="L56"/>
  <c r="G95"/>
  <c r="G74"/>
  <c r="L14"/>
  <c r="G60"/>
  <c r="B54"/>
  <c r="P40"/>
  <c r="B18"/>
  <c r="P89"/>
  <c r="N81"/>
  <c r="P25"/>
  <c r="O5"/>
  <c r="O81"/>
  <c r="O59"/>
  <c r="L39"/>
  <c r="L24"/>
  <c r="I30"/>
  <c r="O63"/>
  <c r="N45"/>
  <c r="H7"/>
  <c r="I86"/>
  <c r="K87"/>
  <c r="G13"/>
  <c r="G16"/>
  <c r="B5"/>
  <c r="K98"/>
  <c r="P55"/>
  <c r="G51"/>
  <c r="I62"/>
  <c r="O83"/>
  <c r="I29"/>
  <c r="L73"/>
  <c r="P58"/>
  <c r="G53"/>
  <c r="J66"/>
  <c r="I80"/>
  <c r="K93"/>
  <c r="L40"/>
  <c r="H21"/>
  <c r="K16"/>
  <c r="J16"/>
  <c r="O39"/>
  <c r="Q67"/>
  <c r="Q69"/>
  <c r="Q17"/>
  <c r="N63"/>
  <c r="L47"/>
  <c r="P87"/>
  <c r="G72"/>
  <c r="P52"/>
  <c r="B78"/>
  <c r="N30"/>
  <c r="B62"/>
  <c r="L20"/>
  <c r="N18"/>
  <c r="H12"/>
  <c r="L16"/>
  <c r="H59"/>
  <c r="I32"/>
  <c r="L54"/>
  <c r="L60"/>
  <c r="Q32"/>
  <c r="K43"/>
  <c r="O58"/>
  <c r="J93"/>
  <c r="H11"/>
  <c r="K18"/>
  <c r="K92"/>
  <c r="P11"/>
  <c r="I42"/>
  <c r="J18"/>
  <c r="H36"/>
  <c r="K38"/>
  <c r="H4"/>
  <c r="I15"/>
  <c r="J56"/>
  <c r="Q57"/>
  <c r="Q30"/>
  <c r="N91"/>
  <c r="L75"/>
  <c r="P50"/>
  <c r="B70"/>
  <c r="Q97"/>
  <c r="B42"/>
  <c r="K96"/>
  <c r="H53"/>
  <c r="I78"/>
  <c r="G14"/>
  <c r="H49"/>
  <c r="P43"/>
  <c r="H57"/>
  <c r="H22"/>
  <c r="P78"/>
  <c r="G61"/>
  <c r="P8"/>
  <c r="K69"/>
  <c r="G76"/>
  <c r="P91"/>
  <c r="P63"/>
  <c r="H71"/>
  <c r="I54"/>
  <c r="G21"/>
  <c r="P66"/>
  <c r="L23"/>
  <c r="B10"/>
  <c r="J36"/>
  <c r="L83"/>
  <c r="G23"/>
  <c r="Q59"/>
  <c r="O66"/>
  <c r="I43"/>
  <c r="K75"/>
  <c r="B64"/>
  <c r="L95"/>
  <c r="I10"/>
  <c r="N33"/>
  <c r="K89"/>
  <c r="Q19"/>
  <c r="K5"/>
  <c r="O6"/>
  <c r="J33"/>
  <c r="N88"/>
  <c r="B47"/>
  <c r="J47"/>
  <c r="Q88"/>
  <c r="I89"/>
  <c r="K13"/>
  <c r="N48"/>
  <c r="K23"/>
  <c r="Q45"/>
  <c r="P10"/>
  <c r="Q54"/>
  <c r="O37"/>
  <c r="N78"/>
  <c r="G92"/>
  <c r="Q29"/>
  <c r="I14"/>
  <c r="O24"/>
  <c r="G19"/>
  <c r="B77"/>
  <c r="H41"/>
  <c r="G27"/>
  <c r="H32"/>
  <c r="O21"/>
  <c r="H46"/>
  <c r="O44"/>
  <c r="Q48"/>
  <c r="G89"/>
  <c r="I90"/>
  <c r="J82"/>
  <c r="J73"/>
  <c r="I59"/>
  <c r="Q15"/>
  <c r="Q27"/>
  <c r="I44"/>
  <c r="L52"/>
  <c r="O4"/>
  <c r="I37"/>
  <c r="O43"/>
  <c r="O34"/>
  <c r="K50"/>
  <c r="P30"/>
  <c r="G69"/>
  <c r="J50"/>
  <c r="G9"/>
  <c r="N49"/>
  <c r="O30"/>
  <c r="H73"/>
  <c r="L62"/>
  <c r="Q89"/>
  <c r="G96"/>
  <c r="Q91"/>
  <c r="N58"/>
  <c r="Q93"/>
  <c r="G91"/>
  <c r="B82"/>
  <c r="P35"/>
  <c r="N64"/>
  <c r="O98"/>
  <c r="J55"/>
  <c r="B2"/>
  <c r="J62"/>
  <c r="L91"/>
  <c r="I26"/>
  <c r="K84"/>
  <c r="N7"/>
  <c r="B53"/>
  <c r="H2"/>
  <c r="O67"/>
  <c r="N21"/>
  <c r="N94"/>
  <c r="N11"/>
  <c r="O61"/>
  <c r="G66"/>
  <c r="O80"/>
  <c r="I63"/>
  <c r="O12"/>
  <c r="B37"/>
  <c r="J5"/>
  <c r="Q56"/>
  <c r="I13"/>
  <c r="J79"/>
  <c r="P45"/>
  <c r="B35"/>
  <c r="H87"/>
  <c r="B27"/>
  <c r="H13"/>
  <c r="Q18"/>
  <c r="L7"/>
  <c r="L90"/>
  <c r="B26"/>
  <c r="I76"/>
  <c r="P49"/>
  <c r="Q12"/>
  <c r="G42"/>
  <c r="K58"/>
  <c r="O35"/>
  <c r="I12"/>
  <c r="K60"/>
  <c r="Q75"/>
  <c r="O82"/>
  <c r="L71"/>
  <c r="D1"/>
  <c r="L41"/>
  <c r="P98"/>
  <c r="K49"/>
  <c r="J37"/>
  <c r="H74"/>
  <c r="O47"/>
  <c r="Q42"/>
  <c r="G54"/>
  <c r="P27"/>
  <c r="O50"/>
  <c r="J70"/>
  <c r="G47"/>
  <c r="B20"/>
  <c r="B39"/>
  <c r="N97"/>
  <c r="G5"/>
  <c r="K71"/>
  <c r="N79"/>
  <c r="H45"/>
  <c r="I51"/>
  <c r="B96"/>
  <c r="L35"/>
  <c r="G18"/>
  <c r="H64"/>
  <c r="K12"/>
  <c r="Q26"/>
  <c r="L63"/>
  <c r="J20"/>
  <c r="J57"/>
  <c r="Q84"/>
  <c r="P22"/>
  <c r="H90"/>
  <c r="G58"/>
  <c r="L25"/>
  <c r="I95"/>
  <c r="L12"/>
  <c r="I61"/>
  <c r="K9"/>
  <c r="J64"/>
  <c r="G65"/>
  <c r="Q74"/>
  <c r="P76"/>
  <c r="Q77"/>
  <c r="B33"/>
  <c r="I38"/>
  <c r="B79"/>
  <c r="H86"/>
  <c r="O49"/>
  <c r="Q63"/>
  <c r="L33"/>
  <c r="O72"/>
  <c r="G97"/>
  <c r="P34"/>
  <c r="K6"/>
  <c r="B98"/>
  <c r="G94"/>
  <c r="L48"/>
  <c r="K63"/>
  <c r="P83"/>
  <c r="K77"/>
  <c r="P69"/>
  <c r="N72"/>
  <c r="H76"/>
  <c r="B84"/>
  <c r="G22"/>
  <c r="H17"/>
  <c r="H43"/>
  <c r="J44"/>
  <c r="N29"/>
  <c r="L72"/>
  <c r="B52"/>
  <c r="L81"/>
  <c r="H91"/>
  <c r="J58"/>
  <c r="G68"/>
  <c r="B40"/>
  <c r="O88"/>
  <c r="P37"/>
  <c r="L59"/>
  <c r="B14"/>
  <c r="Q13"/>
  <c r="I53"/>
  <c r="Q8"/>
  <c r="J15"/>
  <c r="P3"/>
  <c r="H93"/>
  <c r="J86"/>
  <c r="O31"/>
  <c r="G79"/>
  <c r="I69"/>
  <c r="K52"/>
  <c r="B16"/>
  <c r="I8"/>
  <c r="O10"/>
  <c r="B7"/>
  <c r="K4"/>
  <c r="O51"/>
  <c r="O25"/>
  <c r="N3"/>
  <c r="H19"/>
  <c r="G39"/>
  <c r="Q78"/>
  <c r="P85"/>
  <c r="J14"/>
  <c r="P38"/>
  <c r="N44"/>
  <c r="B45"/>
  <c r="G56"/>
  <c r="B29"/>
  <c r="J63"/>
  <c r="B8"/>
  <c r="H33"/>
  <c r="B21"/>
  <c r="L11"/>
  <c r="K28"/>
  <c r="J75"/>
  <c r="G49"/>
  <c r="O16"/>
  <c r="O90"/>
  <c r="I98"/>
  <c r="Q70"/>
  <c r="P26"/>
  <c r="J17"/>
  <c r="H92"/>
  <c r="Q41"/>
  <c r="Q23"/>
  <c r="O62"/>
  <c r="Q81"/>
  <c r="O48"/>
  <c r="Q73"/>
  <c r="K30"/>
  <c r="O33"/>
  <c r="H35"/>
  <c r="P75"/>
  <c r="K65"/>
  <c r="H78"/>
  <c r="J67"/>
  <c r="I96"/>
  <c r="J38"/>
  <c r="B58"/>
  <c r="O42"/>
  <c r="G33"/>
  <c r="G15"/>
  <c r="J92"/>
  <c r="Q36"/>
  <c r="B87"/>
  <c r="H16"/>
  <c r="H48"/>
  <c r="K82"/>
  <c r="H75"/>
  <c r="H85"/>
  <c r="P73"/>
  <c r="G63"/>
  <c r="K22"/>
  <c r="K54"/>
  <c r="H79"/>
  <c r="K97"/>
  <c r="K33"/>
  <c r="H63"/>
  <c r="N16"/>
  <c r="K25"/>
  <c r="B25"/>
  <c r="L92"/>
  <c r="J19"/>
  <c r="G86"/>
  <c r="I28"/>
  <c r="I48"/>
  <c r="H44"/>
  <c r="I82"/>
  <c r="Q6"/>
  <c r="J88"/>
  <c r="K10"/>
  <c r="B9"/>
  <c r="H37"/>
  <c r="G46"/>
  <c r="H98"/>
  <c r="P14"/>
  <c r="J13"/>
  <c r="N92"/>
  <c r="K64"/>
  <c r="J72"/>
  <c r="J76"/>
  <c r="B31"/>
  <c r="O55"/>
  <c r="K94"/>
  <c r="K46"/>
  <c r="P33"/>
  <c r="N87"/>
  <c r="J78"/>
  <c r="K79"/>
  <c r="K31"/>
  <c r="J97"/>
  <c r="N42"/>
  <c r="Q39"/>
  <c r="G35"/>
  <c r="N67"/>
  <c r="N36"/>
  <c r="I60"/>
  <c r="P62"/>
  <c r="H81"/>
  <c r="I41"/>
  <c r="L68"/>
  <c r="I3"/>
  <c r="G37"/>
  <c r="B97"/>
  <c r="G25"/>
  <c r="Q44"/>
  <c r="O57"/>
  <c r="L29"/>
  <c r="P4"/>
  <c r="B6"/>
  <c r="H42"/>
  <c r="G88"/>
  <c r="H61"/>
  <c r="J61"/>
  <c r="J81"/>
  <c r="K53"/>
  <c r="Q46"/>
  <c r="J95"/>
  <c r="K14"/>
  <c r="L80"/>
  <c r="Q28"/>
  <c r="G75"/>
  <c r="P28"/>
  <c r="I83"/>
  <c r="B69"/>
  <c r="I56"/>
  <c r="I35"/>
  <c r="H88"/>
  <c r="I58"/>
  <c r="H9"/>
  <c r="H25"/>
  <c r="G20"/>
  <c r="K66"/>
  <c r="N66"/>
  <c r="P29"/>
  <c r="L86"/>
  <c r="P77"/>
  <c r="B57"/>
  <c r="Q16"/>
  <c r="P17"/>
  <c r="Q14"/>
  <c r="B89"/>
  <c r="Q52"/>
  <c r="N55"/>
  <c r="Q25"/>
  <c r="G55"/>
  <c r="K17"/>
  <c r="O96"/>
  <c r="Q37"/>
  <c r="I46"/>
  <c r="B43"/>
  <c r="P67"/>
  <c r="J40"/>
  <c r="N51"/>
  <c r="I45"/>
  <c r="L85"/>
  <c r="B50"/>
  <c r="B93"/>
  <c r="B28"/>
  <c r="G48"/>
  <c r="G12"/>
  <c r="B74"/>
  <c r="B30"/>
  <c r="Q40"/>
  <c r="L50"/>
  <c r="B76"/>
  <c r="N86"/>
  <c r="G6"/>
  <c r="G52"/>
  <c r="Q58"/>
  <c r="P41"/>
  <c r="P53"/>
  <c r="H18"/>
  <c r="P42"/>
  <c r="L76"/>
  <c r="O45"/>
  <c r="G84"/>
  <c r="P60"/>
  <c r="I55"/>
  <c r="J22"/>
  <c r="O76"/>
  <c r="I66"/>
  <c r="H77"/>
  <c r="K8"/>
  <c r="B80"/>
  <c r="G43"/>
  <c r="O7"/>
  <c r="J39"/>
  <c r="P80"/>
  <c r="J27"/>
  <c r="H39"/>
  <c r="G59"/>
  <c r="N56"/>
  <c r="G2"/>
  <c r="J24"/>
  <c r="H29"/>
  <c r="K37"/>
  <c r="O13"/>
  <c r="P54"/>
  <c r="P97"/>
  <c r="L61"/>
  <c r="B19"/>
  <c r="O94"/>
  <c r="G10"/>
  <c r="L36"/>
  <c r="K44"/>
  <c r="B3"/>
  <c r="H62"/>
  <c r="G40"/>
  <c r="P15"/>
  <c r="G34"/>
  <c r="O84"/>
  <c r="N47"/>
  <c r="O54"/>
  <c r="I85"/>
  <c r="C1"/>
  <c r="Q21"/>
  <c r="J31"/>
  <c r="P5"/>
  <c r="J46"/>
  <c r="O15"/>
  <c r="P47"/>
  <c r="G4"/>
  <c r="G7"/>
  <c r="N98"/>
  <c r="J85"/>
  <c r="K42"/>
  <c r="L18"/>
  <c r="I88"/>
  <c r="N22"/>
  <c r="O91"/>
  <c r="N61"/>
  <c r="B61"/>
  <c r="O32"/>
  <c r="N89"/>
  <c r="P68"/>
  <c r="B94"/>
  <c r="Q94"/>
  <c r="L66"/>
  <c r="B59"/>
  <c r="Q35"/>
  <c r="G83"/>
  <c r="K67"/>
  <c r="O41"/>
  <c r="H47"/>
  <c r="N90"/>
  <c r="G90"/>
  <c r="H67"/>
  <c r="J98"/>
  <c r="N6"/>
  <c r="B88"/>
  <c r="L57"/>
  <c r="P92"/>
  <c r="N13"/>
  <c r="L15"/>
  <c r="B60"/>
  <c r="K15"/>
  <c r="J60"/>
  <c r="J29"/>
  <c r="H94"/>
  <c r="G31"/>
  <c r="G85"/>
  <c r="B83"/>
  <c r="K68"/>
  <c r="O22"/>
  <c r="G17"/>
  <c r="O93"/>
  <c r="I31"/>
  <c r="Q64"/>
  <c r="I74"/>
  <c r="O53"/>
  <c r="K35"/>
  <c r="P74"/>
  <c r="J43"/>
  <c r="G28"/>
  <c r="L82"/>
  <c r="K21"/>
  <c r="O23"/>
  <c r="K7"/>
  <c r="G36"/>
  <c r="L37"/>
  <c r="J53"/>
  <c r="H83"/>
  <c r="O40"/>
  <c r="Q33"/>
  <c r="B36"/>
  <c r="J49"/>
  <c r="J45"/>
  <c r="N12"/>
  <c r="G87"/>
  <c r="J71"/>
  <c r="O60"/>
  <c r="H26"/>
  <c r="P70"/>
  <c r="N85"/>
  <c r="H72"/>
  <c r="N83"/>
  <c r="K41"/>
  <c r="O75"/>
  <c r="I72"/>
  <c r="Q51"/>
  <c r="O27"/>
  <c r="K76"/>
  <c r="P24"/>
  <c r="B49"/>
  <c r="N27"/>
  <c r="O52"/>
  <c r="Q65"/>
  <c r="I67"/>
  <c r="H58"/>
  <c r="P81"/>
  <c r="K36"/>
  <c r="K70"/>
  <c r="J65"/>
  <c r="B11"/>
  <c r="B85"/>
  <c r="N50"/>
  <c r="L8"/>
  <c r="L45"/>
  <c r="P46"/>
  <c r="Q49"/>
  <c r="N38"/>
  <c r="B63"/>
  <c r="Q31"/>
  <c r="L13"/>
  <c r="I75"/>
  <c r="M75" l="1"/>
  <c r="F63"/>
  <c r="D63"/>
  <c r="E63"/>
  <c r="C63"/>
  <c r="R38"/>
  <c r="R50"/>
  <c r="E85"/>
  <c r="C85"/>
  <c r="D85"/>
  <c r="F85"/>
  <c r="F11"/>
  <c r="D11"/>
  <c r="E11"/>
  <c r="C11"/>
  <c r="M67"/>
  <c r="R27"/>
  <c r="E49"/>
  <c r="D49"/>
  <c r="F49"/>
  <c r="C49"/>
  <c r="M72"/>
  <c r="R83"/>
  <c r="R85"/>
  <c r="R12"/>
  <c r="F36"/>
  <c r="C36"/>
  <c r="D36"/>
  <c r="E36"/>
  <c r="M74"/>
  <c r="M31"/>
  <c r="C83"/>
  <c r="F83"/>
  <c r="E83"/>
  <c r="D83"/>
  <c r="F60"/>
  <c r="E60"/>
  <c r="D60"/>
  <c r="C60"/>
  <c r="R13"/>
  <c r="F88"/>
  <c r="D88"/>
  <c r="C88"/>
  <c r="E88"/>
  <c r="R6"/>
  <c r="R90"/>
  <c r="D59"/>
  <c r="E59"/>
  <c r="F59"/>
  <c r="C59"/>
  <c r="F94"/>
  <c r="D94"/>
  <c r="C94"/>
  <c r="E94"/>
  <c r="R89"/>
  <c r="F61"/>
  <c r="D61"/>
  <c r="E61"/>
  <c r="C61"/>
  <c r="R61"/>
  <c r="R22"/>
  <c r="M88"/>
  <c r="R98"/>
  <c r="M85"/>
  <c r="R47"/>
  <c r="F3"/>
  <c r="E3"/>
  <c r="B99"/>
  <c r="C3"/>
  <c r="D3"/>
  <c r="E19"/>
  <c r="D19"/>
  <c r="C19"/>
  <c r="F19"/>
  <c r="R56"/>
  <c r="D80"/>
  <c r="F80"/>
  <c r="E80"/>
  <c r="C80"/>
  <c r="M66"/>
  <c r="M55"/>
  <c r="R86"/>
  <c r="E76"/>
  <c r="F76"/>
  <c r="D76"/>
  <c r="C76"/>
  <c r="F30"/>
  <c r="C30"/>
  <c r="D30"/>
  <c r="E30"/>
  <c r="D74"/>
  <c r="F74"/>
  <c r="E74"/>
  <c r="C74"/>
  <c r="F28"/>
  <c r="E28"/>
  <c r="D28"/>
  <c r="C28"/>
  <c r="D93"/>
  <c r="F93"/>
  <c r="E93"/>
  <c r="C93"/>
  <c r="D50"/>
  <c r="E50"/>
  <c r="F50"/>
  <c r="C50"/>
  <c r="M45"/>
  <c r="R51"/>
  <c r="F43"/>
  <c r="E43"/>
  <c r="D43"/>
  <c r="C43"/>
  <c r="M46"/>
  <c r="R55"/>
  <c r="D89"/>
  <c r="F89"/>
  <c r="E89"/>
  <c r="C89"/>
  <c r="E57"/>
  <c r="C57"/>
  <c r="F57"/>
  <c r="D57"/>
  <c r="R66"/>
  <c r="M58"/>
  <c r="M35"/>
  <c r="M56"/>
  <c r="C69"/>
  <c r="E69"/>
  <c r="D69"/>
  <c r="F69"/>
  <c r="M83"/>
  <c r="C6"/>
  <c r="F6"/>
  <c r="D6"/>
  <c r="E6"/>
  <c r="D97"/>
  <c r="C97"/>
  <c r="F97"/>
  <c r="E97"/>
  <c r="I99"/>
  <c r="M3"/>
  <c r="M41"/>
  <c r="M60"/>
  <c r="R36"/>
  <c r="R67"/>
  <c r="R42"/>
  <c r="R87"/>
  <c r="F31"/>
  <c r="D31"/>
  <c r="C31"/>
  <c r="E31"/>
  <c r="R92"/>
  <c r="C9"/>
  <c r="E9"/>
  <c r="F9"/>
  <c r="D9"/>
  <c r="M82"/>
  <c r="M48"/>
  <c r="M28"/>
  <c r="D25"/>
  <c r="E25"/>
  <c r="F25"/>
  <c r="C25"/>
  <c r="R16"/>
  <c r="F87"/>
  <c r="C87"/>
  <c r="E87"/>
  <c r="D87"/>
  <c r="F58"/>
  <c r="E58"/>
  <c r="C58"/>
  <c r="D58"/>
  <c r="M96"/>
  <c r="M98"/>
  <c r="D21"/>
  <c r="E21"/>
  <c r="F21"/>
  <c r="C21"/>
  <c r="F8"/>
  <c r="D8"/>
  <c r="E8"/>
  <c r="C8"/>
  <c r="F29"/>
  <c r="C29"/>
  <c r="E29"/>
  <c r="D29"/>
  <c r="D45"/>
  <c r="F45"/>
  <c r="E45"/>
  <c r="C45"/>
  <c r="R44"/>
  <c r="R3"/>
  <c r="N99"/>
  <c r="C7"/>
  <c r="F7"/>
  <c r="E7"/>
  <c r="D7"/>
  <c r="M8"/>
  <c r="E16"/>
  <c r="F16"/>
  <c r="D16"/>
  <c r="C16"/>
  <c r="M69"/>
  <c r="P99"/>
  <c r="M53"/>
  <c r="E14"/>
  <c r="D14"/>
  <c r="C14"/>
  <c r="F14"/>
  <c r="C40"/>
  <c r="D40"/>
  <c r="E40"/>
  <c r="F40"/>
  <c r="C52"/>
  <c r="E52"/>
  <c r="D52"/>
  <c r="F52"/>
  <c r="R29"/>
  <c r="C84"/>
  <c r="D84"/>
  <c r="F84"/>
  <c r="E84"/>
  <c r="R72"/>
  <c r="F98"/>
  <c r="C98"/>
  <c r="E98"/>
  <c r="D98"/>
  <c r="E79"/>
  <c r="C79"/>
  <c r="D79"/>
  <c r="F79"/>
  <c r="M38"/>
  <c r="F33"/>
  <c r="E33"/>
  <c r="C33"/>
  <c r="D33"/>
  <c r="M61"/>
  <c r="M95"/>
  <c r="F96"/>
  <c r="C96"/>
  <c r="D96"/>
  <c r="E96"/>
  <c r="M51"/>
  <c r="R79"/>
  <c r="R97"/>
  <c r="D39"/>
  <c r="E39"/>
  <c r="F39"/>
  <c r="C39"/>
  <c r="F20"/>
  <c r="C20"/>
  <c r="E20"/>
  <c r="D20"/>
  <c r="M12"/>
  <c r="M76"/>
  <c r="F26"/>
  <c r="E26"/>
  <c r="D26"/>
  <c r="C26"/>
  <c r="C27"/>
  <c r="D27"/>
  <c r="F27"/>
  <c r="E27"/>
  <c r="C35"/>
  <c r="D35"/>
  <c r="E35"/>
  <c r="F35"/>
  <c r="M13"/>
  <c r="C37"/>
  <c r="E37"/>
  <c r="F37"/>
  <c r="D37"/>
  <c r="M63"/>
  <c r="R11"/>
  <c r="R94"/>
  <c r="R21"/>
  <c r="E53"/>
  <c r="C53"/>
  <c r="D53"/>
  <c r="F53"/>
  <c r="R7"/>
  <c r="M26"/>
  <c r="R64"/>
  <c r="E82"/>
  <c r="D82"/>
  <c r="C82"/>
  <c r="F82"/>
  <c r="R58"/>
  <c r="R49"/>
  <c r="M37"/>
  <c r="M44"/>
  <c r="M59"/>
  <c r="M90"/>
  <c r="F77"/>
  <c r="E77"/>
  <c r="C77"/>
  <c r="D77"/>
  <c r="M14"/>
  <c r="R78"/>
  <c r="R48"/>
  <c r="M89"/>
  <c r="C47"/>
  <c r="D47"/>
  <c r="E47"/>
  <c r="F47"/>
  <c r="R88"/>
  <c r="R33"/>
  <c r="M10"/>
  <c r="F64"/>
  <c r="C64"/>
  <c r="E64"/>
  <c r="D64"/>
  <c r="M43"/>
  <c r="F10"/>
  <c r="D10"/>
  <c r="E10"/>
  <c r="C10"/>
  <c r="M54"/>
  <c r="M78"/>
  <c r="E42"/>
  <c r="C42"/>
  <c r="D42"/>
  <c r="F42"/>
  <c r="D70"/>
  <c r="E70"/>
  <c r="C70"/>
  <c r="F70"/>
  <c r="R91"/>
  <c r="M15"/>
  <c r="M42"/>
  <c r="M32"/>
  <c r="R18"/>
  <c r="F62"/>
  <c r="D62"/>
  <c r="E62"/>
  <c r="C62"/>
  <c r="R30"/>
  <c r="F78"/>
  <c r="C78"/>
  <c r="D78"/>
  <c r="E78"/>
  <c r="R63"/>
  <c r="M80"/>
  <c r="M29"/>
  <c r="M62"/>
  <c r="F5"/>
  <c r="D5"/>
  <c r="E5"/>
  <c r="C5"/>
  <c r="M86"/>
  <c r="R45"/>
  <c r="M30"/>
  <c r="R81"/>
  <c r="E18"/>
  <c r="C18"/>
  <c r="F18"/>
  <c r="D18"/>
  <c r="F54"/>
  <c r="E54"/>
  <c r="C54"/>
  <c r="D54"/>
  <c r="R24"/>
  <c r="C51"/>
  <c r="D51"/>
  <c r="E51"/>
  <c r="F51"/>
  <c r="R53"/>
  <c r="R9"/>
  <c r="C24"/>
  <c r="D24"/>
  <c r="F24"/>
  <c r="E24"/>
  <c r="C66"/>
  <c r="D66"/>
  <c r="F66"/>
  <c r="E66"/>
  <c r="M23"/>
  <c r="R71"/>
  <c r="M87"/>
  <c r="M39"/>
  <c r="F13"/>
  <c r="C13"/>
  <c r="D13"/>
  <c r="E13"/>
  <c r="C73"/>
  <c r="F73"/>
  <c r="E73"/>
  <c r="D73"/>
  <c r="R20"/>
  <c r="C92"/>
  <c r="D92"/>
  <c r="F92"/>
  <c r="E92"/>
  <c r="M19"/>
  <c r="L99"/>
  <c r="R17"/>
  <c r="R43"/>
  <c r="R19"/>
  <c r="R96"/>
  <c r="R60"/>
  <c r="C86"/>
  <c r="E86"/>
  <c r="F86"/>
  <c r="D86"/>
  <c r="M91"/>
  <c r="R28"/>
  <c r="R84"/>
  <c r="M68"/>
  <c r="R59"/>
  <c r="D41"/>
  <c r="C41"/>
  <c r="F41"/>
  <c r="E41"/>
  <c r="M92"/>
  <c r="C75"/>
  <c r="E75"/>
  <c r="D75"/>
  <c r="F75"/>
  <c r="R10"/>
  <c r="R26"/>
  <c r="R25"/>
  <c r="R76"/>
  <c r="M57"/>
  <c r="R52"/>
  <c r="M94"/>
  <c r="E72"/>
  <c r="F72"/>
  <c r="C72"/>
  <c r="D72"/>
  <c r="M64"/>
  <c r="M79"/>
  <c r="R74"/>
  <c r="R57"/>
  <c r="M25"/>
  <c r="R31"/>
  <c r="M11"/>
  <c r="H99"/>
  <c r="F44"/>
  <c r="C44"/>
  <c r="E44"/>
  <c r="D44"/>
  <c r="R23"/>
  <c r="D81"/>
  <c r="C81"/>
  <c r="F81"/>
  <c r="E81"/>
  <c r="M34"/>
  <c r="M7"/>
  <c r="R35"/>
  <c r="O99"/>
  <c r="M5"/>
  <c r="M65"/>
  <c r="M27"/>
  <c r="D71"/>
  <c r="C71"/>
  <c r="E71"/>
  <c r="F71"/>
  <c r="R77"/>
  <c r="M50"/>
  <c r="F12"/>
  <c r="E12"/>
  <c r="D12"/>
  <c r="C12"/>
  <c r="J99"/>
  <c r="R41"/>
  <c r="E17"/>
  <c r="C17"/>
  <c r="D17"/>
  <c r="F17"/>
  <c r="R68"/>
  <c r="F48"/>
  <c r="E48"/>
  <c r="C48"/>
  <c r="D48"/>
  <c r="F22"/>
  <c r="C22"/>
  <c r="D22"/>
  <c r="E22"/>
  <c r="M52"/>
  <c r="R37"/>
  <c r="G99"/>
  <c r="R4"/>
  <c r="E91"/>
  <c r="C91"/>
  <c r="D91"/>
  <c r="F91"/>
  <c r="R39"/>
  <c r="R82"/>
  <c r="R15"/>
  <c r="M6"/>
  <c r="M4"/>
  <c r="F67"/>
  <c r="D67"/>
  <c r="C67"/>
  <c r="E67"/>
  <c r="R54"/>
  <c r="M36"/>
  <c r="M73"/>
  <c r="R34"/>
  <c r="M97"/>
  <c r="M93"/>
  <c r="F65"/>
  <c r="E65"/>
  <c r="D65"/>
  <c r="C65"/>
  <c r="M21"/>
  <c r="D56"/>
  <c r="C56"/>
  <c r="F56"/>
  <c r="E56"/>
  <c r="F34"/>
  <c r="C34"/>
  <c r="D34"/>
  <c r="E34"/>
  <c r="M33"/>
  <c r="F95"/>
  <c r="E95"/>
  <c r="D95"/>
  <c r="C95"/>
  <c r="M49"/>
  <c r="R8"/>
  <c r="R5"/>
  <c r="M84"/>
  <c r="R93"/>
  <c r="K99"/>
  <c r="R69"/>
  <c r="M40"/>
  <c r="R73"/>
  <c r="M71"/>
  <c r="M9"/>
  <c r="R46"/>
  <c r="M18"/>
  <c r="Q99"/>
  <c r="M77"/>
  <c r="C23"/>
  <c r="D23"/>
  <c r="F23"/>
  <c r="E23"/>
  <c r="R95"/>
  <c r="M16"/>
  <c r="F46"/>
  <c r="E46"/>
  <c r="C46"/>
  <c r="D46"/>
  <c r="R32"/>
  <c r="R62"/>
  <c r="R80"/>
  <c r="M17"/>
  <c r="F38"/>
  <c r="D38"/>
  <c r="C38"/>
  <c r="E38"/>
  <c r="F15"/>
  <c r="D15"/>
  <c r="C15"/>
  <c r="E15"/>
  <c r="F68"/>
  <c r="E68"/>
  <c r="C68"/>
  <c r="D68"/>
  <c r="M20"/>
  <c r="M99" s="1"/>
  <c r="R40"/>
  <c r="D55"/>
  <c r="F55"/>
  <c r="E55"/>
  <c r="C55"/>
  <c r="E4"/>
  <c r="C4"/>
  <c r="D4"/>
  <c r="D99" s="1"/>
  <c r="F4"/>
  <c r="M22"/>
  <c r="M47"/>
  <c r="C90"/>
  <c r="F90"/>
  <c r="E90"/>
  <c r="D90"/>
  <c r="M70"/>
  <c r="R14"/>
  <c r="R65"/>
  <c r="D32"/>
  <c r="E32"/>
  <c r="C32"/>
  <c r="F32"/>
  <c r="R75"/>
  <c r="R70"/>
  <c r="M81"/>
  <c r="M24"/>
  <c r="T32" i="73"/>
  <c r="S33"/>
  <c r="D33" i="28" s="1"/>
  <c r="P33" i="73"/>
  <c r="D33" i="24" s="1"/>
  <c r="R33" i="73"/>
  <c r="D33" i="29" s="1"/>
  <c r="Q33" i="73"/>
  <c r="D33" i="26" s="1"/>
  <c r="F31" i="65"/>
  <c r="K31"/>
  <c r="E99" i="78" l="1"/>
  <c r="C99"/>
  <c r="R99"/>
  <c r="F99"/>
  <c r="T33" i="73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M62" s="1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1"/>
  <c r="DB67"/>
  <c r="DB37"/>
  <c r="DB33"/>
  <c r="DB29"/>
  <c r="DB25"/>
  <c r="AY70"/>
  <c r="AR62"/>
  <c r="DF62" s="1"/>
  <c r="B62" i="40" s="1"/>
  <c r="AR70" i="54"/>
  <c r="DF70" s="1"/>
  <c r="B70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DH73" s="1"/>
  <c r="D73" i="40" s="1"/>
  <c r="CA75" i="54"/>
  <c r="DC75"/>
  <c r="AY77"/>
  <c r="CO77"/>
  <c r="AY80"/>
  <c r="DG80" s="1"/>
  <c r="C80" i="40" s="1"/>
  <c r="BF80" i="54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DJ86" s="1"/>
  <c r="F86" i="40" s="1"/>
  <c r="BT89" i="54"/>
  <c r="DJ89" s="1"/>
  <c r="F89" i="40" s="1"/>
  <c r="BT93" i="54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DI73" s="1"/>
  <c r="E73" i="40" s="1"/>
  <c r="BM76" i="54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BM24"/>
  <c r="DI24" s="1"/>
  <c r="E24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DH91" s="1"/>
  <c r="D91" i="40" s="1"/>
  <c r="BF92" i="54"/>
  <c r="BF97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H69" s="1"/>
  <c r="D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AY72" i="54"/>
  <c r="DJ72"/>
  <c r="F72" i="40" s="1"/>
  <c r="AY79" i="54"/>
  <c r="DG79" s="1"/>
  <c r="C79" i="40" s="1"/>
  <c r="AY81" i="54"/>
  <c r="DG81" s="1"/>
  <c r="C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AR23" i="54"/>
  <c r="DF23" s="1"/>
  <c r="B23" i="40" s="1"/>
  <c r="DJ29" i="54"/>
  <c r="F29" i="40" s="1"/>
  <c r="AR36" i="54"/>
  <c r="DF36" s="1"/>
  <c r="B36" i="40" s="1"/>
  <c r="DH36" i="54"/>
  <c r="D36" i="40" s="1"/>
  <c r="DG52" i="54"/>
  <c r="BX54"/>
  <c r="DG55"/>
  <c r="C55" i="40" s="1"/>
  <c r="DJ58" i="54"/>
  <c r="F58" i="40" s="1"/>
  <c r="BX62" i="54"/>
  <c r="DG66"/>
  <c r="DG70"/>
  <c r="BX70"/>
  <c r="DG88"/>
  <c r="C88" i="40" s="1"/>
  <c r="DG96" i="54"/>
  <c r="C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I43" i="54"/>
  <c r="E43" i="40" s="1"/>
  <c r="DJ43" i="54"/>
  <c r="F43" i="40" s="1"/>
  <c r="AR46" i="54"/>
  <c r="DF46" s="1"/>
  <c r="B46" i="40" s="1"/>
  <c r="DH49" i="54"/>
  <c r="D49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J64" i="54"/>
  <c r="F64" i="40" s="1"/>
  <c r="AR68" i="54"/>
  <c r="DF68" s="1"/>
  <c r="B68" i="40" s="1"/>
  <c r="DG68" i="54"/>
  <c r="C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AR86" i="54"/>
  <c r="DF86" s="1"/>
  <c r="B86" i="40" s="1"/>
  <c r="DG86" i="54"/>
  <c r="C86" i="40" s="1"/>
  <c r="AR91" i="54"/>
  <c r="DF91" s="1"/>
  <c r="B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10"/>
  <c r="DD86"/>
  <c r="DD66"/>
  <c r="DD42"/>
  <c r="DD26"/>
  <c r="DD90"/>
  <c r="DD70"/>
  <c r="DD47"/>
  <c r="DD33"/>
  <c r="DD29"/>
  <c r="DD18"/>
  <c r="CW46"/>
  <c r="CW95"/>
  <c r="CW38"/>
  <c r="CW34"/>
  <c r="CP95"/>
  <c r="CP30"/>
  <c r="CP35"/>
  <c r="CP42"/>
  <c r="CB12"/>
  <c r="CB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F99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<sst xmlns="http://schemas.openxmlformats.org/spreadsheetml/2006/main" count="9428" uniqueCount="605">
  <si>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</si>
  <si>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</si>
  <si>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</si>
  <si>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</si>
  <si>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</si>
  <si>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</si>
  <si>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</si>
  <si>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</si>
  <si>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</si>
  <si>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</si>
  <si>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</si>
  <si>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</si>
  <si>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</si>
  <si>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</si>
  <si>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</si>
  <si>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</si>
  <si>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</si>
  <si>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</si>
  <si>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</si>
  <si>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</si>
  <si>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</si>
  <si>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</si>
  <si>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</si>
  <si>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</si>
  <si>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</si>
  <si>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</si>
  <si>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</si>
  <si>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</si>
  <si>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</si>
  <si>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</si>
  <si>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</si>
  <si>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</si>
  <si>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</si>
  <si>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</si>
  <si>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</si>
  <si>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</si>
  <si>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</si>
  <si>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</si>
  <si>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</si>
  <si>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</si>
  <si>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</si>
  <si>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</si>
  <si>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</si>
  <si>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</si>
  <si>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</si>
  <si>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</si>
  <si>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</si>
  <si>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</si>
  <si>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</si>
  <si>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</si>
  <si>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</si>
  <si>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</si>
  <si>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</si>
  <si>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</si>
  <si>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</si>
  <si>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</si>
  <si>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</si>
  <si>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</si>
  <si>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</si>
  <si>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</si>
  <si>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</si>
  <si>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</si>
  <si>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</si>
  <si>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</si>
  <si>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</si>
  <si>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</si>
  <si>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</si>
  <si>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</si>
  <si>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</si>
  <si>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</si>
  <si>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</si>
  <si>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</si>
  <si>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</si>
  <si>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</si>
  <si>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</si>
  <si>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</si>
  <si>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</si>
  <si>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</si>
  <si>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</si>
  <si>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</si>
  <si>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</si>
  <si>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</si>
  <si>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</si>
  <si>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</si>
  <si>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</si>
  <si>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</si>
  <si>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</si>
  <si>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</si>
  <si>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</si>
  <si>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</si>
  <si>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</si>
  <si>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</si>
  <si>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</si>
  <si>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</si>
  <si>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</si>
  <si>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</si>
  <si>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</si>
  <si>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</si>
  <si>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</si>
  <si>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</si>
  <si>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</si>
  <si>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</si>
  <si>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</si>
  <si>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</si>
  <si>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</si>
  <si>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</si>
  <si>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</si>
  <si>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</si>
  <si>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</si>
  <si>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</si>
  <si>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</si>
  <si>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</si>
  <si>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</si>
  <si>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</si>
  <si>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</si>
  <si>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</si>
  <si>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</si>
  <si>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</si>
  <si>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</si>
  <si>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</si>
  <si>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</si>
  <si>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</si>
  <si>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</si>
  <si>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</si>
  <si>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</si>
  <si>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</si>
  <si>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</si>
  <si>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</si>
  <si>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</si>
  <si>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</si>
  <si>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</si>
  <si>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</si>
  <si>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</si>
  <si>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</si>
  <si>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</si>
  <si>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</si>
  <si>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</si>
  <si>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</si>
  <si>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</si>
  <si>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</si>
  <si>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</si>
  <si>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</si>
  <si>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</si>
  <si>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</si>
  <si>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</si>
  <si>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</si>
  <si>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</si>
  <si>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</si>
  <si>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</si>
  <si>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</si>
  <si>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</si>
  <si>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</si>
  <si>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</si>
  <si>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</si>
  <si>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</si>
  <si>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</si>
  <si>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</si>
  <si>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</si>
  <si>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</si>
  <si>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</si>
  <si>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</si>
  <si>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</si>
  <si>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</si>
  <si>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</si>
  <si>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</si>
  <si>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</si>
  <si>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</si>
  <si>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</si>
  <si>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</si>
  <si>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</si>
  <si>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</si>
  <si>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</si>
  <si>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</si>
  <si>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</si>
  <si>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</si>
  <si>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</si>
  <si>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</si>
  <si>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</si>
  <si>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</si>
  <si>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</si>
  <si>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</si>
  <si>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</si>
  <si>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</si>
  <si>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</si>
  <si>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</si>
  <si>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</si>
  <si>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</si>
  <si>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</si>
  <si>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</si>
  <si>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</si>
  <si>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</si>
  <si>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</si>
  <si>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</si>
  <si>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</si>
  <si>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</si>
  <si>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</si>
  <si>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</si>
  <si>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</si>
  <si>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</si>
  <si>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</si>
  <si>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</si>
  <si>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</si>
  <si>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</si>
  <si>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</si>
  <si>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</si>
  <si>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</si>
  <si>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</si>
  <si>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</si>
  <si>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</si>
  <si>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</si>
  <si>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</si>
  <si>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</si>
  <si>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</si>
  <si>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</si>
  <si>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</si>
  <si>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</si>
  <si>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</si>
  <si>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</si>
  <si>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</si>
  <si>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</si>
  <si>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</si>
  <si>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</si>
  <si>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</si>
  <si>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</si>
  <si>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</si>
  <si>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</si>
  <si>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</si>
  <si>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</si>
  <si>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</si>
  <si>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</si>
  <si>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</si>
  <si>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</si>
  <si>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</si>
  <si>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</si>
  <si>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</si>
  <si>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</si>
  <si>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</si>
  <si>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</si>
  <si>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</si>
  <si>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</si>
  <si>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</si>
  <si>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</si>
  <si>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</si>
  <si>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</si>
  <si>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</si>
  <si>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</si>
  <si>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</si>
  <si>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</si>
  <si>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</si>
  <si>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</si>
  <si>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</si>
  <si>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</si>
  <si>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</si>
  <si>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</si>
  <si>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</si>
  <si>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</si>
  <si>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</si>
  <si>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</si>
  <si>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</si>
  <si>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</si>
  <si>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</si>
  <si>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</si>
  <si>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</si>
  <si>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</si>
  <si>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</si>
  <si>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</si>
  <si>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</si>
  <si>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</si>
  <si>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</si>
  <si>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</si>
  <si>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</si>
  <si>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</si>
  <si>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</si>
  <si>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</si>
  <si>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</si>
  <si>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</si>
  <si>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</si>
  <si>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</si>
  <si>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</si>
  <si>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</si>
  <si>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</si>
  <si>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</si>
  <si>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</si>
  <si>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</si>
  <si>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</si>
  <si>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</si>
  <si>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</si>
  <si>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</si>
  <si>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</si>
  <si>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</si>
  <si>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</si>
  <si>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</si>
  <si>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</si>
  <si>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</si>
  <si>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</si>
  <si>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</si>
  <si>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</si>
  <si>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</si>
  <si>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</si>
  <si>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</si>
  <si>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</si>
  <si>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</si>
  <si>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</si>
  <si>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</si>
  <si>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</si>
  <si>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</si>
  <si>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</si>
  <si>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</si>
  <si>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</si>
  <si>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</si>
  <si>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</si>
  <si>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</si>
  <si>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</si>
  <si>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</si>
  <si>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</si>
  <si>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</si>
  <si>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</si>
  <si>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</si>
  <si>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</si>
  <si>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</si>
  <si>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</si>
  <si>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</si>
  <si>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</si>
  <si>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</si>
  <si>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</si>
  <si>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</si>
  <si>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</si>
  <si>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</si>
  <si>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</si>
  <si>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</si>
  <si>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</si>
  <si>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</si>
  <si>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</si>
  <si>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</si>
  <si>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</si>
  <si>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</si>
  <si>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</si>
  <si>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</si>
  <si>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</si>
  <si>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</si>
  <si>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</si>
  <si>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</si>
  <si>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</si>
  <si>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</si>
  <si>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</si>
  <si>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</si>
  <si>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</si>
  <si>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</si>
  <si>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</si>
  <si>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</si>
  <si>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</si>
  <si>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</si>
  <si>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</si>
  <si>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</si>
  <si>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</si>
  <si>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</si>
  <si>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</si>
  <si>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</si>
  <si>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</si>
  <si>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</si>
  <si>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</si>
  <si>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</si>
  <si>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</si>
  <si>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</si>
  <si>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</si>
  <si>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</si>
  <si>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</si>
  <si>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</si>
  <si>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</si>
  <si>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</si>
  <si>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</si>
  <si>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</si>
  <si>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</si>
  <si>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</si>
  <si>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</si>
  <si>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</si>
  <si>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</si>
  <si>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</si>
  <si>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</si>
  <si>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</si>
  <si>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</si>
  <si>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</si>
  <si>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</si>
  <si>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</si>
  <si>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</si>
  <si>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</si>
  <si>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</si>
  <si>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</si>
  <si>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</si>
  <si>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</si>
  <si>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</si>
  <si>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</si>
  <si>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</si>
  <si>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</si>
  <si>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</si>
  <si>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</si>
  <si>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</si>
  <si>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</si>
  <si>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</si>
  <si>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</si>
  <si>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</si>
  <si>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</si>
  <si>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</si>
  <si>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</si>
  <si>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</si>
  <si>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</si>
  <si>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</si>
  <si>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</si>
  <si>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</si>
  <si>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</si>
  <si>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</si>
  <si>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</si>
  <si>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</si>
  <si>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</si>
  <si>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</si>
  <si>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</si>
  <si>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</si>
  <si>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</si>
  <si>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</si>
  <si>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</si>
  <si>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</si>
  <si>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</si>
  <si>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</si>
  <si>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</si>
  <si>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</si>
  <si>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</si>
  <si>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</si>
  <si>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</si>
  <si>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</si>
  <si>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</si>
  <si>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</si>
  <si>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</si>
  <si>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</si>
  <si>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</si>
  <si>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</si>
  <si>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</si>
  <si>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</si>
  <si>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</si>
  <si>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</si>
  <si>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</si>
  <si>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</si>
  <si>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</si>
  <si>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</si>
  <si>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</si>
  <si>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</si>
  <si>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</si>
  <si>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</si>
  <si>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</si>
  <si>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</si>
  <si>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</si>
  <si>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</si>
  <si>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</si>
  <si>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</si>
  <si>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</si>
  <si>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</si>
  <si>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</si>
  <si>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</si>
  <si>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</si>
  <si>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</si>
  <si>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</si>
  <si>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</si>
  <si>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</si>
  <si>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</si>
  <si>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</si>
  <si>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</si>
  <si>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</si>
  <si>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</si>
  <si>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</si>
  <si>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</si>
  <si>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</si>
  <si>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</si>
  <si>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</si>
  <si>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</si>
  <si>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</si>
  <si>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</si>
  <si>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</si>
  <si>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</si>
  <si>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</si>
  <si>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</si>
  <si>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</si>
  <si>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</si>
  <si>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</si>
  <si>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</si>
  <si>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</si>
  <si>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</si>
  <si>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</si>
  <si>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</si>
  <si>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</si>
  <si>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</si>
  <si>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</si>
  <si>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</si>
  <si>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</si>
  <si>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</si>
  <si>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</si>
  <si>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</si>
  <si>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</si>
  <si>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</si>
  <si>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</si>
  <si>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</si>
  <si>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</si>
  <si>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</si>
  <si>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</si>
  <si>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</si>
  <si>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</si>
  <si>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</si>
  <si>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</si>
  <si>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</si>
  <si>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</si>
  <si>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</si>
  <si>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</si>
  <si>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</si>
  <si>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</si>
  <si>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</si>
  <si>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</si>
  <si>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</si>
  <si>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</si>
  <si>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</si>
  <si>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</si>
  <si>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</si>
  <si>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</si>
  <si>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</si>
  <si>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</si>
  <si>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</si>
  <si>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</si>
  <si>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</si>
  <si>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</si>
  <si>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</si>
  <si>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</si>
  <si>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</si>
  <si>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</si>
  <si>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</si>
  <si>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</si>
  <si>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</si>
  <si>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</si>
  <si>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</si>
  <si>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</si>
  <si>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</si>
  <si>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</si>
  <si>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</si>
  <si>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72IS2024/09/23</t>
  </si>
  <si>
    <t>TPSL_BKN2</t>
  </si>
  <si>
    <t>NR/2024/23213/A/38543</t>
  </si>
  <si>
    <t>RSRPL_BKN</t>
  </si>
  <si>
    <t>NR/2024/23214/A/38541</t>
  </si>
  <si>
    <t>NSLSUGAR</t>
  </si>
  <si>
    <t>NR/2024/22820/A/38332</t>
  </si>
  <si>
    <t>SINGOLI</t>
  </si>
  <si>
    <t>GNA/NR/2024/09/23/7704</t>
  </si>
  <si>
    <t>AEML</t>
  </si>
  <si>
    <t>NR/2024/22835/A/38630</t>
  </si>
  <si>
    <t>SKS_Raigarh</t>
  </si>
  <si>
    <t>GNA/NR/2024/09/01/8090</t>
  </si>
  <si>
    <t>JPNIGRIE_JNSTPP</t>
  </si>
  <si>
    <t>NR/2024/22803/A/38604</t>
  </si>
  <si>
    <t>JPL2</t>
  </si>
  <si>
    <t>GNA/NR/2024/09/01/6020</t>
  </si>
  <si>
    <t>BAWANA_GAS</t>
  </si>
  <si>
    <t>NR/30092023/31122025/SH-07</t>
  </si>
  <si>
    <t>GBHHPL</t>
  </si>
  <si>
    <t>NR/2024/23271/C</t>
  </si>
  <si>
    <t>UNOSUGEN</t>
  </si>
  <si>
    <t>NR/2024/23257/C</t>
  </si>
  <si>
    <t>SUGEN_GUVNL</t>
  </si>
  <si>
    <t>NR/2024/23258/C</t>
  </si>
  <si>
    <t>JHABUA_IPP</t>
  </si>
  <si>
    <t>GNA/NR/2024/09/23/4543</t>
  </si>
  <si>
    <t>CHANJUII</t>
  </si>
  <si>
    <t>NR/01082024/19092033/Chanju/TPDDL/01082024</t>
  </si>
  <si>
    <t>SORANG_HEP</t>
  </si>
  <si>
    <t>NR/2024/23254/C</t>
  </si>
  <si>
    <t>NR/2024/23217/A/38545</t>
  </si>
  <si>
    <t>A_A_Energy_MH_Bio</t>
  </si>
  <si>
    <t>NR/2024/23038/A/38328</t>
  </si>
  <si>
    <t>NR/2024/23248/C</t>
  </si>
  <si>
    <t>RKM_POWER</t>
  </si>
  <si>
    <t>NR/2024/23119/A/38600</t>
  </si>
  <si>
    <t>JP_BINA</t>
  </si>
  <si>
    <t>NR/2024/22874/A/38603</t>
  </si>
  <si>
    <t>NR/2024/23121/A/38601</t>
  </si>
  <si>
    <t>UTTARAKHAND</t>
  </si>
  <si>
    <t>NR/2024/22848/A/38575</t>
  </si>
  <si>
    <t>NR/2024/23122/A/38599</t>
  </si>
  <si>
    <t>ITCWIND</t>
  </si>
  <si>
    <t>NR/2024/21658/A/38351</t>
  </si>
  <si>
    <t>TRN_ENERGY</t>
  </si>
  <si>
    <t>NR/2024/23118/A/38598</t>
  </si>
  <si>
    <t>HP</t>
  </si>
  <si>
    <t>NR/2024/22754/A/38558</t>
  </si>
  <si>
    <t>HIRIYUR_OSTROKANNADA</t>
  </si>
  <si>
    <t>GNARE/SR/2024/09/23/7579</t>
  </si>
  <si>
    <t>GNA/NR/2024/09/16/2535</t>
  </si>
  <si>
    <t>MAADURGA_THERMAL</t>
  </si>
  <si>
    <t>GNA/NR/2024/09/01/2171</t>
  </si>
  <si>
    <t>JITPL</t>
  </si>
  <si>
    <t>GNA/NR/2024/09/01/6566</t>
  </si>
  <si>
    <t>BLAPOWER_MP</t>
  </si>
  <si>
    <t>GNA/NR/2024/09/01/7908</t>
  </si>
  <si>
    <t>GNA/NR/2024/09/01/7119</t>
  </si>
  <si>
    <t>Arunachal_Ben</t>
  </si>
  <si>
    <t>GNA/NR/2024/09/01/9821</t>
  </si>
  <si>
    <t>NR/30092023/26122029/SH-06</t>
  </si>
  <si>
    <t>East_Delhi_Waste_Processing_Company_Limited_(EDWPCL)</t>
  </si>
  <si>
    <t>Pride_Hotels_Limited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</si>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</sst>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0</v>
          </cell>
          <cell r="C5">
            <v>0</v>
          </cell>
          <cell r="D5">
            <v>330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310</v>
          </cell>
          <cell r="E17">
            <v>20</v>
          </cell>
          <cell r="H17">
            <v>0</v>
          </cell>
          <cell r="I17">
            <v>0</v>
          </cell>
          <cell r="J17">
            <v>0</v>
          </cell>
          <cell r="K17">
            <v>20</v>
          </cell>
        </row>
        <row r="18">
          <cell r="B18">
            <v>0</v>
          </cell>
          <cell r="C18">
            <v>0</v>
          </cell>
          <cell r="D18">
            <v>290</v>
          </cell>
          <cell r="E18">
            <v>40</v>
          </cell>
          <cell r="H18">
            <v>0</v>
          </cell>
          <cell r="I18">
            <v>0</v>
          </cell>
          <cell r="J18">
            <v>0</v>
          </cell>
          <cell r="K18">
            <v>40</v>
          </cell>
        </row>
        <row r="19">
          <cell r="B19">
            <v>0</v>
          </cell>
          <cell r="C19">
            <v>0</v>
          </cell>
          <cell r="D19">
            <v>290</v>
          </cell>
          <cell r="E19">
            <v>40</v>
          </cell>
          <cell r="H19">
            <v>0</v>
          </cell>
          <cell r="I19">
            <v>0</v>
          </cell>
          <cell r="J19">
            <v>0</v>
          </cell>
          <cell r="K19">
            <v>40</v>
          </cell>
        </row>
        <row r="20">
          <cell r="B20">
            <v>0</v>
          </cell>
          <cell r="C20">
            <v>0</v>
          </cell>
          <cell r="D20">
            <v>290</v>
          </cell>
          <cell r="E20">
            <v>40</v>
          </cell>
          <cell r="H20">
            <v>0</v>
          </cell>
          <cell r="I20">
            <v>0</v>
          </cell>
          <cell r="J20">
            <v>0</v>
          </cell>
          <cell r="K20">
            <v>40</v>
          </cell>
        </row>
        <row r="21">
          <cell r="B21">
            <v>0</v>
          </cell>
          <cell r="C21">
            <v>0</v>
          </cell>
          <cell r="D21">
            <v>290</v>
          </cell>
          <cell r="E21">
            <v>40</v>
          </cell>
          <cell r="H21">
            <v>0</v>
          </cell>
          <cell r="I21">
            <v>0</v>
          </cell>
          <cell r="J21">
            <v>0</v>
          </cell>
          <cell r="K21">
            <v>40</v>
          </cell>
        </row>
        <row r="22">
          <cell r="B22">
            <v>0</v>
          </cell>
          <cell r="C22">
            <v>0</v>
          </cell>
          <cell r="D22">
            <v>270</v>
          </cell>
          <cell r="E22">
            <v>60</v>
          </cell>
          <cell r="H22">
            <v>0</v>
          </cell>
          <cell r="I22">
            <v>0</v>
          </cell>
          <cell r="J22">
            <v>0</v>
          </cell>
          <cell r="K22">
            <v>60</v>
          </cell>
        </row>
        <row r="23">
          <cell r="B23">
            <v>0</v>
          </cell>
          <cell r="C23">
            <v>0</v>
          </cell>
          <cell r="D23">
            <v>270</v>
          </cell>
          <cell r="E23">
            <v>60</v>
          </cell>
          <cell r="H23">
            <v>0</v>
          </cell>
          <cell r="I23">
            <v>0</v>
          </cell>
          <cell r="J23">
            <v>0</v>
          </cell>
          <cell r="K23">
            <v>60</v>
          </cell>
        </row>
        <row r="24">
          <cell r="B24">
            <v>0</v>
          </cell>
          <cell r="C24">
            <v>0</v>
          </cell>
          <cell r="D24">
            <v>270</v>
          </cell>
          <cell r="E24">
            <v>60</v>
          </cell>
          <cell r="H24">
            <v>0</v>
          </cell>
          <cell r="I24">
            <v>0</v>
          </cell>
          <cell r="J24">
            <v>0</v>
          </cell>
          <cell r="K24">
            <v>60</v>
          </cell>
        </row>
        <row r="25">
          <cell r="B25">
            <v>0</v>
          </cell>
          <cell r="C25">
            <v>0</v>
          </cell>
          <cell r="D25">
            <v>270</v>
          </cell>
          <cell r="E25">
            <v>60</v>
          </cell>
          <cell r="H25">
            <v>0</v>
          </cell>
          <cell r="I25">
            <v>0</v>
          </cell>
          <cell r="J25">
            <v>0</v>
          </cell>
          <cell r="K25">
            <v>60</v>
          </cell>
        </row>
        <row r="26">
          <cell r="B26">
            <v>0</v>
          </cell>
          <cell r="C26">
            <v>0</v>
          </cell>
          <cell r="D26">
            <v>270</v>
          </cell>
          <cell r="E26">
            <v>60</v>
          </cell>
          <cell r="H26">
            <v>0</v>
          </cell>
          <cell r="I26">
            <v>0</v>
          </cell>
          <cell r="J26">
            <v>0</v>
          </cell>
          <cell r="K26">
            <v>60</v>
          </cell>
        </row>
        <row r="27">
          <cell r="B27">
            <v>0</v>
          </cell>
          <cell r="C27">
            <v>0</v>
          </cell>
          <cell r="D27">
            <v>270</v>
          </cell>
          <cell r="E27">
            <v>60</v>
          </cell>
          <cell r="H27">
            <v>0</v>
          </cell>
          <cell r="I27">
            <v>0</v>
          </cell>
          <cell r="J27">
            <v>0</v>
          </cell>
          <cell r="K27">
            <v>60</v>
          </cell>
        </row>
        <row r="28">
          <cell r="B28">
            <v>0</v>
          </cell>
          <cell r="C28">
            <v>0</v>
          </cell>
          <cell r="D28">
            <v>270</v>
          </cell>
          <cell r="E28">
            <v>60</v>
          </cell>
          <cell r="H28">
            <v>0</v>
          </cell>
          <cell r="I28">
            <v>0</v>
          </cell>
          <cell r="J28">
            <v>0</v>
          </cell>
          <cell r="K28">
            <v>60</v>
          </cell>
        </row>
        <row r="29">
          <cell r="B29">
            <v>0</v>
          </cell>
          <cell r="C29">
            <v>0</v>
          </cell>
          <cell r="D29">
            <v>270</v>
          </cell>
          <cell r="E29">
            <v>60</v>
          </cell>
          <cell r="H29">
            <v>0</v>
          </cell>
          <cell r="I29">
            <v>0</v>
          </cell>
          <cell r="J29">
            <v>0</v>
          </cell>
          <cell r="K29">
            <v>60</v>
          </cell>
        </row>
        <row r="30">
          <cell r="B30">
            <v>0</v>
          </cell>
          <cell r="C30">
            <v>0</v>
          </cell>
          <cell r="D30">
            <v>270</v>
          </cell>
          <cell r="E30">
            <v>60</v>
          </cell>
          <cell r="H30">
            <v>0</v>
          </cell>
          <cell r="I30">
            <v>0</v>
          </cell>
          <cell r="J30">
            <v>0</v>
          </cell>
          <cell r="K30">
            <v>60</v>
          </cell>
        </row>
        <row r="31">
          <cell r="B31">
            <v>0</v>
          </cell>
          <cell r="C31">
            <v>0</v>
          </cell>
          <cell r="D31">
            <v>270</v>
          </cell>
          <cell r="E31">
            <v>60</v>
          </cell>
          <cell r="H31">
            <v>0</v>
          </cell>
          <cell r="I31">
            <v>0</v>
          </cell>
          <cell r="J31">
            <v>0</v>
          </cell>
          <cell r="K31">
            <v>60</v>
          </cell>
        </row>
        <row r="32">
          <cell r="B32">
            <v>0</v>
          </cell>
          <cell r="C32">
            <v>0</v>
          </cell>
          <cell r="D32">
            <v>270</v>
          </cell>
          <cell r="E32">
            <v>60</v>
          </cell>
          <cell r="H32">
            <v>0</v>
          </cell>
          <cell r="I32">
            <v>0</v>
          </cell>
          <cell r="J32">
            <v>0</v>
          </cell>
          <cell r="K32">
            <v>60</v>
          </cell>
        </row>
        <row r="33">
          <cell r="B33">
            <v>0</v>
          </cell>
          <cell r="C33">
            <v>0</v>
          </cell>
          <cell r="D33">
            <v>270</v>
          </cell>
          <cell r="E33">
            <v>60</v>
          </cell>
          <cell r="H33">
            <v>0</v>
          </cell>
          <cell r="I33">
            <v>0</v>
          </cell>
          <cell r="J33">
            <v>0</v>
          </cell>
          <cell r="K33">
            <v>60</v>
          </cell>
        </row>
        <row r="34">
          <cell r="B34">
            <v>0</v>
          </cell>
          <cell r="C34">
            <v>0</v>
          </cell>
          <cell r="D34">
            <v>270</v>
          </cell>
          <cell r="E34">
            <v>60</v>
          </cell>
          <cell r="H34">
            <v>0</v>
          </cell>
          <cell r="I34">
            <v>0</v>
          </cell>
          <cell r="J34">
            <v>0</v>
          </cell>
          <cell r="K34">
            <v>60</v>
          </cell>
        </row>
        <row r="35">
          <cell r="B35">
            <v>0</v>
          </cell>
          <cell r="C35">
            <v>0</v>
          </cell>
          <cell r="D35">
            <v>250</v>
          </cell>
          <cell r="E35">
            <v>60</v>
          </cell>
          <cell r="H35">
            <v>0</v>
          </cell>
          <cell r="I35">
            <v>0</v>
          </cell>
          <cell r="J35">
            <v>0</v>
          </cell>
          <cell r="K35">
            <v>60</v>
          </cell>
        </row>
        <row r="36">
          <cell r="B36">
            <v>0</v>
          </cell>
          <cell r="C36">
            <v>0</v>
          </cell>
          <cell r="D36">
            <v>250</v>
          </cell>
          <cell r="E36">
            <v>60</v>
          </cell>
          <cell r="H36">
            <v>0</v>
          </cell>
          <cell r="I36">
            <v>0</v>
          </cell>
          <cell r="J36">
            <v>0</v>
          </cell>
          <cell r="K36">
            <v>60</v>
          </cell>
        </row>
        <row r="37">
          <cell r="B37">
            <v>0</v>
          </cell>
          <cell r="C37">
            <v>0</v>
          </cell>
          <cell r="D37">
            <v>250</v>
          </cell>
          <cell r="E37">
            <v>60</v>
          </cell>
          <cell r="H37">
            <v>0</v>
          </cell>
          <cell r="I37">
            <v>0</v>
          </cell>
          <cell r="J37">
            <v>0</v>
          </cell>
          <cell r="K37">
            <v>60</v>
          </cell>
        </row>
        <row r="38">
          <cell r="B38">
            <v>0</v>
          </cell>
          <cell r="C38">
            <v>0</v>
          </cell>
          <cell r="D38">
            <v>250</v>
          </cell>
          <cell r="E38">
            <v>60</v>
          </cell>
          <cell r="H38">
            <v>0</v>
          </cell>
          <cell r="I38">
            <v>0</v>
          </cell>
          <cell r="J38">
            <v>0</v>
          </cell>
          <cell r="K38">
            <v>60</v>
          </cell>
        </row>
        <row r="39">
          <cell r="B39">
            <v>0</v>
          </cell>
          <cell r="C39">
            <v>0</v>
          </cell>
          <cell r="D39">
            <v>250</v>
          </cell>
          <cell r="E39">
            <v>60</v>
          </cell>
          <cell r="H39">
            <v>0</v>
          </cell>
          <cell r="I39">
            <v>0</v>
          </cell>
          <cell r="J39">
            <v>0</v>
          </cell>
          <cell r="K39">
            <v>60</v>
          </cell>
        </row>
        <row r="40">
          <cell r="B40">
            <v>0</v>
          </cell>
          <cell r="C40">
            <v>0</v>
          </cell>
          <cell r="D40">
            <v>250</v>
          </cell>
          <cell r="E40">
            <v>60</v>
          </cell>
          <cell r="H40">
            <v>0</v>
          </cell>
          <cell r="I40">
            <v>0</v>
          </cell>
          <cell r="J40">
            <v>0</v>
          </cell>
          <cell r="K40">
            <v>60</v>
          </cell>
        </row>
        <row r="41">
          <cell r="B41">
            <v>0</v>
          </cell>
          <cell r="C41">
            <v>0</v>
          </cell>
          <cell r="D41">
            <v>250</v>
          </cell>
          <cell r="E41">
            <v>60</v>
          </cell>
          <cell r="H41">
            <v>0</v>
          </cell>
          <cell r="I41">
            <v>0</v>
          </cell>
          <cell r="J41">
            <v>0</v>
          </cell>
          <cell r="K41">
            <v>60</v>
          </cell>
        </row>
        <row r="42">
          <cell r="B42">
            <v>0</v>
          </cell>
          <cell r="C42">
            <v>0</v>
          </cell>
          <cell r="D42">
            <v>250</v>
          </cell>
          <cell r="E42">
            <v>60</v>
          </cell>
          <cell r="H42">
            <v>0</v>
          </cell>
          <cell r="I42">
            <v>0</v>
          </cell>
          <cell r="J42">
            <v>0</v>
          </cell>
          <cell r="K42">
            <v>60</v>
          </cell>
        </row>
        <row r="43">
          <cell r="B43">
            <v>0</v>
          </cell>
          <cell r="C43">
            <v>0</v>
          </cell>
          <cell r="D43">
            <v>250</v>
          </cell>
          <cell r="E43">
            <v>60</v>
          </cell>
          <cell r="H43">
            <v>0</v>
          </cell>
          <cell r="I43">
            <v>0</v>
          </cell>
          <cell r="J43">
            <v>0</v>
          </cell>
          <cell r="K43">
            <v>60</v>
          </cell>
        </row>
        <row r="44">
          <cell r="B44">
            <v>0</v>
          </cell>
          <cell r="C44">
            <v>0</v>
          </cell>
          <cell r="D44">
            <v>250</v>
          </cell>
          <cell r="E44">
            <v>60</v>
          </cell>
          <cell r="H44">
            <v>0</v>
          </cell>
          <cell r="I44">
            <v>0</v>
          </cell>
          <cell r="J44">
            <v>0</v>
          </cell>
          <cell r="K44">
            <v>60</v>
          </cell>
        </row>
        <row r="45">
          <cell r="B45">
            <v>0</v>
          </cell>
          <cell r="C45">
            <v>0</v>
          </cell>
          <cell r="D45">
            <v>250</v>
          </cell>
          <cell r="E45">
            <v>60</v>
          </cell>
          <cell r="H45">
            <v>0</v>
          </cell>
          <cell r="I45">
            <v>0</v>
          </cell>
          <cell r="J45">
            <v>0</v>
          </cell>
          <cell r="K45">
            <v>60</v>
          </cell>
        </row>
        <row r="46">
          <cell r="B46">
            <v>0</v>
          </cell>
          <cell r="C46">
            <v>0</v>
          </cell>
          <cell r="D46">
            <v>250</v>
          </cell>
          <cell r="E46">
            <v>60</v>
          </cell>
          <cell r="H46">
            <v>0</v>
          </cell>
          <cell r="I46">
            <v>0</v>
          </cell>
          <cell r="J46">
            <v>0</v>
          </cell>
          <cell r="K46">
            <v>60</v>
          </cell>
        </row>
        <row r="47">
          <cell r="B47">
            <v>0</v>
          </cell>
          <cell r="C47">
            <v>0</v>
          </cell>
          <cell r="D47">
            <v>250</v>
          </cell>
          <cell r="E47">
            <v>60</v>
          </cell>
          <cell r="H47">
            <v>0</v>
          </cell>
          <cell r="I47">
            <v>0</v>
          </cell>
          <cell r="J47">
            <v>0</v>
          </cell>
          <cell r="K47">
            <v>60</v>
          </cell>
        </row>
        <row r="48">
          <cell r="B48">
            <v>0</v>
          </cell>
          <cell r="C48">
            <v>0</v>
          </cell>
          <cell r="D48">
            <v>250</v>
          </cell>
          <cell r="E48">
            <v>60</v>
          </cell>
          <cell r="H48">
            <v>0</v>
          </cell>
          <cell r="I48">
            <v>0</v>
          </cell>
          <cell r="J48">
            <v>0</v>
          </cell>
          <cell r="K48">
            <v>60</v>
          </cell>
        </row>
        <row r="49">
          <cell r="B49">
            <v>0</v>
          </cell>
          <cell r="C49">
            <v>0</v>
          </cell>
          <cell r="D49">
            <v>250</v>
          </cell>
          <cell r="E49">
            <v>60</v>
          </cell>
          <cell r="H49">
            <v>0</v>
          </cell>
          <cell r="I49">
            <v>0</v>
          </cell>
          <cell r="J49">
            <v>0</v>
          </cell>
          <cell r="K49">
            <v>60</v>
          </cell>
        </row>
        <row r="50">
          <cell r="B50">
            <v>0</v>
          </cell>
          <cell r="C50">
            <v>0</v>
          </cell>
          <cell r="D50">
            <v>250</v>
          </cell>
          <cell r="E50">
            <v>60</v>
          </cell>
          <cell r="H50">
            <v>0</v>
          </cell>
          <cell r="I50">
            <v>0</v>
          </cell>
          <cell r="J50">
            <v>0</v>
          </cell>
          <cell r="K50">
            <v>60</v>
          </cell>
        </row>
        <row r="51">
          <cell r="B51">
            <v>0</v>
          </cell>
          <cell r="C51">
            <v>0</v>
          </cell>
          <cell r="D51">
            <v>250</v>
          </cell>
          <cell r="E51">
            <v>60</v>
          </cell>
          <cell r="H51">
            <v>0</v>
          </cell>
          <cell r="I51">
            <v>0</v>
          </cell>
          <cell r="J51">
            <v>0</v>
          </cell>
          <cell r="K51">
            <v>60</v>
          </cell>
        </row>
        <row r="52">
          <cell r="B52">
            <v>0</v>
          </cell>
          <cell r="C52">
            <v>0</v>
          </cell>
          <cell r="D52">
            <v>250</v>
          </cell>
          <cell r="E52">
            <v>60</v>
          </cell>
          <cell r="H52">
            <v>0</v>
          </cell>
          <cell r="I52">
            <v>0</v>
          </cell>
          <cell r="J52">
            <v>0</v>
          </cell>
          <cell r="K52">
            <v>60</v>
          </cell>
        </row>
        <row r="53">
          <cell r="B53">
            <v>0</v>
          </cell>
          <cell r="C53">
            <v>0</v>
          </cell>
          <cell r="D53">
            <v>250</v>
          </cell>
          <cell r="E53">
            <v>60</v>
          </cell>
          <cell r="H53">
            <v>0</v>
          </cell>
          <cell r="I53">
            <v>0</v>
          </cell>
          <cell r="J53">
            <v>0</v>
          </cell>
          <cell r="K53">
            <v>60</v>
          </cell>
        </row>
        <row r="54">
          <cell r="B54">
            <v>0</v>
          </cell>
          <cell r="C54">
            <v>0</v>
          </cell>
          <cell r="D54">
            <v>250</v>
          </cell>
          <cell r="E54">
            <v>60</v>
          </cell>
          <cell r="H54">
            <v>0</v>
          </cell>
          <cell r="I54">
            <v>0</v>
          </cell>
          <cell r="J54">
            <v>0</v>
          </cell>
          <cell r="K54">
            <v>60</v>
          </cell>
        </row>
        <row r="55">
          <cell r="B55">
            <v>0</v>
          </cell>
          <cell r="C55">
            <v>0</v>
          </cell>
          <cell r="D55">
            <v>250</v>
          </cell>
          <cell r="E55">
            <v>60</v>
          </cell>
          <cell r="H55">
            <v>0</v>
          </cell>
          <cell r="I55">
            <v>0</v>
          </cell>
          <cell r="J55">
            <v>0</v>
          </cell>
          <cell r="K55">
            <v>60</v>
          </cell>
        </row>
        <row r="56">
          <cell r="B56">
            <v>0</v>
          </cell>
          <cell r="C56">
            <v>0</v>
          </cell>
          <cell r="D56">
            <v>250</v>
          </cell>
          <cell r="E56">
            <v>60</v>
          </cell>
          <cell r="H56">
            <v>0</v>
          </cell>
          <cell r="I56">
            <v>0</v>
          </cell>
          <cell r="J56">
            <v>0</v>
          </cell>
          <cell r="K56">
            <v>60</v>
          </cell>
        </row>
        <row r="57">
          <cell r="B57">
            <v>0</v>
          </cell>
          <cell r="C57">
            <v>0</v>
          </cell>
          <cell r="D57">
            <v>250</v>
          </cell>
          <cell r="E57">
            <v>60</v>
          </cell>
          <cell r="H57">
            <v>0</v>
          </cell>
          <cell r="I57">
            <v>0</v>
          </cell>
          <cell r="J57">
            <v>0</v>
          </cell>
          <cell r="K57">
            <v>60</v>
          </cell>
        </row>
        <row r="58">
          <cell r="B58">
            <v>0</v>
          </cell>
          <cell r="C58">
            <v>0</v>
          </cell>
          <cell r="D58">
            <v>250</v>
          </cell>
          <cell r="E58">
            <v>60</v>
          </cell>
          <cell r="H58">
            <v>0</v>
          </cell>
          <cell r="I58">
            <v>0</v>
          </cell>
          <cell r="J58">
            <v>0</v>
          </cell>
          <cell r="K58">
            <v>60</v>
          </cell>
        </row>
        <row r="59">
          <cell r="B59">
            <v>0</v>
          </cell>
          <cell r="C59">
            <v>0</v>
          </cell>
          <cell r="D59">
            <v>250</v>
          </cell>
          <cell r="E59">
            <v>60</v>
          </cell>
          <cell r="H59">
            <v>0</v>
          </cell>
          <cell r="I59">
            <v>0</v>
          </cell>
          <cell r="J59">
            <v>0</v>
          </cell>
          <cell r="K59">
            <v>60</v>
          </cell>
        </row>
        <row r="60">
          <cell r="B60">
            <v>0</v>
          </cell>
          <cell r="C60">
            <v>0</v>
          </cell>
          <cell r="D60">
            <v>250</v>
          </cell>
          <cell r="E60">
            <v>60</v>
          </cell>
          <cell r="H60">
            <v>0</v>
          </cell>
          <cell r="I60">
            <v>0</v>
          </cell>
          <cell r="J60">
            <v>0</v>
          </cell>
          <cell r="K60">
            <v>60</v>
          </cell>
        </row>
        <row r="61">
          <cell r="B61">
            <v>0</v>
          </cell>
          <cell r="C61">
            <v>0</v>
          </cell>
          <cell r="D61">
            <v>250</v>
          </cell>
          <cell r="E61">
            <v>60</v>
          </cell>
          <cell r="H61">
            <v>0</v>
          </cell>
          <cell r="I61">
            <v>0</v>
          </cell>
          <cell r="J61">
            <v>0</v>
          </cell>
          <cell r="K61">
            <v>60</v>
          </cell>
        </row>
        <row r="62">
          <cell r="B62">
            <v>0</v>
          </cell>
          <cell r="C62">
            <v>0</v>
          </cell>
          <cell r="D62">
            <v>330</v>
          </cell>
          <cell r="E62">
            <v>0</v>
          </cell>
          <cell r="H62">
            <v>0</v>
          </cell>
          <cell r="I62">
            <v>0</v>
          </cell>
          <cell r="J62">
            <v>145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330</v>
          </cell>
          <cell r="E63">
            <v>0</v>
          </cell>
          <cell r="H63">
            <v>0</v>
          </cell>
          <cell r="I63">
            <v>0</v>
          </cell>
          <cell r="J63">
            <v>145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330</v>
          </cell>
          <cell r="E64">
            <v>0</v>
          </cell>
          <cell r="H64">
            <v>0</v>
          </cell>
          <cell r="I64">
            <v>0</v>
          </cell>
          <cell r="J64">
            <v>145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330</v>
          </cell>
          <cell r="E65">
            <v>0</v>
          </cell>
          <cell r="H65">
            <v>0</v>
          </cell>
          <cell r="I65">
            <v>0</v>
          </cell>
          <cell r="J65">
            <v>145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330</v>
          </cell>
          <cell r="E66">
            <v>0</v>
          </cell>
          <cell r="H66">
            <v>0</v>
          </cell>
          <cell r="I66">
            <v>0</v>
          </cell>
          <cell r="J66">
            <v>145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330</v>
          </cell>
          <cell r="E67">
            <v>0</v>
          </cell>
          <cell r="H67">
            <v>0</v>
          </cell>
          <cell r="I67">
            <v>0</v>
          </cell>
          <cell r="J67">
            <v>145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330</v>
          </cell>
          <cell r="E68">
            <v>0</v>
          </cell>
          <cell r="H68">
            <v>0</v>
          </cell>
          <cell r="I68">
            <v>0</v>
          </cell>
          <cell r="J68">
            <v>145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330</v>
          </cell>
          <cell r="E69">
            <v>0</v>
          </cell>
          <cell r="H69">
            <v>0</v>
          </cell>
          <cell r="I69">
            <v>0</v>
          </cell>
          <cell r="J69">
            <v>145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330</v>
          </cell>
          <cell r="E70">
            <v>0</v>
          </cell>
          <cell r="H70">
            <v>0</v>
          </cell>
          <cell r="I70">
            <v>0</v>
          </cell>
          <cell r="J70">
            <v>140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330</v>
          </cell>
          <cell r="E71">
            <v>0</v>
          </cell>
          <cell r="H71">
            <v>0</v>
          </cell>
          <cell r="I71">
            <v>0</v>
          </cell>
          <cell r="J71">
            <v>140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330</v>
          </cell>
          <cell r="E72">
            <v>0</v>
          </cell>
          <cell r="H72">
            <v>0</v>
          </cell>
          <cell r="I72">
            <v>0</v>
          </cell>
          <cell r="J72">
            <v>140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330</v>
          </cell>
          <cell r="E73">
            <v>0</v>
          </cell>
          <cell r="H73">
            <v>0</v>
          </cell>
          <cell r="I73">
            <v>0</v>
          </cell>
          <cell r="J73">
            <v>140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330</v>
          </cell>
          <cell r="E74">
            <v>0</v>
          </cell>
          <cell r="H74">
            <v>0</v>
          </cell>
          <cell r="I74">
            <v>0</v>
          </cell>
          <cell r="J74">
            <v>140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330</v>
          </cell>
          <cell r="E75">
            <v>0</v>
          </cell>
          <cell r="H75">
            <v>0</v>
          </cell>
          <cell r="I75">
            <v>0</v>
          </cell>
          <cell r="J75">
            <v>140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330</v>
          </cell>
          <cell r="E76">
            <v>0</v>
          </cell>
          <cell r="H76">
            <v>0</v>
          </cell>
          <cell r="I76">
            <v>0</v>
          </cell>
          <cell r="J76">
            <v>140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330</v>
          </cell>
          <cell r="E77">
            <v>0</v>
          </cell>
          <cell r="H77">
            <v>0</v>
          </cell>
          <cell r="I77">
            <v>0</v>
          </cell>
          <cell r="J77">
            <v>140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330</v>
          </cell>
          <cell r="E78">
            <v>0</v>
          </cell>
          <cell r="H78">
            <v>0</v>
          </cell>
          <cell r="I78">
            <v>0</v>
          </cell>
          <cell r="J78">
            <v>140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330</v>
          </cell>
          <cell r="E79">
            <v>0</v>
          </cell>
          <cell r="H79">
            <v>0</v>
          </cell>
          <cell r="I79">
            <v>0</v>
          </cell>
          <cell r="J79">
            <v>140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330</v>
          </cell>
          <cell r="E80">
            <v>0</v>
          </cell>
          <cell r="H80">
            <v>0</v>
          </cell>
          <cell r="I80">
            <v>0</v>
          </cell>
          <cell r="J80">
            <v>140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330</v>
          </cell>
          <cell r="E81">
            <v>0</v>
          </cell>
          <cell r="H81">
            <v>0</v>
          </cell>
          <cell r="I81">
            <v>0</v>
          </cell>
          <cell r="J81">
            <v>140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330</v>
          </cell>
          <cell r="E82">
            <v>0</v>
          </cell>
          <cell r="H82">
            <v>0</v>
          </cell>
          <cell r="I82">
            <v>0</v>
          </cell>
          <cell r="J82">
            <v>140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330</v>
          </cell>
          <cell r="E83">
            <v>0</v>
          </cell>
          <cell r="H83">
            <v>0</v>
          </cell>
          <cell r="I83">
            <v>0</v>
          </cell>
          <cell r="J83">
            <v>140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330</v>
          </cell>
          <cell r="E84">
            <v>0</v>
          </cell>
          <cell r="H84">
            <v>0</v>
          </cell>
          <cell r="I84">
            <v>0</v>
          </cell>
          <cell r="J84">
            <v>140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330</v>
          </cell>
          <cell r="E85">
            <v>0</v>
          </cell>
          <cell r="H85">
            <v>0</v>
          </cell>
          <cell r="I85">
            <v>0</v>
          </cell>
          <cell r="J85">
            <v>140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330</v>
          </cell>
          <cell r="E86">
            <v>0</v>
          </cell>
          <cell r="H86">
            <v>0</v>
          </cell>
          <cell r="I86">
            <v>0</v>
          </cell>
          <cell r="J86">
            <v>140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330</v>
          </cell>
          <cell r="E87">
            <v>0</v>
          </cell>
          <cell r="H87">
            <v>0</v>
          </cell>
          <cell r="I87">
            <v>0</v>
          </cell>
          <cell r="J87">
            <v>146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330</v>
          </cell>
          <cell r="E88">
            <v>0</v>
          </cell>
          <cell r="H88">
            <v>0</v>
          </cell>
          <cell r="I88">
            <v>0</v>
          </cell>
          <cell r="J88">
            <v>146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330</v>
          </cell>
          <cell r="E89">
            <v>0</v>
          </cell>
          <cell r="H89">
            <v>0</v>
          </cell>
          <cell r="I89">
            <v>0</v>
          </cell>
          <cell r="J89">
            <v>146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330</v>
          </cell>
          <cell r="E90">
            <v>0</v>
          </cell>
          <cell r="H90">
            <v>0</v>
          </cell>
          <cell r="I90">
            <v>0</v>
          </cell>
          <cell r="J90">
            <v>146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330</v>
          </cell>
          <cell r="E91">
            <v>0</v>
          </cell>
          <cell r="H91">
            <v>0</v>
          </cell>
          <cell r="I91">
            <v>0</v>
          </cell>
          <cell r="J91">
            <v>146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330</v>
          </cell>
          <cell r="E92">
            <v>0</v>
          </cell>
          <cell r="H92">
            <v>0</v>
          </cell>
          <cell r="I92">
            <v>0</v>
          </cell>
          <cell r="J92">
            <v>146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330</v>
          </cell>
          <cell r="E93">
            <v>0</v>
          </cell>
          <cell r="H93">
            <v>0</v>
          </cell>
          <cell r="I93">
            <v>0</v>
          </cell>
          <cell r="J93">
            <v>146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330</v>
          </cell>
          <cell r="E94">
            <v>0</v>
          </cell>
          <cell r="H94">
            <v>0</v>
          </cell>
          <cell r="I94">
            <v>0</v>
          </cell>
          <cell r="J94">
            <v>146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330</v>
          </cell>
          <cell r="E95">
            <v>0</v>
          </cell>
          <cell r="H95">
            <v>0</v>
          </cell>
          <cell r="I95">
            <v>0</v>
          </cell>
          <cell r="J95">
            <v>146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330</v>
          </cell>
          <cell r="E96">
            <v>0</v>
          </cell>
          <cell r="H96">
            <v>0</v>
          </cell>
          <cell r="I96">
            <v>0</v>
          </cell>
          <cell r="J96">
            <v>148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330</v>
          </cell>
          <cell r="E97">
            <v>0</v>
          </cell>
          <cell r="H97">
            <v>0</v>
          </cell>
          <cell r="I97">
            <v>0</v>
          </cell>
          <cell r="J97">
            <v>148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330</v>
          </cell>
          <cell r="E98">
            <v>0</v>
          </cell>
          <cell r="H98">
            <v>0</v>
          </cell>
          <cell r="I98">
            <v>0</v>
          </cell>
          <cell r="J98">
            <v>148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330</v>
          </cell>
          <cell r="E99">
            <v>0</v>
          </cell>
          <cell r="H99">
            <v>0</v>
          </cell>
          <cell r="I99">
            <v>0</v>
          </cell>
          <cell r="J99">
            <v>148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330</v>
          </cell>
          <cell r="E100">
            <v>0</v>
          </cell>
          <cell r="H100">
            <v>0</v>
          </cell>
          <cell r="I100">
            <v>0</v>
          </cell>
          <cell r="J100">
            <v>148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40</v>
          </cell>
          <cell r="C5">
            <v>30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30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30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30</v>
          </cell>
          <cell r="D13">
            <v>0</v>
          </cell>
          <cell r="E13">
            <v>0</v>
          </cell>
          <cell r="H13">
            <v>35.6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30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30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30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33.630000000000003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33.630000000000003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33.630000000000003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30</v>
          </cell>
          <cell r="D62">
            <v>0</v>
          </cell>
          <cell r="E62">
            <v>0</v>
          </cell>
          <cell r="H62">
            <v>0</v>
          </cell>
          <cell r="I62">
            <v>25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30</v>
          </cell>
          <cell r="D63">
            <v>0</v>
          </cell>
          <cell r="E63">
            <v>0</v>
          </cell>
          <cell r="H63">
            <v>0</v>
          </cell>
          <cell r="I63">
            <v>25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30</v>
          </cell>
          <cell r="D64">
            <v>0</v>
          </cell>
          <cell r="E64">
            <v>0</v>
          </cell>
          <cell r="H64">
            <v>0</v>
          </cell>
          <cell r="I64">
            <v>25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30</v>
          </cell>
          <cell r="D65">
            <v>0</v>
          </cell>
          <cell r="E65">
            <v>0</v>
          </cell>
          <cell r="H65">
            <v>0</v>
          </cell>
          <cell r="I65">
            <v>25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30</v>
          </cell>
          <cell r="D66">
            <v>0</v>
          </cell>
          <cell r="E66">
            <v>0</v>
          </cell>
          <cell r="H66">
            <v>0</v>
          </cell>
          <cell r="I66">
            <v>25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30</v>
          </cell>
          <cell r="D67">
            <v>0</v>
          </cell>
          <cell r="E67">
            <v>0</v>
          </cell>
          <cell r="H67">
            <v>0</v>
          </cell>
          <cell r="I67">
            <v>25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30</v>
          </cell>
          <cell r="D68">
            <v>0</v>
          </cell>
          <cell r="E68">
            <v>0</v>
          </cell>
          <cell r="H68">
            <v>0</v>
          </cell>
          <cell r="I68">
            <v>25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30</v>
          </cell>
          <cell r="D69">
            <v>0</v>
          </cell>
          <cell r="E69">
            <v>0</v>
          </cell>
          <cell r="H69">
            <v>0</v>
          </cell>
          <cell r="I69">
            <v>25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30</v>
          </cell>
          <cell r="D70">
            <v>0</v>
          </cell>
          <cell r="E70">
            <v>0</v>
          </cell>
          <cell r="H70">
            <v>0</v>
          </cell>
          <cell r="I70">
            <v>25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30</v>
          </cell>
          <cell r="D71">
            <v>0</v>
          </cell>
          <cell r="E71">
            <v>0</v>
          </cell>
          <cell r="H71">
            <v>0</v>
          </cell>
          <cell r="I71">
            <v>25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30</v>
          </cell>
          <cell r="D72">
            <v>0</v>
          </cell>
          <cell r="E72">
            <v>0</v>
          </cell>
          <cell r="H72">
            <v>0</v>
          </cell>
          <cell r="I72">
            <v>25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30</v>
          </cell>
          <cell r="D73">
            <v>0</v>
          </cell>
          <cell r="E73">
            <v>0</v>
          </cell>
          <cell r="H73">
            <v>0</v>
          </cell>
          <cell r="I73">
            <v>25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30</v>
          </cell>
          <cell r="D74">
            <v>0</v>
          </cell>
          <cell r="E74">
            <v>0</v>
          </cell>
          <cell r="H74">
            <v>0</v>
          </cell>
          <cell r="I74">
            <v>25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30</v>
          </cell>
          <cell r="D75">
            <v>0</v>
          </cell>
          <cell r="E75">
            <v>0</v>
          </cell>
          <cell r="H75">
            <v>0</v>
          </cell>
          <cell r="I75">
            <v>25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30</v>
          </cell>
          <cell r="D76">
            <v>0</v>
          </cell>
          <cell r="E76">
            <v>0</v>
          </cell>
          <cell r="H76">
            <v>0</v>
          </cell>
          <cell r="I76">
            <v>25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30</v>
          </cell>
          <cell r="D77">
            <v>0</v>
          </cell>
          <cell r="E77">
            <v>0</v>
          </cell>
          <cell r="H77">
            <v>0</v>
          </cell>
          <cell r="I77">
            <v>25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25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25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25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25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25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25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25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25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25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25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25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25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25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25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25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25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25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25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25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25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25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25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25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630</v>
          </cell>
          <cell r="G5">
            <v>0</v>
          </cell>
          <cell r="J5">
            <v>252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630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630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630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630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630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630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630</v>
          </cell>
          <cell r="G12">
            <v>0</v>
          </cell>
          <cell r="J12">
            <v>315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630</v>
          </cell>
          <cell r="G13">
            <v>0</v>
          </cell>
          <cell r="J13">
            <v>315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630</v>
          </cell>
          <cell r="G14">
            <v>0</v>
          </cell>
          <cell r="J14">
            <v>315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630</v>
          </cell>
          <cell r="G15">
            <v>0</v>
          </cell>
          <cell r="J15">
            <v>315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630</v>
          </cell>
          <cell r="G16">
            <v>0</v>
          </cell>
          <cell r="J16">
            <v>315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630</v>
          </cell>
          <cell r="G17">
            <v>0</v>
          </cell>
          <cell r="J17">
            <v>309.45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630</v>
          </cell>
          <cell r="G18">
            <v>0</v>
          </cell>
          <cell r="J18">
            <v>309.45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630</v>
          </cell>
          <cell r="G29">
            <v>0</v>
          </cell>
          <cell r="J29">
            <v>315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630</v>
          </cell>
          <cell r="G30">
            <v>0</v>
          </cell>
          <cell r="J30">
            <v>315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630</v>
          </cell>
          <cell r="G31">
            <v>0</v>
          </cell>
          <cell r="J31">
            <v>315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630</v>
          </cell>
          <cell r="G32">
            <v>0</v>
          </cell>
          <cell r="J32">
            <v>315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630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630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630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630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630</v>
          </cell>
          <cell r="G37">
            <v>0</v>
          </cell>
          <cell r="J37">
            <v>296.45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630</v>
          </cell>
          <cell r="G38">
            <v>0</v>
          </cell>
          <cell r="J38">
            <v>296.45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630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620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620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620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620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620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620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620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620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620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620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620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620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600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600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600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600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600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600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600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600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600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600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600</v>
          </cell>
          <cell r="G63">
            <v>0</v>
          </cell>
          <cell r="J63">
            <v>284.05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600</v>
          </cell>
          <cell r="G64">
            <v>0</v>
          </cell>
          <cell r="J64">
            <v>284.05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600</v>
          </cell>
          <cell r="G65">
            <v>0</v>
          </cell>
          <cell r="J65">
            <v>284.05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600</v>
          </cell>
          <cell r="G66">
            <v>0</v>
          </cell>
          <cell r="J66">
            <v>284.05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600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600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600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600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600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600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600</v>
          </cell>
          <cell r="G73">
            <v>30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600</v>
          </cell>
          <cell r="G74">
            <v>30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600</v>
          </cell>
          <cell r="G75">
            <v>30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600</v>
          </cell>
          <cell r="G76">
            <v>30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620</v>
          </cell>
          <cell r="G77">
            <v>30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620</v>
          </cell>
          <cell r="G78">
            <v>30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620</v>
          </cell>
          <cell r="G79">
            <v>30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620</v>
          </cell>
          <cell r="G80">
            <v>30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620</v>
          </cell>
          <cell r="G81">
            <v>30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100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620</v>
          </cell>
          <cell r="G82">
            <v>30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620</v>
          </cell>
          <cell r="G83">
            <v>30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250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620</v>
          </cell>
          <cell r="G84">
            <v>30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300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300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300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300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300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300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300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300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300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300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300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300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300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300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300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300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300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45558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6">
        <v>45559.00209490741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45558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26.66</v>
      </c>
      <c r="C3" s="203">
        <v>26.66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11.122552000000001</v>
      </c>
      <c r="J3" s="22">
        <f>C3*E3/100</f>
        <v>6.2197779999999998</v>
      </c>
      <c r="K3" s="22">
        <f>C3*F3/100</f>
        <v>8.0219939999999994</v>
      </c>
      <c r="L3" s="22">
        <f>C3*G3/100</f>
        <v>1.295676</v>
      </c>
      <c r="M3" s="155">
        <f>SUM(I3:L3)</f>
        <v>26.66</v>
      </c>
      <c r="N3" s="23"/>
      <c r="P3" s="38">
        <f t="shared" ref="P3:P34" si="1">I3</f>
        <v>11.122552000000001</v>
      </c>
      <c r="Q3" s="38">
        <f t="shared" ref="Q3:Q34" si="2">J3</f>
        <v>6.2197779999999998</v>
      </c>
      <c r="R3" s="38">
        <f t="shared" ref="R3:R34" si="3">K3</f>
        <v>8.0219939999999994</v>
      </c>
      <c r="S3" s="38">
        <f t="shared" ref="S3:S34" si="4">L3</f>
        <v>1.295676</v>
      </c>
      <c r="T3" s="38">
        <f>SUM(P3:S3)</f>
        <v>26.66</v>
      </c>
    </row>
    <row r="4" spans="1:20">
      <c r="A4" s="8" t="s">
        <v>46</v>
      </c>
      <c r="B4" s="203">
        <v>26.66</v>
      </c>
      <c r="C4" s="203">
        <v>26.66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11.122552000000001</v>
      </c>
      <c r="J4" s="22">
        <f t="shared" ref="J4:J67" si="6">C4*E4/100</f>
        <v>6.2197779999999998</v>
      </c>
      <c r="K4" s="22">
        <f t="shared" ref="K4:K67" si="7">C4*F4/100</f>
        <v>8.0219939999999994</v>
      </c>
      <c r="L4" s="22">
        <f t="shared" ref="L4:L67" si="8">C4*G4/100</f>
        <v>1.295676</v>
      </c>
      <c r="M4" s="156">
        <f t="shared" ref="M4:M67" si="9">SUM(I4:L4)</f>
        <v>26.66</v>
      </c>
      <c r="N4" s="23"/>
      <c r="P4" s="38">
        <f t="shared" si="1"/>
        <v>11.122552000000001</v>
      </c>
      <c r="Q4" s="38">
        <f t="shared" si="2"/>
        <v>6.2197779999999998</v>
      </c>
      <c r="R4" s="38">
        <f t="shared" si="3"/>
        <v>8.0219939999999994</v>
      </c>
      <c r="S4" s="38">
        <f t="shared" si="4"/>
        <v>1.295676</v>
      </c>
      <c r="T4" s="38">
        <f t="shared" ref="T4:T67" si="10">SUM(P4:S4)</f>
        <v>26.66</v>
      </c>
    </row>
    <row r="5" spans="1:20">
      <c r="A5" s="8" t="s">
        <v>47</v>
      </c>
      <c r="B5" s="203">
        <v>26.66</v>
      </c>
      <c r="C5" s="203">
        <v>26.66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11.122552000000001</v>
      </c>
      <c r="J5" s="22">
        <f t="shared" si="6"/>
        <v>6.2197779999999998</v>
      </c>
      <c r="K5" s="22">
        <f t="shared" si="7"/>
        <v>8.0219939999999994</v>
      </c>
      <c r="L5" s="22">
        <f t="shared" si="8"/>
        <v>1.295676</v>
      </c>
      <c r="M5" s="156">
        <f t="shared" si="9"/>
        <v>26.66</v>
      </c>
      <c r="N5" s="23"/>
      <c r="P5" s="38">
        <f t="shared" si="1"/>
        <v>11.122552000000001</v>
      </c>
      <c r="Q5" s="38">
        <f t="shared" si="2"/>
        <v>6.2197779999999998</v>
      </c>
      <c r="R5" s="38">
        <f t="shared" si="3"/>
        <v>8.0219939999999994</v>
      </c>
      <c r="S5" s="38">
        <f t="shared" si="4"/>
        <v>1.295676</v>
      </c>
      <c r="T5" s="38">
        <f t="shared" si="10"/>
        <v>26.66</v>
      </c>
    </row>
    <row r="6" spans="1:20">
      <c r="A6" s="8" t="s">
        <v>48</v>
      </c>
      <c r="B6" s="203">
        <v>26.66</v>
      </c>
      <c r="C6" s="203">
        <v>26.66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11.122552000000001</v>
      </c>
      <c r="J6" s="22">
        <f t="shared" si="6"/>
        <v>6.2197779999999998</v>
      </c>
      <c r="K6" s="22">
        <f t="shared" si="7"/>
        <v>8.0219939999999994</v>
      </c>
      <c r="L6" s="22">
        <f t="shared" si="8"/>
        <v>1.295676</v>
      </c>
      <c r="M6" s="156">
        <f t="shared" si="9"/>
        <v>26.66</v>
      </c>
      <c r="N6" s="23"/>
      <c r="P6" s="38">
        <f t="shared" si="1"/>
        <v>11.122552000000001</v>
      </c>
      <c r="Q6" s="38">
        <f t="shared" si="2"/>
        <v>6.2197779999999998</v>
      </c>
      <c r="R6" s="38">
        <f t="shared" si="3"/>
        <v>8.0219939999999994</v>
      </c>
      <c r="S6" s="38">
        <f t="shared" si="4"/>
        <v>1.295676</v>
      </c>
      <c r="T6" s="38">
        <f t="shared" si="10"/>
        <v>26.66</v>
      </c>
    </row>
    <row r="7" spans="1:20">
      <c r="A7" s="8" t="s">
        <v>49</v>
      </c>
      <c r="B7" s="203">
        <v>26.66</v>
      </c>
      <c r="C7" s="203">
        <v>26.66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11.122552000000001</v>
      </c>
      <c r="J7" s="22">
        <f t="shared" si="6"/>
        <v>6.2197779999999998</v>
      </c>
      <c r="K7" s="22">
        <f t="shared" si="7"/>
        <v>8.0219939999999994</v>
      </c>
      <c r="L7" s="22">
        <f t="shared" si="8"/>
        <v>1.295676</v>
      </c>
      <c r="M7" s="156">
        <f t="shared" si="9"/>
        <v>26.66</v>
      </c>
      <c r="N7" s="23"/>
      <c r="P7" s="38">
        <f t="shared" si="1"/>
        <v>11.122552000000001</v>
      </c>
      <c r="Q7" s="38">
        <f t="shared" si="2"/>
        <v>6.2197779999999998</v>
      </c>
      <c r="R7" s="38">
        <f t="shared" si="3"/>
        <v>8.0219939999999994</v>
      </c>
      <c r="S7" s="38">
        <f t="shared" si="4"/>
        <v>1.295676</v>
      </c>
      <c r="T7" s="38">
        <f t="shared" si="10"/>
        <v>26.66</v>
      </c>
    </row>
    <row r="8" spans="1:20">
      <c r="A8" s="8" t="s">
        <v>50</v>
      </c>
      <c r="B8" s="203">
        <v>26.66</v>
      </c>
      <c r="C8" s="203">
        <v>26.66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11.122552000000001</v>
      </c>
      <c r="J8" s="22">
        <f t="shared" si="6"/>
        <v>6.2197779999999998</v>
      </c>
      <c r="K8" s="22">
        <f t="shared" si="7"/>
        <v>8.0219939999999994</v>
      </c>
      <c r="L8" s="22">
        <f t="shared" si="8"/>
        <v>1.295676</v>
      </c>
      <c r="M8" s="156">
        <f t="shared" si="9"/>
        <v>26.66</v>
      </c>
      <c r="N8" s="23"/>
      <c r="P8" s="38">
        <f t="shared" si="1"/>
        <v>11.122552000000001</v>
      </c>
      <c r="Q8" s="38">
        <f t="shared" si="2"/>
        <v>6.2197779999999998</v>
      </c>
      <c r="R8" s="38">
        <f t="shared" si="3"/>
        <v>8.0219939999999994</v>
      </c>
      <c r="S8" s="38">
        <f t="shared" si="4"/>
        <v>1.295676</v>
      </c>
      <c r="T8" s="38">
        <f t="shared" si="10"/>
        <v>26.66</v>
      </c>
    </row>
    <row r="9" spans="1:20">
      <c r="A9" s="8" t="s">
        <v>51</v>
      </c>
      <c r="B9" s="203">
        <v>26.66</v>
      </c>
      <c r="C9" s="203">
        <v>26.66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11.122552000000001</v>
      </c>
      <c r="J9" s="22">
        <f t="shared" si="6"/>
        <v>6.2197779999999998</v>
      </c>
      <c r="K9" s="22">
        <f t="shared" si="7"/>
        <v>8.0219939999999994</v>
      </c>
      <c r="L9" s="22">
        <f t="shared" si="8"/>
        <v>1.295676</v>
      </c>
      <c r="M9" s="156">
        <f t="shared" si="9"/>
        <v>26.66</v>
      </c>
      <c r="N9" s="23"/>
      <c r="P9" s="38">
        <f t="shared" si="1"/>
        <v>11.122552000000001</v>
      </c>
      <c r="Q9" s="38">
        <f t="shared" si="2"/>
        <v>6.2197779999999998</v>
      </c>
      <c r="R9" s="38">
        <f t="shared" si="3"/>
        <v>8.0219939999999994</v>
      </c>
      <c r="S9" s="38">
        <f t="shared" si="4"/>
        <v>1.295676</v>
      </c>
      <c r="T9" s="38">
        <f t="shared" si="10"/>
        <v>26.66</v>
      </c>
    </row>
    <row r="10" spans="1:20">
      <c r="A10" s="8" t="s">
        <v>52</v>
      </c>
      <c r="B10" s="203">
        <v>26.66</v>
      </c>
      <c r="C10" s="203">
        <v>26.66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11.122552000000001</v>
      </c>
      <c r="J10" s="22">
        <f t="shared" si="6"/>
        <v>6.2197779999999998</v>
      </c>
      <c r="K10" s="22">
        <f t="shared" si="7"/>
        <v>8.0219939999999994</v>
      </c>
      <c r="L10" s="22">
        <f t="shared" si="8"/>
        <v>1.295676</v>
      </c>
      <c r="M10" s="156">
        <f t="shared" si="9"/>
        <v>26.66</v>
      </c>
      <c r="N10" s="23"/>
      <c r="P10" s="38">
        <f t="shared" si="1"/>
        <v>11.122552000000001</v>
      </c>
      <c r="Q10" s="38">
        <f t="shared" si="2"/>
        <v>6.2197779999999998</v>
      </c>
      <c r="R10" s="38">
        <f t="shared" si="3"/>
        <v>8.0219939999999994</v>
      </c>
      <c r="S10" s="38">
        <f t="shared" si="4"/>
        <v>1.295676</v>
      </c>
      <c r="T10" s="38">
        <f t="shared" si="10"/>
        <v>26.66</v>
      </c>
    </row>
    <row r="11" spans="1:20">
      <c r="A11" s="8" t="s">
        <v>53</v>
      </c>
      <c r="B11" s="203">
        <v>26.66</v>
      </c>
      <c r="C11" s="203">
        <v>26.66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11.122552000000001</v>
      </c>
      <c r="J11" s="22">
        <f t="shared" si="6"/>
        <v>6.2197779999999998</v>
      </c>
      <c r="K11" s="22">
        <f t="shared" si="7"/>
        <v>8.0219939999999994</v>
      </c>
      <c r="L11" s="22">
        <f t="shared" si="8"/>
        <v>1.295676</v>
      </c>
      <c r="M11" s="156">
        <f t="shared" si="9"/>
        <v>26.66</v>
      </c>
      <c r="N11" s="23"/>
      <c r="P11" s="38">
        <f t="shared" si="1"/>
        <v>11.122552000000001</v>
      </c>
      <c r="Q11" s="38">
        <f t="shared" si="2"/>
        <v>6.2197779999999998</v>
      </c>
      <c r="R11" s="38">
        <f t="shared" si="3"/>
        <v>8.0219939999999994</v>
      </c>
      <c r="S11" s="38">
        <f t="shared" si="4"/>
        <v>1.295676</v>
      </c>
      <c r="T11" s="38">
        <f t="shared" si="10"/>
        <v>26.66</v>
      </c>
    </row>
    <row r="12" spans="1:20">
      <c r="A12" s="8" t="s">
        <v>54</v>
      </c>
      <c r="B12" s="203">
        <v>26.66</v>
      </c>
      <c r="C12" s="203">
        <v>26.66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11.122552000000001</v>
      </c>
      <c r="J12" s="22">
        <f t="shared" si="6"/>
        <v>6.2197779999999998</v>
      </c>
      <c r="K12" s="22">
        <f t="shared" si="7"/>
        <v>8.0219939999999994</v>
      </c>
      <c r="L12" s="22">
        <f t="shared" si="8"/>
        <v>1.295676</v>
      </c>
      <c r="M12" s="156">
        <f t="shared" si="9"/>
        <v>26.66</v>
      </c>
      <c r="N12" s="23"/>
      <c r="P12" s="38">
        <f t="shared" si="1"/>
        <v>11.122552000000001</v>
      </c>
      <c r="Q12" s="38">
        <f t="shared" si="2"/>
        <v>6.2197779999999998</v>
      </c>
      <c r="R12" s="38">
        <f t="shared" si="3"/>
        <v>8.0219939999999994</v>
      </c>
      <c r="S12" s="38">
        <f t="shared" si="4"/>
        <v>1.295676</v>
      </c>
      <c r="T12" s="38">
        <f t="shared" si="10"/>
        <v>26.66</v>
      </c>
    </row>
    <row r="13" spans="1:20">
      <c r="A13" s="8" t="s">
        <v>55</v>
      </c>
      <c r="B13" s="203">
        <v>26.66</v>
      </c>
      <c r="C13" s="203">
        <v>26.66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11.122552000000001</v>
      </c>
      <c r="J13" s="22">
        <f t="shared" si="6"/>
        <v>6.2197779999999998</v>
      </c>
      <c r="K13" s="22">
        <f t="shared" si="7"/>
        <v>8.0219939999999994</v>
      </c>
      <c r="L13" s="22">
        <f t="shared" si="8"/>
        <v>1.295676</v>
      </c>
      <c r="M13" s="156">
        <f t="shared" si="9"/>
        <v>26.66</v>
      </c>
      <c r="N13" s="23"/>
      <c r="P13" s="38">
        <f t="shared" si="1"/>
        <v>11.122552000000001</v>
      </c>
      <c r="Q13" s="38">
        <f t="shared" si="2"/>
        <v>6.2197779999999998</v>
      </c>
      <c r="R13" s="38">
        <f t="shared" si="3"/>
        <v>8.0219939999999994</v>
      </c>
      <c r="S13" s="38">
        <f t="shared" si="4"/>
        <v>1.295676</v>
      </c>
      <c r="T13" s="38">
        <f t="shared" si="10"/>
        <v>26.66</v>
      </c>
    </row>
    <row r="14" spans="1:20">
      <c r="A14" s="8" t="s">
        <v>56</v>
      </c>
      <c r="B14" s="203">
        <v>26.66</v>
      </c>
      <c r="C14" s="203">
        <v>26.66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11.122552000000001</v>
      </c>
      <c r="J14" s="22">
        <f t="shared" si="6"/>
        <v>6.2197779999999998</v>
      </c>
      <c r="K14" s="22">
        <f t="shared" si="7"/>
        <v>8.0219939999999994</v>
      </c>
      <c r="L14" s="22">
        <f t="shared" si="8"/>
        <v>1.295676</v>
      </c>
      <c r="M14" s="156">
        <f t="shared" si="9"/>
        <v>26.66</v>
      </c>
      <c r="N14" s="23"/>
      <c r="P14" s="38">
        <f t="shared" si="1"/>
        <v>11.122552000000001</v>
      </c>
      <c r="Q14" s="38">
        <f t="shared" si="2"/>
        <v>6.2197779999999998</v>
      </c>
      <c r="R14" s="38">
        <f t="shared" si="3"/>
        <v>8.0219939999999994</v>
      </c>
      <c r="S14" s="38">
        <f t="shared" si="4"/>
        <v>1.295676</v>
      </c>
      <c r="T14" s="38">
        <f t="shared" si="10"/>
        <v>26.66</v>
      </c>
    </row>
    <row r="15" spans="1:20">
      <c r="A15" s="8" t="s">
        <v>57</v>
      </c>
      <c r="B15" s="203">
        <v>26.66</v>
      </c>
      <c r="C15" s="203">
        <v>26.66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11.122552000000001</v>
      </c>
      <c r="J15" s="22">
        <f t="shared" si="6"/>
        <v>6.2197779999999998</v>
      </c>
      <c r="K15" s="22">
        <f t="shared" si="7"/>
        <v>8.0219939999999994</v>
      </c>
      <c r="L15" s="22">
        <f t="shared" si="8"/>
        <v>1.295676</v>
      </c>
      <c r="M15" s="156">
        <f t="shared" si="9"/>
        <v>26.66</v>
      </c>
      <c r="N15" s="23"/>
      <c r="P15" s="38">
        <f t="shared" si="1"/>
        <v>11.122552000000001</v>
      </c>
      <c r="Q15" s="38">
        <f t="shared" si="2"/>
        <v>6.2197779999999998</v>
      </c>
      <c r="R15" s="38">
        <f t="shared" si="3"/>
        <v>8.0219939999999994</v>
      </c>
      <c r="S15" s="38">
        <f t="shared" si="4"/>
        <v>1.295676</v>
      </c>
      <c r="T15" s="38">
        <f t="shared" si="10"/>
        <v>26.66</v>
      </c>
    </row>
    <row r="16" spans="1:20">
      <c r="A16" s="8" t="s">
        <v>58</v>
      </c>
      <c r="B16" s="203">
        <v>26.66</v>
      </c>
      <c r="C16" s="203">
        <v>26.66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11.122552000000001</v>
      </c>
      <c r="J16" s="22">
        <f t="shared" si="6"/>
        <v>6.2197779999999998</v>
      </c>
      <c r="K16" s="22">
        <f t="shared" si="7"/>
        <v>8.0219939999999994</v>
      </c>
      <c r="L16" s="22">
        <f t="shared" si="8"/>
        <v>1.295676</v>
      </c>
      <c r="M16" s="156">
        <f t="shared" si="9"/>
        <v>26.66</v>
      </c>
      <c r="N16" s="23"/>
      <c r="P16" s="38">
        <f t="shared" si="1"/>
        <v>11.122552000000001</v>
      </c>
      <c r="Q16" s="38">
        <f t="shared" si="2"/>
        <v>6.2197779999999998</v>
      </c>
      <c r="R16" s="38">
        <f t="shared" si="3"/>
        <v>8.0219939999999994</v>
      </c>
      <c r="S16" s="38">
        <f t="shared" si="4"/>
        <v>1.295676</v>
      </c>
      <c r="T16" s="38">
        <f t="shared" si="10"/>
        <v>26.66</v>
      </c>
    </row>
    <row r="17" spans="1:20">
      <c r="A17" s="8" t="s">
        <v>59</v>
      </c>
      <c r="B17" s="203">
        <v>26.66</v>
      </c>
      <c r="C17" s="203">
        <v>26.66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11.122552000000001</v>
      </c>
      <c r="J17" s="22">
        <f t="shared" si="6"/>
        <v>6.2197779999999998</v>
      </c>
      <c r="K17" s="22">
        <f t="shared" si="7"/>
        <v>8.0219939999999994</v>
      </c>
      <c r="L17" s="22">
        <f t="shared" si="8"/>
        <v>1.295676</v>
      </c>
      <c r="M17" s="156">
        <f t="shared" si="9"/>
        <v>26.66</v>
      </c>
      <c r="N17" s="23"/>
      <c r="P17" s="38">
        <f t="shared" si="1"/>
        <v>11.122552000000001</v>
      </c>
      <c r="Q17" s="38">
        <f t="shared" si="2"/>
        <v>6.2197779999999998</v>
      </c>
      <c r="R17" s="38">
        <f t="shared" si="3"/>
        <v>8.0219939999999994</v>
      </c>
      <c r="S17" s="38">
        <f t="shared" si="4"/>
        <v>1.295676</v>
      </c>
      <c r="T17" s="38">
        <f t="shared" si="10"/>
        <v>26.66</v>
      </c>
    </row>
    <row r="18" spans="1:20">
      <c r="A18" s="8" t="s">
        <v>60</v>
      </c>
      <c r="B18" s="203">
        <v>26.66</v>
      </c>
      <c r="C18" s="203">
        <v>26.66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11.122552000000001</v>
      </c>
      <c r="J18" s="22">
        <f t="shared" si="6"/>
        <v>6.2197779999999998</v>
      </c>
      <c r="K18" s="22">
        <f t="shared" si="7"/>
        <v>8.0219939999999994</v>
      </c>
      <c r="L18" s="22">
        <f t="shared" si="8"/>
        <v>1.295676</v>
      </c>
      <c r="M18" s="156">
        <f t="shared" si="9"/>
        <v>26.66</v>
      </c>
      <c r="N18" s="23"/>
      <c r="P18" s="38">
        <f t="shared" si="1"/>
        <v>11.122552000000001</v>
      </c>
      <c r="Q18" s="38">
        <f t="shared" si="2"/>
        <v>6.2197779999999998</v>
      </c>
      <c r="R18" s="38">
        <f t="shared" si="3"/>
        <v>8.0219939999999994</v>
      </c>
      <c r="S18" s="38">
        <f t="shared" si="4"/>
        <v>1.295676</v>
      </c>
      <c r="T18" s="38">
        <f t="shared" si="10"/>
        <v>26.66</v>
      </c>
    </row>
    <row r="19" spans="1:20">
      <c r="A19" s="8" t="s">
        <v>61</v>
      </c>
      <c r="B19" s="203">
        <v>26.66</v>
      </c>
      <c r="C19" s="203">
        <v>26.66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11.122552000000001</v>
      </c>
      <c r="J19" s="22">
        <f t="shared" si="6"/>
        <v>6.2197779999999998</v>
      </c>
      <c r="K19" s="22">
        <f t="shared" si="7"/>
        <v>8.0219939999999994</v>
      </c>
      <c r="L19" s="22">
        <f t="shared" si="8"/>
        <v>1.295676</v>
      </c>
      <c r="M19" s="156">
        <f t="shared" si="9"/>
        <v>26.66</v>
      </c>
      <c r="N19" s="23"/>
      <c r="P19" s="38">
        <f t="shared" si="1"/>
        <v>11.122552000000001</v>
      </c>
      <c r="Q19" s="38">
        <f t="shared" si="2"/>
        <v>6.2197779999999998</v>
      </c>
      <c r="R19" s="38">
        <f t="shared" si="3"/>
        <v>8.0219939999999994</v>
      </c>
      <c r="S19" s="38">
        <f t="shared" si="4"/>
        <v>1.295676</v>
      </c>
      <c r="T19" s="38">
        <f t="shared" si="10"/>
        <v>26.66</v>
      </c>
    </row>
    <row r="20" spans="1:20">
      <c r="A20" s="8" t="s">
        <v>62</v>
      </c>
      <c r="B20" s="203">
        <v>26.66</v>
      </c>
      <c r="C20" s="203">
        <v>26.66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11.122552000000001</v>
      </c>
      <c r="J20" s="22">
        <f t="shared" si="6"/>
        <v>6.2197779999999998</v>
      </c>
      <c r="K20" s="22">
        <f t="shared" si="7"/>
        <v>8.0219939999999994</v>
      </c>
      <c r="L20" s="22">
        <f t="shared" si="8"/>
        <v>1.295676</v>
      </c>
      <c r="M20" s="156">
        <f t="shared" si="9"/>
        <v>26.66</v>
      </c>
      <c r="N20" s="23"/>
      <c r="P20" s="38">
        <f t="shared" si="1"/>
        <v>11.122552000000001</v>
      </c>
      <c r="Q20" s="38">
        <f t="shared" si="2"/>
        <v>6.2197779999999998</v>
      </c>
      <c r="R20" s="38">
        <f t="shared" si="3"/>
        <v>8.0219939999999994</v>
      </c>
      <c r="S20" s="38">
        <f t="shared" si="4"/>
        <v>1.295676</v>
      </c>
      <c r="T20" s="38">
        <f t="shared" si="10"/>
        <v>26.66</v>
      </c>
    </row>
    <row r="21" spans="1:20">
      <c r="A21" s="8" t="s">
        <v>63</v>
      </c>
      <c r="B21" s="203">
        <v>26.66</v>
      </c>
      <c r="C21" s="203">
        <v>26.66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11.122552000000001</v>
      </c>
      <c r="J21" s="22">
        <f t="shared" si="6"/>
        <v>6.2197779999999998</v>
      </c>
      <c r="K21" s="22">
        <f t="shared" si="7"/>
        <v>8.0219939999999994</v>
      </c>
      <c r="L21" s="22">
        <f t="shared" si="8"/>
        <v>1.295676</v>
      </c>
      <c r="M21" s="156">
        <f t="shared" si="9"/>
        <v>26.66</v>
      </c>
      <c r="N21" s="23"/>
      <c r="P21" s="38">
        <f t="shared" si="1"/>
        <v>11.122552000000001</v>
      </c>
      <c r="Q21" s="38">
        <f t="shared" si="2"/>
        <v>6.2197779999999998</v>
      </c>
      <c r="R21" s="38">
        <f t="shared" si="3"/>
        <v>8.0219939999999994</v>
      </c>
      <c r="S21" s="38">
        <f t="shared" si="4"/>
        <v>1.295676</v>
      </c>
      <c r="T21" s="38">
        <f t="shared" si="10"/>
        <v>26.66</v>
      </c>
    </row>
    <row r="22" spans="1:20">
      <c r="A22" s="8" t="s">
        <v>64</v>
      </c>
      <c r="B22" s="203">
        <v>26.66</v>
      </c>
      <c r="C22" s="203">
        <v>26.66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11.122552000000001</v>
      </c>
      <c r="J22" s="22">
        <f t="shared" si="6"/>
        <v>6.2197779999999998</v>
      </c>
      <c r="K22" s="22">
        <f t="shared" si="7"/>
        <v>8.0219939999999994</v>
      </c>
      <c r="L22" s="22">
        <f t="shared" si="8"/>
        <v>1.295676</v>
      </c>
      <c r="M22" s="156">
        <f t="shared" si="9"/>
        <v>26.66</v>
      </c>
      <c r="N22" s="23"/>
      <c r="P22" s="38">
        <f t="shared" si="1"/>
        <v>11.122552000000001</v>
      </c>
      <c r="Q22" s="38">
        <f t="shared" si="2"/>
        <v>6.2197779999999998</v>
      </c>
      <c r="R22" s="38">
        <f t="shared" si="3"/>
        <v>8.0219939999999994</v>
      </c>
      <c r="S22" s="38">
        <f t="shared" si="4"/>
        <v>1.295676</v>
      </c>
      <c r="T22" s="38">
        <f t="shared" si="10"/>
        <v>26.66</v>
      </c>
    </row>
    <row r="23" spans="1:20">
      <c r="A23" s="8" t="s">
        <v>65</v>
      </c>
      <c r="B23" s="203">
        <v>26.66</v>
      </c>
      <c r="C23" s="203">
        <v>26.66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11.122552000000001</v>
      </c>
      <c r="J23" s="22">
        <f t="shared" si="6"/>
        <v>6.2197779999999998</v>
      </c>
      <c r="K23" s="22">
        <f t="shared" si="7"/>
        <v>8.0219939999999994</v>
      </c>
      <c r="L23" s="22">
        <f t="shared" si="8"/>
        <v>1.295676</v>
      </c>
      <c r="M23" s="156">
        <f t="shared" si="9"/>
        <v>26.66</v>
      </c>
      <c r="N23" s="23"/>
      <c r="P23" s="38">
        <f t="shared" si="1"/>
        <v>11.122552000000001</v>
      </c>
      <c r="Q23" s="38">
        <f t="shared" si="2"/>
        <v>6.2197779999999998</v>
      </c>
      <c r="R23" s="38">
        <f t="shared" si="3"/>
        <v>8.0219939999999994</v>
      </c>
      <c r="S23" s="38">
        <f t="shared" si="4"/>
        <v>1.295676</v>
      </c>
      <c r="T23" s="38">
        <f t="shared" si="10"/>
        <v>26.66</v>
      </c>
    </row>
    <row r="24" spans="1:20">
      <c r="A24" s="8" t="s">
        <v>66</v>
      </c>
      <c r="B24" s="203">
        <v>26.66</v>
      </c>
      <c r="C24" s="203">
        <v>26.66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11.122552000000001</v>
      </c>
      <c r="J24" s="22">
        <f t="shared" si="6"/>
        <v>6.2197779999999998</v>
      </c>
      <c r="K24" s="22">
        <f t="shared" si="7"/>
        <v>8.0219939999999994</v>
      </c>
      <c r="L24" s="22">
        <f t="shared" si="8"/>
        <v>1.295676</v>
      </c>
      <c r="M24" s="156">
        <f t="shared" si="9"/>
        <v>26.66</v>
      </c>
      <c r="N24" s="23"/>
      <c r="P24" s="38">
        <f t="shared" si="1"/>
        <v>11.122552000000001</v>
      </c>
      <c r="Q24" s="38">
        <f t="shared" si="2"/>
        <v>6.2197779999999998</v>
      </c>
      <c r="R24" s="38">
        <f t="shared" si="3"/>
        <v>8.0219939999999994</v>
      </c>
      <c r="S24" s="38">
        <f t="shared" si="4"/>
        <v>1.295676</v>
      </c>
      <c r="T24" s="38">
        <f t="shared" si="10"/>
        <v>26.66</v>
      </c>
    </row>
    <row r="25" spans="1:20">
      <c r="A25" s="8" t="s">
        <v>67</v>
      </c>
      <c r="B25" s="203">
        <v>26.66</v>
      </c>
      <c r="C25" s="203">
        <v>26.66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11.122552000000001</v>
      </c>
      <c r="J25" s="22">
        <f t="shared" si="6"/>
        <v>6.2197779999999998</v>
      </c>
      <c r="K25" s="22">
        <f t="shared" si="7"/>
        <v>8.0219939999999994</v>
      </c>
      <c r="L25" s="22">
        <f t="shared" si="8"/>
        <v>1.295676</v>
      </c>
      <c r="M25" s="156">
        <f t="shared" si="9"/>
        <v>26.66</v>
      </c>
      <c r="N25" s="23"/>
      <c r="P25" s="38">
        <f t="shared" si="1"/>
        <v>11.122552000000001</v>
      </c>
      <c r="Q25" s="38">
        <f t="shared" si="2"/>
        <v>6.2197779999999998</v>
      </c>
      <c r="R25" s="38">
        <f t="shared" si="3"/>
        <v>8.0219939999999994</v>
      </c>
      <c r="S25" s="38">
        <f t="shared" si="4"/>
        <v>1.295676</v>
      </c>
      <c r="T25" s="38">
        <f t="shared" si="10"/>
        <v>26.66</v>
      </c>
    </row>
    <row r="26" spans="1:20">
      <c r="A26" s="8" t="s">
        <v>68</v>
      </c>
      <c r="B26" s="203">
        <v>26.66</v>
      </c>
      <c r="C26" s="203">
        <v>26.66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11.122552000000001</v>
      </c>
      <c r="J26" s="22">
        <f t="shared" si="6"/>
        <v>6.2197779999999998</v>
      </c>
      <c r="K26" s="22">
        <f t="shared" si="7"/>
        <v>8.0219939999999994</v>
      </c>
      <c r="L26" s="22">
        <f t="shared" si="8"/>
        <v>1.295676</v>
      </c>
      <c r="M26" s="156">
        <f t="shared" si="9"/>
        <v>26.66</v>
      </c>
      <c r="N26" s="23"/>
      <c r="P26" s="38">
        <f t="shared" si="1"/>
        <v>11.122552000000001</v>
      </c>
      <c r="Q26" s="38">
        <f t="shared" si="2"/>
        <v>6.2197779999999998</v>
      </c>
      <c r="R26" s="38">
        <f t="shared" si="3"/>
        <v>8.0219939999999994</v>
      </c>
      <c r="S26" s="38">
        <f t="shared" si="4"/>
        <v>1.295676</v>
      </c>
      <c r="T26" s="38">
        <f t="shared" si="10"/>
        <v>26.66</v>
      </c>
    </row>
    <row r="27" spans="1:20">
      <c r="A27" s="8" t="s">
        <v>69</v>
      </c>
      <c r="B27" s="203">
        <v>26.66</v>
      </c>
      <c r="C27" s="203">
        <v>26.66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11.122552000000001</v>
      </c>
      <c r="J27" s="22">
        <f t="shared" si="6"/>
        <v>6.2197779999999998</v>
      </c>
      <c r="K27" s="22">
        <f t="shared" si="7"/>
        <v>8.0219939999999994</v>
      </c>
      <c r="L27" s="22">
        <f t="shared" si="8"/>
        <v>1.295676</v>
      </c>
      <c r="M27" s="156">
        <f t="shared" si="9"/>
        <v>26.66</v>
      </c>
      <c r="N27" s="23"/>
      <c r="P27" s="38">
        <f t="shared" si="1"/>
        <v>11.122552000000001</v>
      </c>
      <c r="Q27" s="38">
        <f t="shared" si="2"/>
        <v>6.2197779999999998</v>
      </c>
      <c r="R27" s="38">
        <f t="shared" si="3"/>
        <v>8.0219939999999994</v>
      </c>
      <c r="S27" s="38">
        <f t="shared" si="4"/>
        <v>1.295676</v>
      </c>
      <c r="T27" s="38">
        <f t="shared" si="10"/>
        <v>26.66</v>
      </c>
    </row>
    <row r="28" spans="1:20">
      <c r="A28" s="8" t="s">
        <v>70</v>
      </c>
      <c r="B28" s="203">
        <v>26.66</v>
      </c>
      <c r="C28" s="203">
        <v>26.66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11.122552000000001</v>
      </c>
      <c r="J28" s="22">
        <f t="shared" si="6"/>
        <v>6.2197779999999998</v>
      </c>
      <c r="K28" s="22">
        <f t="shared" si="7"/>
        <v>8.0219939999999994</v>
      </c>
      <c r="L28" s="22">
        <f t="shared" si="8"/>
        <v>1.295676</v>
      </c>
      <c r="M28" s="156">
        <f t="shared" si="9"/>
        <v>26.66</v>
      </c>
      <c r="N28" s="23"/>
      <c r="P28" s="38">
        <f t="shared" si="1"/>
        <v>11.122552000000001</v>
      </c>
      <c r="Q28" s="38">
        <f t="shared" si="2"/>
        <v>6.2197779999999998</v>
      </c>
      <c r="R28" s="38">
        <f t="shared" si="3"/>
        <v>8.0219939999999994</v>
      </c>
      <c r="S28" s="38">
        <f t="shared" si="4"/>
        <v>1.295676</v>
      </c>
      <c r="T28" s="38">
        <f t="shared" si="10"/>
        <v>26.66</v>
      </c>
    </row>
    <row r="29" spans="1:20">
      <c r="A29" s="8" t="s">
        <v>71</v>
      </c>
      <c r="B29" s="203">
        <v>26.66</v>
      </c>
      <c r="C29" s="203">
        <v>26.66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11.122552000000001</v>
      </c>
      <c r="J29" s="22">
        <f t="shared" si="6"/>
        <v>6.2197779999999998</v>
      </c>
      <c r="K29" s="22">
        <f t="shared" si="7"/>
        <v>8.0219939999999994</v>
      </c>
      <c r="L29" s="22">
        <f t="shared" si="8"/>
        <v>1.295676</v>
      </c>
      <c r="M29" s="156">
        <f t="shared" si="9"/>
        <v>26.66</v>
      </c>
      <c r="N29" s="23"/>
      <c r="P29" s="38">
        <f t="shared" si="1"/>
        <v>11.122552000000001</v>
      </c>
      <c r="Q29" s="38">
        <f t="shared" si="2"/>
        <v>6.2197779999999998</v>
      </c>
      <c r="R29" s="38">
        <f t="shared" si="3"/>
        <v>8.0219939999999994</v>
      </c>
      <c r="S29" s="38">
        <f t="shared" si="4"/>
        <v>1.295676</v>
      </c>
      <c r="T29" s="38">
        <f t="shared" si="10"/>
        <v>26.66</v>
      </c>
    </row>
    <row r="30" spans="1:20">
      <c r="A30" s="8" t="s">
        <v>72</v>
      </c>
      <c r="B30" s="203">
        <v>26.66</v>
      </c>
      <c r="C30" s="203">
        <v>26.66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11.122552000000001</v>
      </c>
      <c r="J30" s="22">
        <f t="shared" si="6"/>
        <v>6.2197779999999998</v>
      </c>
      <c r="K30" s="22">
        <f t="shared" si="7"/>
        <v>8.0219939999999994</v>
      </c>
      <c r="L30" s="22">
        <f t="shared" si="8"/>
        <v>1.295676</v>
      </c>
      <c r="M30" s="156">
        <f t="shared" si="9"/>
        <v>26.66</v>
      </c>
      <c r="N30" s="23"/>
      <c r="P30" s="38">
        <f t="shared" si="1"/>
        <v>11.122552000000001</v>
      </c>
      <c r="Q30" s="38">
        <f t="shared" si="2"/>
        <v>6.2197779999999998</v>
      </c>
      <c r="R30" s="38">
        <f t="shared" si="3"/>
        <v>8.0219939999999994</v>
      </c>
      <c r="S30" s="38">
        <f t="shared" si="4"/>
        <v>1.295676</v>
      </c>
      <c r="T30" s="38">
        <f t="shared" si="10"/>
        <v>26.66</v>
      </c>
    </row>
    <row r="31" spans="1:20">
      <c r="A31" s="8" t="s">
        <v>73</v>
      </c>
      <c r="B31" s="203">
        <v>26.66</v>
      </c>
      <c r="C31" s="203">
        <v>26.66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11.122552000000001</v>
      </c>
      <c r="J31" s="22">
        <f t="shared" si="6"/>
        <v>6.2197779999999998</v>
      </c>
      <c r="K31" s="22">
        <f t="shared" si="7"/>
        <v>8.0219939999999994</v>
      </c>
      <c r="L31" s="22">
        <f t="shared" si="8"/>
        <v>1.295676</v>
      </c>
      <c r="M31" s="156">
        <f t="shared" si="9"/>
        <v>26.66</v>
      </c>
      <c r="N31" s="23"/>
      <c r="P31" s="38">
        <f t="shared" si="1"/>
        <v>11.122552000000001</v>
      </c>
      <c r="Q31" s="38">
        <f t="shared" si="2"/>
        <v>6.2197779999999998</v>
      </c>
      <c r="R31" s="38">
        <f t="shared" si="3"/>
        <v>8.0219939999999994</v>
      </c>
      <c r="S31" s="38">
        <f t="shared" si="4"/>
        <v>1.295676</v>
      </c>
      <c r="T31" s="38">
        <f t="shared" si="10"/>
        <v>26.66</v>
      </c>
    </row>
    <row r="32" spans="1:20">
      <c r="A32" s="8" t="s">
        <v>74</v>
      </c>
      <c r="B32" s="203">
        <v>26.66</v>
      </c>
      <c r="C32" s="203">
        <v>26.66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11.122552000000001</v>
      </c>
      <c r="J32" s="22">
        <f t="shared" si="6"/>
        <v>6.2197779999999998</v>
      </c>
      <c r="K32" s="22">
        <f t="shared" si="7"/>
        <v>8.0219939999999994</v>
      </c>
      <c r="L32" s="22">
        <f t="shared" si="8"/>
        <v>1.295676</v>
      </c>
      <c r="M32" s="156">
        <f t="shared" si="9"/>
        <v>26.66</v>
      </c>
      <c r="N32" s="23"/>
      <c r="P32" s="38">
        <f t="shared" si="1"/>
        <v>11.122552000000001</v>
      </c>
      <c r="Q32" s="38">
        <f t="shared" si="2"/>
        <v>6.2197779999999998</v>
      </c>
      <c r="R32" s="38">
        <f t="shared" si="3"/>
        <v>8.0219939999999994</v>
      </c>
      <c r="S32" s="38">
        <f t="shared" si="4"/>
        <v>1.295676</v>
      </c>
      <c r="T32" s="38">
        <f t="shared" si="10"/>
        <v>26.66</v>
      </c>
    </row>
    <row r="33" spans="1:20">
      <c r="A33" s="8" t="s">
        <v>75</v>
      </c>
      <c r="B33" s="203">
        <v>26.66</v>
      </c>
      <c r="C33" s="203">
        <v>26.66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11.122552000000001</v>
      </c>
      <c r="J33" s="22">
        <f t="shared" si="6"/>
        <v>6.2197779999999998</v>
      </c>
      <c r="K33" s="22">
        <f t="shared" si="7"/>
        <v>8.0219939999999994</v>
      </c>
      <c r="L33" s="22">
        <f t="shared" si="8"/>
        <v>1.295676</v>
      </c>
      <c r="M33" s="156">
        <f t="shared" si="9"/>
        <v>26.66</v>
      </c>
      <c r="N33" s="23"/>
      <c r="P33" s="38">
        <f t="shared" si="1"/>
        <v>11.122552000000001</v>
      </c>
      <c r="Q33" s="38">
        <f t="shared" si="2"/>
        <v>6.2197779999999998</v>
      </c>
      <c r="R33" s="38">
        <f t="shared" si="3"/>
        <v>8.0219939999999994</v>
      </c>
      <c r="S33" s="38">
        <f t="shared" si="4"/>
        <v>1.295676</v>
      </c>
      <c r="T33" s="38">
        <f t="shared" si="10"/>
        <v>26.66</v>
      </c>
    </row>
    <row r="34" spans="1:20">
      <c r="A34" s="8" t="s">
        <v>76</v>
      </c>
      <c r="B34" s="203">
        <v>26.66</v>
      </c>
      <c r="C34" s="203">
        <v>26.66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11.122552000000001</v>
      </c>
      <c r="J34" s="22">
        <f t="shared" si="6"/>
        <v>6.2197779999999998</v>
      </c>
      <c r="K34" s="22">
        <f t="shared" si="7"/>
        <v>8.0219939999999994</v>
      </c>
      <c r="L34" s="22">
        <f t="shared" si="8"/>
        <v>1.295676</v>
      </c>
      <c r="M34" s="156">
        <f t="shared" si="9"/>
        <v>26.66</v>
      </c>
      <c r="N34" s="23"/>
      <c r="P34" s="38">
        <f t="shared" si="1"/>
        <v>11.122552000000001</v>
      </c>
      <c r="Q34" s="38">
        <f t="shared" si="2"/>
        <v>6.2197779999999998</v>
      </c>
      <c r="R34" s="38">
        <f t="shared" si="3"/>
        <v>8.0219939999999994</v>
      </c>
      <c r="S34" s="38">
        <f t="shared" si="4"/>
        <v>1.295676</v>
      </c>
      <c r="T34" s="38">
        <f t="shared" si="10"/>
        <v>26.66</v>
      </c>
    </row>
    <row r="35" spans="1:20">
      <c r="A35" s="8" t="s">
        <v>77</v>
      </c>
      <c r="B35" s="203">
        <v>26.66</v>
      </c>
      <c r="C35" s="203">
        <v>26.66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11.122552000000001</v>
      </c>
      <c r="J35" s="22">
        <f t="shared" si="6"/>
        <v>6.2197779999999998</v>
      </c>
      <c r="K35" s="22">
        <f t="shared" si="7"/>
        <v>8.0219939999999994</v>
      </c>
      <c r="L35" s="22">
        <f t="shared" si="8"/>
        <v>1.295676</v>
      </c>
      <c r="M35" s="156">
        <f t="shared" si="9"/>
        <v>26.66</v>
      </c>
      <c r="N35" s="23"/>
      <c r="P35" s="38">
        <f t="shared" ref="P35:P66" si="12">I35</f>
        <v>11.122552000000001</v>
      </c>
      <c r="Q35" s="38">
        <f t="shared" ref="Q35:Q66" si="13">J35</f>
        <v>6.2197779999999998</v>
      </c>
      <c r="R35" s="38">
        <f t="shared" ref="R35:R66" si="14">K35</f>
        <v>8.0219939999999994</v>
      </c>
      <c r="S35" s="38">
        <f t="shared" ref="S35:S66" si="15">L35</f>
        <v>1.295676</v>
      </c>
      <c r="T35" s="38">
        <f t="shared" si="10"/>
        <v>26.66</v>
      </c>
    </row>
    <row r="36" spans="1:20">
      <c r="A36" s="8" t="s">
        <v>78</v>
      </c>
      <c r="B36" s="203">
        <v>26.66</v>
      </c>
      <c r="C36" s="203">
        <v>26.66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11.122552000000001</v>
      </c>
      <c r="J36" s="22">
        <f t="shared" si="6"/>
        <v>6.2197779999999998</v>
      </c>
      <c r="K36" s="22">
        <f t="shared" si="7"/>
        <v>8.0219939999999994</v>
      </c>
      <c r="L36" s="22">
        <f t="shared" si="8"/>
        <v>1.295676</v>
      </c>
      <c r="M36" s="156">
        <f t="shared" si="9"/>
        <v>26.66</v>
      </c>
      <c r="N36" s="23"/>
      <c r="P36" s="38">
        <f t="shared" si="12"/>
        <v>11.122552000000001</v>
      </c>
      <c r="Q36" s="38">
        <f t="shared" si="13"/>
        <v>6.2197779999999998</v>
      </c>
      <c r="R36" s="38">
        <f t="shared" si="14"/>
        <v>8.0219939999999994</v>
      </c>
      <c r="S36" s="38">
        <f t="shared" si="15"/>
        <v>1.295676</v>
      </c>
      <c r="T36" s="38">
        <f t="shared" si="10"/>
        <v>26.66</v>
      </c>
    </row>
    <row r="37" spans="1:20">
      <c r="A37" s="8" t="s">
        <v>79</v>
      </c>
      <c r="B37" s="203">
        <v>26.66</v>
      </c>
      <c r="C37" s="203">
        <v>26.66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11.122552000000001</v>
      </c>
      <c r="J37" s="22">
        <f t="shared" si="6"/>
        <v>6.2197779999999998</v>
      </c>
      <c r="K37" s="22">
        <f t="shared" si="7"/>
        <v>8.0219939999999994</v>
      </c>
      <c r="L37" s="22">
        <f t="shared" si="8"/>
        <v>1.295676</v>
      </c>
      <c r="M37" s="156">
        <f t="shared" si="9"/>
        <v>26.66</v>
      </c>
      <c r="N37" s="23"/>
      <c r="P37" s="38">
        <f t="shared" si="12"/>
        <v>11.122552000000001</v>
      </c>
      <c r="Q37" s="38">
        <f t="shared" si="13"/>
        <v>6.2197779999999998</v>
      </c>
      <c r="R37" s="38">
        <f t="shared" si="14"/>
        <v>8.0219939999999994</v>
      </c>
      <c r="S37" s="38">
        <f t="shared" si="15"/>
        <v>1.295676</v>
      </c>
      <c r="T37" s="38">
        <f t="shared" si="10"/>
        <v>26.66</v>
      </c>
    </row>
    <row r="38" spans="1:20">
      <c r="A38" s="8" t="s">
        <v>80</v>
      </c>
      <c r="B38" s="203">
        <v>26.66</v>
      </c>
      <c r="C38" s="203">
        <v>26.66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11.122552000000001</v>
      </c>
      <c r="J38" s="22">
        <f t="shared" si="6"/>
        <v>6.2197779999999998</v>
      </c>
      <c r="K38" s="22">
        <f t="shared" si="7"/>
        <v>8.0219939999999994</v>
      </c>
      <c r="L38" s="22">
        <f t="shared" si="8"/>
        <v>1.295676</v>
      </c>
      <c r="M38" s="156">
        <f t="shared" si="9"/>
        <v>26.66</v>
      </c>
      <c r="N38" s="23"/>
      <c r="P38" s="38">
        <f t="shared" si="12"/>
        <v>11.122552000000001</v>
      </c>
      <c r="Q38" s="38">
        <f t="shared" si="13"/>
        <v>6.2197779999999998</v>
      </c>
      <c r="R38" s="38">
        <f t="shared" si="14"/>
        <v>8.0219939999999994</v>
      </c>
      <c r="S38" s="38">
        <f t="shared" si="15"/>
        <v>1.295676</v>
      </c>
      <c r="T38" s="38">
        <f t="shared" si="10"/>
        <v>26.66</v>
      </c>
    </row>
    <row r="39" spans="1:20">
      <c r="A39" s="8" t="s">
        <v>81</v>
      </c>
      <c r="B39" s="203">
        <v>26.66</v>
      </c>
      <c r="C39" s="203">
        <v>26.66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11.122552000000001</v>
      </c>
      <c r="J39" s="22">
        <f t="shared" si="6"/>
        <v>6.2197779999999998</v>
      </c>
      <c r="K39" s="22">
        <f t="shared" si="7"/>
        <v>8.0219939999999994</v>
      </c>
      <c r="L39" s="22">
        <f t="shared" si="8"/>
        <v>1.295676</v>
      </c>
      <c r="M39" s="156">
        <f t="shared" si="9"/>
        <v>26.66</v>
      </c>
      <c r="N39" s="23"/>
      <c r="P39" s="38">
        <f t="shared" si="12"/>
        <v>11.122552000000001</v>
      </c>
      <c r="Q39" s="38">
        <f t="shared" si="13"/>
        <v>6.2197779999999998</v>
      </c>
      <c r="R39" s="38">
        <f t="shared" si="14"/>
        <v>8.0219939999999994</v>
      </c>
      <c r="S39" s="38">
        <f t="shared" si="15"/>
        <v>1.295676</v>
      </c>
      <c r="T39" s="38">
        <f t="shared" si="10"/>
        <v>26.66</v>
      </c>
    </row>
    <row r="40" spans="1:20">
      <c r="A40" s="8" t="s">
        <v>82</v>
      </c>
      <c r="B40" s="203">
        <v>26.66</v>
      </c>
      <c r="C40" s="203">
        <v>26.66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11.122552000000001</v>
      </c>
      <c r="J40" s="22">
        <f t="shared" si="6"/>
        <v>6.2197779999999998</v>
      </c>
      <c r="K40" s="22">
        <f t="shared" si="7"/>
        <v>8.0219939999999994</v>
      </c>
      <c r="L40" s="22">
        <f t="shared" si="8"/>
        <v>1.295676</v>
      </c>
      <c r="M40" s="156">
        <f t="shared" si="9"/>
        <v>26.66</v>
      </c>
      <c r="N40" s="23"/>
      <c r="P40" s="38">
        <f t="shared" si="12"/>
        <v>11.122552000000001</v>
      </c>
      <c r="Q40" s="38">
        <f t="shared" si="13"/>
        <v>6.2197779999999998</v>
      </c>
      <c r="R40" s="38">
        <f t="shared" si="14"/>
        <v>8.0219939999999994</v>
      </c>
      <c r="S40" s="38">
        <f t="shared" si="15"/>
        <v>1.295676</v>
      </c>
      <c r="T40" s="38">
        <f t="shared" si="10"/>
        <v>26.66</v>
      </c>
    </row>
    <row r="41" spans="1:20">
      <c r="A41" s="8" t="s">
        <v>83</v>
      </c>
      <c r="B41" s="203">
        <v>26.66</v>
      </c>
      <c r="C41" s="203">
        <v>26.66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11.122552000000001</v>
      </c>
      <c r="J41" s="22">
        <f t="shared" si="6"/>
        <v>6.2197779999999998</v>
      </c>
      <c r="K41" s="22">
        <f t="shared" si="7"/>
        <v>8.0219939999999994</v>
      </c>
      <c r="L41" s="22">
        <f t="shared" si="8"/>
        <v>1.295676</v>
      </c>
      <c r="M41" s="156">
        <f t="shared" si="9"/>
        <v>26.66</v>
      </c>
      <c r="N41" s="23"/>
      <c r="P41" s="38">
        <f t="shared" si="12"/>
        <v>11.122552000000001</v>
      </c>
      <c r="Q41" s="38">
        <f t="shared" si="13"/>
        <v>6.2197779999999998</v>
      </c>
      <c r="R41" s="38">
        <f t="shared" si="14"/>
        <v>8.0219939999999994</v>
      </c>
      <c r="S41" s="38">
        <f t="shared" si="15"/>
        <v>1.295676</v>
      </c>
      <c r="T41" s="38">
        <f t="shared" si="10"/>
        <v>26.66</v>
      </c>
    </row>
    <row r="42" spans="1:20">
      <c r="A42" s="8" t="s">
        <v>84</v>
      </c>
      <c r="B42" s="203">
        <v>26.66</v>
      </c>
      <c r="C42" s="203">
        <v>26.66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11.122552000000001</v>
      </c>
      <c r="J42" s="22">
        <f t="shared" si="6"/>
        <v>6.2197779999999998</v>
      </c>
      <c r="K42" s="22">
        <f t="shared" si="7"/>
        <v>8.0219939999999994</v>
      </c>
      <c r="L42" s="22">
        <f t="shared" si="8"/>
        <v>1.295676</v>
      </c>
      <c r="M42" s="156">
        <f t="shared" si="9"/>
        <v>26.66</v>
      </c>
      <c r="N42" s="23"/>
      <c r="P42" s="38">
        <f t="shared" si="12"/>
        <v>11.122552000000001</v>
      </c>
      <c r="Q42" s="38">
        <f t="shared" si="13"/>
        <v>6.2197779999999998</v>
      </c>
      <c r="R42" s="38">
        <f t="shared" si="14"/>
        <v>8.0219939999999994</v>
      </c>
      <c r="S42" s="38">
        <f t="shared" si="15"/>
        <v>1.295676</v>
      </c>
      <c r="T42" s="38">
        <f t="shared" si="10"/>
        <v>26.66</v>
      </c>
    </row>
    <row r="43" spans="1:20">
      <c r="A43" s="8" t="s">
        <v>85</v>
      </c>
      <c r="B43" s="203">
        <v>26.66</v>
      </c>
      <c r="C43" s="203">
        <v>26.66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11.122552000000001</v>
      </c>
      <c r="J43" s="22">
        <f t="shared" si="6"/>
        <v>6.2197779999999998</v>
      </c>
      <c r="K43" s="22">
        <f t="shared" si="7"/>
        <v>8.0219939999999994</v>
      </c>
      <c r="L43" s="22">
        <f t="shared" si="8"/>
        <v>1.295676</v>
      </c>
      <c r="M43" s="156">
        <f t="shared" si="9"/>
        <v>26.66</v>
      </c>
      <c r="N43" s="23"/>
      <c r="P43" s="38">
        <f t="shared" si="12"/>
        <v>11.122552000000001</v>
      </c>
      <c r="Q43" s="38">
        <f t="shared" si="13"/>
        <v>6.2197779999999998</v>
      </c>
      <c r="R43" s="38">
        <f t="shared" si="14"/>
        <v>8.0219939999999994</v>
      </c>
      <c r="S43" s="38">
        <f t="shared" si="15"/>
        <v>1.295676</v>
      </c>
      <c r="T43" s="38">
        <f t="shared" si="10"/>
        <v>26.66</v>
      </c>
    </row>
    <row r="44" spans="1:20">
      <c r="A44" s="8" t="s">
        <v>86</v>
      </c>
      <c r="B44" s="203">
        <v>26.66</v>
      </c>
      <c r="C44" s="203">
        <v>26.66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11.122552000000001</v>
      </c>
      <c r="J44" s="22">
        <f t="shared" si="6"/>
        <v>6.2197779999999998</v>
      </c>
      <c r="K44" s="22">
        <f t="shared" si="7"/>
        <v>8.0219939999999994</v>
      </c>
      <c r="L44" s="22">
        <f t="shared" si="8"/>
        <v>1.295676</v>
      </c>
      <c r="M44" s="156">
        <f t="shared" si="9"/>
        <v>26.66</v>
      </c>
      <c r="N44" s="23"/>
      <c r="P44" s="38">
        <f t="shared" si="12"/>
        <v>11.122552000000001</v>
      </c>
      <c r="Q44" s="38">
        <f t="shared" si="13"/>
        <v>6.2197779999999998</v>
      </c>
      <c r="R44" s="38">
        <f t="shared" si="14"/>
        <v>8.0219939999999994</v>
      </c>
      <c r="S44" s="38">
        <f t="shared" si="15"/>
        <v>1.295676</v>
      </c>
      <c r="T44" s="38">
        <f t="shared" si="10"/>
        <v>26.66</v>
      </c>
    </row>
    <row r="45" spans="1:20">
      <c r="A45" s="8" t="s">
        <v>87</v>
      </c>
      <c r="B45" s="203">
        <v>26.66</v>
      </c>
      <c r="C45" s="203">
        <v>26.66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11.122552000000001</v>
      </c>
      <c r="J45" s="22">
        <f t="shared" si="6"/>
        <v>6.2197779999999998</v>
      </c>
      <c r="K45" s="22">
        <f t="shared" si="7"/>
        <v>8.0219939999999994</v>
      </c>
      <c r="L45" s="22">
        <f t="shared" si="8"/>
        <v>1.295676</v>
      </c>
      <c r="M45" s="156">
        <f t="shared" si="9"/>
        <v>26.66</v>
      </c>
      <c r="N45" s="23"/>
      <c r="P45" s="38">
        <f t="shared" si="12"/>
        <v>11.122552000000001</v>
      </c>
      <c r="Q45" s="38">
        <f t="shared" si="13"/>
        <v>6.2197779999999998</v>
      </c>
      <c r="R45" s="38">
        <f t="shared" si="14"/>
        <v>8.0219939999999994</v>
      </c>
      <c r="S45" s="38">
        <f t="shared" si="15"/>
        <v>1.295676</v>
      </c>
      <c r="T45" s="38">
        <f t="shared" si="10"/>
        <v>26.66</v>
      </c>
    </row>
    <row r="46" spans="1:20">
      <c r="A46" s="8" t="s">
        <v>88</v>
      </c>
      <c r="B46" s="203">
        <v>26.66</v>
      </c>
      <c r="C46" s="203">
        <v>26.66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11.122552000000001</v>
      </c>
      <c r="J46" s="22">
        <f t="shared" si="6"/>
        <v>6.2197779999999998</v>
      </c>
      <c r="K46" s="22">
        <f t="shared" si="7"/>
        <v>8.0219939999999994</v>
      </c>
      <c r="L46" s="22">
        <f t="shared" si="8"/>
        <v>1.295676</v>
      </c>
      <c r="M46" s="156">
        <f t="shared" si="9"/>
        <v>26.66</v>
      </c>
      <c r="N46" s="23"/>
      <c r="P46" s="38">
        <f t="shared" si="12"/>
        <v>11.122552000000001</v>
      </c>
      <c r="Q46" s="38">
        <f t="shared" si="13"/>
        <v>6.2197779999999998</v>
      </c>
      <c r="R46" s="38">
        <f t="shared" si="14"/>
        <v>8.0219939999999994</v>
      </c>
      <c r="S46" s="38">
        <f t="shared" si="15"/>
        <v>1.295676</v>
      </c>
      <c r="T46" s="38">
        <f t="shared" si="10"/>
        <v>26.66</v>
      </c>
    </row>
    <row r="47" spans="1:20">
      <c r="A47" s="8" t="s">
        <v>89</v>
      </c>
      <c r="B47" s="203">
        <v>26.66</v>
      </c>
      <c r="C47" s="203">
        <v>26.66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11.122552000000001</v>
      </c>
      <c r="J47" s="22">
        <f t="shared" si="6"/>
        <v>6.2197779999999998</v>
      </c>
      <c r="K47" s="22">
        <f t="shared" si="7"/>
        <v>8.0219939999999994</v>
      </c>
      <c r="L47" s="22">
        <f t="shared" si="8"/>
        <v>1.295676</v>
      </c>
      <c r="M47" s="156">
        <f t="shared" si="9"/>
        <v>26.66</v>
      </c>
      <c r="N47" s="23"/>
      <c r="P47" s="38">
        <f t="shared" si="12"/>
        <v>11.122552000000001</v>
      </c>
      <c r="Q47" s="38">
        <f t="shared" si="13"/>
        <v>6.2197779999999998</v>
      </c>
      <c r="R47" s="38">
        <f t="shared" si="14"/>
        <v>8.0219939999999994</v>
      </c>
      <c r="S47" s="38">
        <f t="shared" si="15"/>
        <v>1.295676</v>
      </c>
      <c r="T47" s="38">
        <f t="shared" si="10"/>
        <v>26.66</v>
      </c>
    </row>
    <row r="48" spans="1:20">
      <c r="A48" s="8" t="s">
        <v>90</v>
      </c>
      <c r="B48" s="203">
        <v>26.66</v>
      </c>
      <c r="C48" s="203">
        <v>26.66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11.122552000000001</v>
      </c>
      <c r="J48" s="22">
        <f t="shared" si="6"/>
        <v>6.2197779999999998</v>
      </c>
      <c r="K48" s="22">
        <f t="shared" si="7"/>
        <v>8.0219939999999994</v>
      </c>
      <c r="L48" s="22">
        <f t="shared" si="8"/>
        <v>1.295676</v>
      </c>
      <c r="M48" s="156">
        <f t="shared" si="9"/>
        <v>26.66</v>
      </c>
      <c r="N48" s="23"/>
      <c r="P48" s="38">
        <f t="shared" si="12"/>
        <v>11.122552000000001</v>
      </c>
      <c r="Q48" s="38">
        <f t="shared" si="13"/>
        <v>6.2197779999999998</v>
      </c>
      <c r="R48" s="38">
        <f t="shared" si="14"/>
        <v>8.0219939999999994</v>
      </c>
      <c r="S48" s="38">
        <f t="shared" si="15"/>
        <v>1.295676</v>
      </c>
      <c r="T48" s="38">
        <f t="shared" si="10"/>
        <v>26.66</v>
      </c>
    </row>
    <row r="49" spans="1:20">
      <c r="A49" s="8" t="s">
        <v>91</v>
      </c>
      <c r="B49" s="203">
        <v>26.66</v>
      </c>
      <c r="C49" s="203">
        <v>26.66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11.122552000000001</v>
      </c>
      <c r="J49" s="22">
        <f t="shared" si="6"/>
        <v>6.2197779999999998</v>
      </c>
      <c r="K49" s="22">
        <f t="shared" si="7"/>
        <v>8.0219939999999994</v>
      </c>
      <c r="L49" s="22">
        <f t="shared" si="8"/>
        <v>1.295676</v>
      </c>
      <c r="M49" s="156">
        <f t="shared" si="9"/>
        <v>26.66</v>
      </c>
      <c r="N49" s="23"/>
      <c r="P49" s="38">
        <f t="shared" si="12"/>
        <v>11.122552000000001</v>
      </c>
      <c r="Q49" s="38">
        <f t="shared" si="13"/>
        <v>6.2197779999999998</v>
      </c>
      <c r="R49" s="38">
        <f t="shared" si="14"/>
        <v>8.0219939999999994</v>
      </c>
      <c r="S49" s="38">
        <f t="shared" si="15"/>
        <v>1.295676</v>
      </c>
      <c r="T49" s="38">
        <f t="shared" si="10"/>
        <v>26.66</v>
      </c>
    </row>
    <row r="50" spans="1:20">
      <c r="A50" s="8" t="s">
        <v>92</v>
      </c>
      <c r="B50" s="203">
        <v>26.66</v>
      </c>
      <c r="C50" s="203">
        <v>26.66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11.122552000000001</v>
      </c>
      <c r="J50" s="22">
        <f t="shared" si="6"/>
        <v>6.2197779999999998</v>
      </c>
      <c r="K50" s="22">
        <f t="shared" si="7"/>
        <v>8.0219939999999994</v>
      </c>
      <c r="L50" s="22">
        <f t="shared" si="8"/>
        <v>1.295676</v>
      </c>
      <c r="M50" s="156">
        <f t="shared" si="9"/>
        <v>26.66</v>
      </c>
      <c r="N50" s="23"/>
      <c r="P50" s="38">
        <f t="shared" si="12"/>
        <v>11.122552000000001</v>
      </c>
      <c r="Q50" s="38">
        <f t="shared" si="13"/>
        <v>6.2197779999999998</v>
      </c>
      <c r="R50" s="38">
        <f t="shared" si="14"/>
        <v>8.0219939999999994</v>
      </c>
      <c r="S50" s="38">
        <f t="shared" si="15"/>
        <v>1.295676</v>
      </c>
      <c r="T50" s="38">
        <f t="shared" si="10"/>
        <v>26.66</v>
      </c>
    </row>
    <row r="51" spans="1:20">
      <c r="A51" s="8" t="s">
        <v>93</v>
      </c>
      <c r="B51" s="203">
        <v>26.66</v>
      </c>
      <c r="C51" s="203">
        <v>26.66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11.122552000000001</v>
      </c>
      <c r="J51" s="22">
        <f t="shared" si="6"/>
        <v>6.2197779999999998</v>
      </c>
      <c r="K51" s="22">
        <f t="shared" si="7"/>
        <v>8.0219939999999994</v>
      </c>
      <c r="L51" s="22">
        <f t="shared" si="8"/>
        <v>1.295676</v>
      </c>
      <c r="M51" s="156">
        <f t="shared" si="9"/>
        <v>26.66</v>
      </c>
      <c r="N51" s="23"/>
      <c r="P51" s="38">
        <f t="shared" si="12"/>
        <v>11.122552000000001</v>
      </c>
      <c r="Q51" s="38">
        <f t="shared" si="13"/>
        <v>6.2197779999999998</v>
      </c>
      <c r="R51" s="38">
        <f t="shared" si="14"/>
        <v>8.0219939999999994</v>
      </c>
      <c r="S51" s="38">
        <f t="shared" si="15"/>
        <v>1.295676</v>
      </c>
      <c r="T51" s="38">
        <f t="shared" si="10"/>
        <v>26.66</v>
      </c>
    </row>
    <row r="52" spans="1:20">
      <c r="A52" s="8" t="s">
        <v>94</v>
      </c>
      <c r="B52" s="203">
        <v>26.66</v>
      </c>
      <c r="C52" s="203">
        <v>26.66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11.122552000000001</v>
      </c>
      <c r="J52" s="22">
        <f t="shared" si="6"/>
        <v>6.2197779999999998</v>
      </c>
      <c r="K52" s="22">
        <f t="shared" si="7"/>
        <v>8.0219939999999994</v>
      </c>
      <c r="L52" s="22">
        <f t="shared" si="8"/>
        <v>1.295676</v>
      </c>
      <c r="M52" s="156">
        <f t="shared" si="9"/>
        <v>26.66</v>
      </c>
      <c r="N52" s="23"/>
      <c r="P52" s="38">
        <f t="shared" si="12"/>
        <v>11.122552000000001</v>
      </c>
      <c r="Q52" s="38">
        <f t="shared" si="13"/>
        <v>6.2197779999999998</v>
      </c>
      <c r="R52" s="38">
        <f t="shared" si="14"/>
        <v>8.0219939999999994</v>
      </c>
      <c r="S52" s="38">
        <f t="shared" si="15"/>
        <v>1.295676</v>
      </c>
      <c r="T52" s="38">
        <f t="shared" si="10"/>
        <v>26.66</v>
      </c>
    </row>
    <row r="53" spans="1:20">
      <c r="A53" s="8" t="s">
        <v>95</v>
      </c>
      <c r="B53" s="203">
        <v>26.66</v>
      </c>
      <c r="C53" s="203">
        <v>26.66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11.122552000000001</v>
      </c>
      <c r="J53" s="22">
        <f t="shared" si="6"/>
        <v>6.2197779999999998</v>
      </c>
      <c r="K53" s="22">
        <f t="shared" si="7"/>
        <v>8.0219939999999994</v>
      </c>
      <c r="L53" s="22">
        <f t="shared" si="8"/>
        <v>1.295676</v>
      </c>
      <c r="M53" s="156">
        <f t="shared" si="9"/>
        <v>26.66</v>
      </c>
      <c r="N53" s="23"/>
      <c r="P53" s="38">
        <f t="shared" si="12"/>
        <v>11.122552000000001</v>
      </c>
      <c r="Q53" s="38">
        <f t="shared" si="13"/>
        <v>6.2197779999999998</v>
      </c>
      <c r="R53" s="38">
        <f t="shared" si="14"/>
        <v>8.0219939999999994</v>
      </c>
      <c r="S53" s="38">
        <f t="shared" si="15"/>
        <v>1.295676</v>
      </c>
      <c r="T53" s="38">
        <f t="shared" si="10"/>
        <v>26.66</v>
      </c>
    </row>
    <row r="54" spans="1:20">
      <c r="A54" s="8" t="s">
        <v>96</v>
      </c>
      <c r="B54" s="203">
        <v>26.66</v>
      </c>
      <c r="C54" s="203">
        <v>26.66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11.122552000000001</v>
      </c>
      <c r="J54" s="22">
        <f t="shared" si="6"/>
        <v>6.2197779999999998</v>
      </c>
      <c r="K54" s="22">
        <f t="shared" si="7"/>
        <v>8.0219939999999994</v>
      </c>
      <c r="L54" s="22">
        <f t="shared" si="8"/>
        <v>1.295676</v>
      </c>
      <c r="M54" s="156">
        <f t="shared" si="9"/>
        <v>26.66</v>
      </c>
      <c r="N54" s="23"/>
      <c r="P54" s="38">
        <f t="shared" si="12"/>
        <v>11.122552000000001</v>
      </c>
      <c r="Q54" s="38">
        <f t="shared" si="13"/>
        <v>6.2197779999999998</v>
      </c>
      <c r="R54" s="38">
        <f t="shared" si="14"/>
        <v>8.0219939999999994</v>
      </c>
      <c r="S54" s="38">
        <f t="shared" si="15"/>
        <v>1.295676</v>
      </c>
      <c r="T54" s="38">
        <f t="shared" si="10"/>
        <v>26.66</v>
      </c>
    </row>
    <row r="55" spans="1:20">
      <c r="A55" s="8" t="s">
        <v>97</v>
      </c>
      <c r="B55" s="203">
        <v>26.66</v>
      </c>
      <c r="C55" s="203">
        <v>26.66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11.122552000000001</v>
      </c>
      <c r="J55" s="22">
        <f t="shared" si="6"/>
        <v>6.2197779999999998</v>
      </c>
      <c r="K55" s="22">
        <f t="shared" si="7"/>
        <v>8.0219939999999994</v>
      </c>
      <c r="L55" s="22">
        <f t="shared" si="8"/>
        <v>1.295676</v>
      </c>
      <c r="M55" s="156">
        <f t="shared" si="9"/>
        <v>26.66</v>
      </c>
      <c r="N55" s="23"/>
      <c r="P55" s="38">
        <f t="shared" si="12"/>
        <v>11.122552000000001</v>
      </c>
      <c r="Q55" s="38">
        <f t="shared" si="13"/>
        <v>6.2197779999999998</v>
      </c>
      <c r="R55" s="38">
        <f t="shared" si="14"/>
        <v>8.0219939999999994</v>
      </c>
      <c r="S55" s="38">
        <f t="shared" si="15"/>
        <v>1.295676</v>
      </c>
      <c r="T55" s="38">
        <f t="shared" si="10"/>
        <v>26.66</v>
      </c>
    </row>
    <row r="56" spans="1:20">
      <c r="A56" s="8" t="s">
        <v>98</v>
      </c>
      <c r="B56" s="203">
        <v>26.66</v>
      </c>
      <c r="C56" s="203">
        <v>26.66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11.122552000000001</v>
      </c>
      <c r="J56" s="22">
        <f t="shared" si="6"/>
        <v>6.2197779999999998</v>
      </c>
      <c r="K56" s="22">
        <f t="shared" si="7"/>
        <v>8.0219939999999994</v>
      </c>
      <c r="L56" s="22">
        <f t="shared" si="8"/>
        <v>1.295676</v>
      </c>
      <c r="M56" s="156">
        <f t="shared" si="9"/>
        <v>26.66</v>
      </c>
      <c r="N56" s="23"/>
      <c r="P56" s="38">
        <f t="shared" si="12"/>
        <v>11.122552000000001</v>
      </c>
      <c r="Q56" s="38">
        <f t="shared" si="13"/>
        <v>6.2197779999999998</v>
      </c>
      <c r="R56" s="38">
        <f t="shared" si="14"/>
        <v>8.0219939999999994</v>
      </c>
      <c r="S56" s="38">
        <f t="shared" si="15"/>
        <v>1.295676</v>
      </c>
      <c r="T56" s="38">
        <f t="shared" si="10"/>
        <v>26.66</v>
      </c>
    </row>
    <row r="57" spans="1:20">
      <c r="A57" s="8" t="s">
        <v>99</v>
      </c>
      <c r="B57" s="203">
        <v>26.66</v>
      </c>
      <c r="C57" s="203">
        <v>26.66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11.122552000000001</v>
      </c>
      <c r="J57" s="22">
        <f t="shared" si="6"/>
        <v>6.2197779999999998</v>
      </c>
      <c r="K57" s="22">
        <f t="shared" si="7"/>
        <v>8.0219939999999994</v>
      </c>
      <c r="L57" s="22">
        <f t="shared" si="8"/>
        <v>1.295676</v>
      </c>
      <c r="M57" s="156">
        <f t="shared" si="9"/>
        <v>26.66</v>
      </c>
      <c r="N57" s="23"/>
      <c r="P57" s="38">
        <f t="shared" si="12"/>
        <v>11.122552000000001</v>
      </c>
      <c r="Q57" s="38">
        <f t="shared" si="13"/>
        <v>6.2197779999999998</v>
      </c>
      <c r="R57" s="38">
        <f t="shared" si="14"/>
        <v>8.0219939999999994</v>
      </c>
      <c r="S57" s="38">
        <f t="shared" si="15"/>
        <v>1.295676</v>
      </c>
      <c r="T57" s="38">
        <f t="shared" si="10"/>
        <v>26.66</v>
      </c>
    </row>
    <row r="58" spans="1:20">
      <c r="A58" s="8" t="s">
        <v>100</v>
      </c>
      <c r="B58" s="203">
        <v>26.66</v>
      </c>
      <c r="C58" s="203">
        <v>26.66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11.122552000000001</v>
      </c>
      <c r="J58" s="22">
        <f t="shared" si="6"/>
        <v>6.2197779999999998</v>
      </c>
      <c r="K58" s="22">
        <f t="shared" si="7"/>
        <v>8.0219939999999994</v>
      </c>
      <c r="L58" s="22">
        <f t="shared" si="8"/>
        <v>1.295676</v>
      </c>
      <c r="M58" s="156">
        <f t="shared" si="9"/>
        <v>26.66</v>
      </c>
      <c r="N58" s="23"/>
      <c r="P58" s="38">
        <f t="shared" si="12"/>
        <v>11.122552000000001</v>
      </c>
      <c r="Q58" s="38">
        <f t="shared" si="13"/>
        <v>6.2197779999999998</v>
      </c>
      <c r="R58" s="38">
        <f t="shared" si="14"/>
        <v>8.0219939999999994</v>
      </c>
      <c r="S58" s="38">
        <f t="shared" si="15"/>
        <v>1.295676</v>
      </c>
      <c r="T58" s="38">
        <f t="shared" si="10"/>
        <v>26.66</v>
      </c>
    </row>
    <row r="59" spans="1:20">
      <c r="A59" s="8" t="s">
        <v>101</v>
      </c>
      <c r="B59" s="203">
        <v>26.66</v>
      </c>
      <c r="C59" s="203">
        <v>26.66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11.122552000000001</v>
      </c>
      <c r="J59" s="22">
        <f t="shared" si="6"/>
        <v>6.2197779999999998</v>
      </c>
      <c r="K59" s="22">
        <f t="shared" si="7"/>
        <v>8.0219939999999994</v>
      </c>
      <c r="L59" s="22">
        <f t="shared" si="8"/>
        <v>1.295676</v>
      </c>
      <c r="M59" s="156">
        <f t="shared" si="9"/>
        <v>26.66</v>
      </c>
      <c r="N59" s="23"/>
      <c r="P59" s="38">
        <f t="shared" si="12"/>
        <v>11.122552000000001</v>
      </c>
      <c r="Q59" s="38">
        <f t="shared" si="13"/>
        <v>6.2197779999999998</v>
      </c>
      <c r="R59" s="38">
        <f t="shared" si="14"/>
        <v>8.0219939999999994</v>
      </c>
      <c r="S59" s="38">
        <f t="shared" si="15"/>
        <v>1.295676</v>
      </c>
      <c r="T59" s="38">
        <f t="shared" si="10"/>
        <v>26.66</v>
      </c>
    </row>
    <row r="60" spans="1:20">
      <c r="A60" s="8" t="s">
        <v>102</v>
      </c>
      <c r="B60" s="203">
        <v>26.66</v>
      </c>
      <c r="C60" s="203">
        <v>26.66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11.122552000000001</v>
      </c>
      <c r="J60" s="22">
        <f t="shared" si="6"/>
        <v>6.2197779999999998</v>
      </c>
      <c r="K60" s="22">
        <f t="shared" si="7"/>
        <v>8.0219939999999994</v>
      </c>
      <c r="L60" s="22">
        <f t="shared" si="8"/>
        <v>1.295676</v>
      </c>
      <c r="M60" s="156">
        <f t="shared" si="9"/>
        <v>26.66</v>
      </c>
      <c r="N60" s="23"/>
      <c r="P60" s="38">
        <f t="shared" si="12"/>
        <v>11.122552000000001</v>
      </c>
      <c r="Q60" s="38">
        <f t="shared" si="13"/>
        <v>6.2197779999999998</v>
      </c>
      <c r="R60" s="38">
        <f t="shared" si="14"/>
        <v>8.0219939999999994</v>
      </c>
      <c r="S60" s="38">
        <f t="shared" si="15"/>
        <v>1.295676</v>
      </c>
      <c r="T60" s="38">
        <f t="shared" si="10"/>
        <v>26.66</v>
      </c>
    </row>
    <row r="61" spans="1:20">
      <c r="A61" s="8" t="s">
        <v>103</v>
      </c>
      <c r="B61" s="203">
        <v>26.66</v>
      </c>
      <c r="C61" s="203">
        <v>26.66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11.122552000000001</v>
      </c>
      <c r="J61" s="22">
        <f t="shared" si="6"/>
        <v>6.2197779999999998</v>
      </c>
      <c r="K61" s="22">
        <f t="shared" si="7"/>
        <v>8.0219939999999994</v>
      </c>
      <c r="L61" s="22">
        <f t="shared" si="8"/>
        <v>1.295676</v>
      </c>
      <c r="M61" s="156">
        <f t="shared" si="9"/>
        <v>26.66</v>
      </c>
      <c r="N61" s="23"/>
      <c r="P61" s="38">
        <f t="shared" si="12"/>
        <v>11.122552000000001</v>
      </c>
      <c r="Q61" s="38">
        <f t="shared" si="13"/>
        <v>6.2197779999999998</v>
      </c>
      <c r="R61" s="38">
        <f t="shared" si="14"/>
        <v>8.0219939999999994</v>
      </c>
      <c r="S61" s="38">
        <f t="shared" si="15"/>
        <v>1.295676</v>
      </c>
      <c r="T61" s="38">
        <f t="shared" si="10"/>
        <v>26.66</v>
      </c>
    </row>
    <row r="62" spans="1:20">
      <c r="A62" s="8" t="s">
        <v>104</v>
      </c>
      <c r="B62" s="203">
        <v>26.66</v>
      </c>
      <c r="C62" s="203">
        <v>26.66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11.122552000000001</v>
      </c>
      <c r="J62" s="22">
        <f t="shared" si="6"/>
        <v>6.2197779999999998</v>
      </c>
      <c r="K62" s="22">
        <f t="shared" si="7"/>
        <v>8.0219939999999994</v>
      </c>
      <c r="L62" s="22">
        <f t="shared" si="8"/>
        <v>1.295676</v>
      </c>
      <c r="M62" s="156">
        <f t="shared" si="9"/>
        <v>26.66</v>
      </c>
      <c r="N62" s="23"/>
      <c r="P62" s="38">
        <f t="shared" si="12"/>
        <v>11.122552000000001</v>
      </c>
      <c r="Q62" s="38">
        <f t="shared" si="13"/>
        <v>6.2197779999999998</v>
      </c>
      <c r="R62" s="38">
        <f t="shared" si="14"/>
        <v>8.0219939999999994</v>
      </c>
      <c r="S62" s="38">
        <f t="shared" si="15"/>
        <v>1.295676</v>
      </c>
      <c r="T62" s="38">
        <f t="shared" si="10"/>
        <v>26.66</v>
      </c>
    </row>
    <row r="63" spans="1:20">
      <c r="A63" s="8" t="s">
        <v>105</v>
      </c>
      <c r="B63" s="203">
        <v>26.66</v>
      </c>
      <c r="C63" s="203">
        <v>26.66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11.122552000000001</v>
      </c>
      <c r="J63" s="22">
        <f t="shared" si="6"/>
        <v>6.2197779999999998</v>
      </c>
      <c r="K63" s="22">
        <f t="shared" si="7"/>
        <v>8.0219939999999994</v>
      </c>
      <c r="L63" s="22">
        <f t="shared" si="8"/>
        <v>1.295676</v>
      </c>
      <c r="M63" s="156">
        <f t="shared" si="9"/>
        <v>26.66</v>
      </c>
      <c r="N63" s="23"/>
      <c r="P63" s="38">
        <f t="shared" si="12"/>
        <v>11.122552000000001</v>
      </c>
      <c r="Q63" s="38">
        <f t="shared" si="13"/>
        <v>6.2197779999999998</v>
      </c>
      <c r="R63" s="38">
        <f t="shared" si="14"/>
        <v>8.0219939999999994</v>
      </c>
      <c r="S63" s="38">
        <f t="shared" si="15"/>
        <v>1.295676</v>
      </c>
      <c r="T63" s="38">
        <f t="shared" si="10"/>
        <v>26.66</v>
      </c>
    </row>
    <row r="64" spans="1:20">
      <c r="A64" s="8" t="s">
        <v>106</v>
      </c>
      <c r="B64" s="203">
        <v>26.66</v>
      </c>
      <c r="C64" s="203">
        <v>26.66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11.122552000000001</v>
      </c>
      <c r="J64" s="22">
        <f t="shared" si="6"/>
        <v>6.2197779999999998</v>
      </c>
      <c r="K64" s="22">
        <f t="shared" si="7"/>
        <v>8.0219939999999994</v>
      </c>
      <c r="L64" s="22">
        <f t="shared" si="8"/>
        <v>1.295676</v>
      </c>
      <c r="M64" s="156">
        <f t="shared" si="9"/>
        <v>26.66</v>
      </c>
      <c r="N64" s="23"/>
      <c r="P64" s="38">
        <f t="shared" si="12"/>
        <v>11.122552000000001</v>
      </c>
      <c r="Q64" s="38">
        <f t="shared" si="13"/>
        <v>6.2197779999999998</v>
      </c>
      <c r="R64" s="38">
        <f t="shared" si="14"/>
        <v>8.0219939999999994</v>
      </c>
      <c r="S64" s="38">
        <f t="shared" si="15"/>
        <v>1.295676</v>
      </c>
      <c r="T64" s="38">
        <f t="shared" si="10"/>
        <v>26.66</v>
      </c>
    </row>
    <row r="65" spans="1:20">
      <c r="A65" s="8" t="s">
        <v>107</v>
      </c>
      <c r="B65" s="203">
        <v>26.66</v>
      </c>
      <c r="C65" s="203">
        <v>26.66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11.122552000000001</v>
      </c>
      <c r="J65" s="22">
        <f t="shared" si="6"/>
        <v>6.2197779999999998</v>
      </c>
      <c r="K65" s="22">
        <f t="shared" si="7"/>
        <v>8.0219939999999994</v>
      </c>
      <c r="L65" s="22">
        <f t="shared" si="8"/>
        <v>1.295676</v>
      </c>
      <c r="M65" s="156">
        <f t="shared" si="9"/>
        <v>26.66</v>
      </c>
      <c r="N65" s="23"/>
      <c r="P65" s="38">
        <f t="shared" si="12"/>
        <v>11.122552000000001</v>
      </c>
      <c r="Q65" s="38">
        <f t="shared" si="13"/>
        <v>6.2197779999999998</v>
      </c>
      <c r="R65" s="38">
        <f t="shared" si="14"/>
        <v>8.0219939999999994</v>
      </c>
      <c r="S65" s="38">
        <f t="shared" si="15"/>
        <v>1.295676</v>
      </c>
      <c r="T65" s="38">
        <f t="shared" si="10"/>
        <v>26.66</v>
      </c>
    </row>
    <row r="66" spans="1:20">
      <c r="A66" s="8" t="s">
        <v>108</v>
      </c>
      <c r="B66" s="203">
        <v>26.66</v>
      </c>
      <c r="C66" s="203">
        <v>26.66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11.122552000000001</v>
      </c>
      <c r="J66" s="22">
        <f t="shared" si="6"/>
        <v>6.2197779999999998</v>
      </c>
      <c r="K66" s="22">
        <f t="shared" si="7"/>
        <v>8.0219939999999994</v>
      </c>
      <c r="L66" s="22">
        <f t="shared" si="8"/>
        <v>1.295676</v>
      </c>
      <c r="M66" s="156">
        <f t="shared" si="9"/>
        <v>26.66</v>
      </c>
      <c r="N66" s="23"/>
      <c r="P66" s="38">
        <f t="shared" si="12"/>
        <v>11.122552000000001</v>
      </c>
      <c r="Q66" s="38">
        <f t="shared" si="13"/>
        <v>6.2197779999999998</v>
      </c>
      <c r="R66" s="38">
        <f t="shared" si="14"/>
        <v>8.0219939999999994</v>
      </c>
      <c r="S66" s="38">
        <f t="shared" si="15"/>
        <v>1.295676</v>
      </c>
      <c r="T66" s="38">
        <f t="shared" si="10"/>
        <v>26.66</v>
      </c>
    </row>
    <row r="67" spans="1:20">
      <c r="A67" s="8" t="s">
        <v>109</v>
      </c>
      <c r="B67" s="203">
        <v>26.66</v>
      </c>
      <c r="C67" s="203">
        <v>26.66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11.122552000000001</v>
      </c>
      <c r="J67" s="22">
        <f t="shared" si="6"/>
        <v>6.2197779999999998</v>
      </c>
      <c r="K67" s="22">
        <f t="shared" si="7"/>
        <v>8.0219939999999994</v>
      </c>
      <c r="L67" s="22">
        <f t="shared" si="8"/>
        <v>1.295676</v>
      </c>
      <c r="M67" s="156">
        <f t="shared" si="9"/>
        <v>26.66</v>
      </c>
      <c r="N67" s="23"/>
      <c r="P67" s="38">
        <f t="shared" ref="P67:P98" si="17">I67</f>
        <v>11.122552000000001</v>
      </c>
      <c r="Q67" s="38">
        <f t="shared" ref="Q67:Q98" si="18">J67</f>
        <v>6.2197779999999998</v>
      </c>
      <c r="R67" s="38">
        <f t="shared" ref="R67:R98" si="19">K67</f>
        <v>8.0219939999999994</v>
      </c>
      <c r="S67" s="38">
        <f t="shared" ref="S67:S98" si="20">L67</f>
        <v>1.295676</v>
      </c>
      <c r="T67" s="38">
        <f t="shared" si="10"/>
        <v>26.66</v>
      </c>
    </row>
    <row r="68" spans="1:20">
      <c r="A68" s="8" t="s">
        <v>110</v>
      </c>
      <c r="B68" s="203">
        <v>26.66</v>
      </c>
      <c r="C68" s="203">
        <v>26.66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11.122552000000001</v>
      </c>
      <c r="J68" s="22">
        <f t="shared" ref="J68:J98" si="22">C68*E68/100</f>
        <v>6.2197779999999998</v>
      </c>
      <c r="K68" s="22">
        <f t="shared" ref="K68:K98" si="23">C68*F68/100</f>
        <v>8.0219939999999994</v>
      </c>
      <c r="L68" s="22">
        <f t="shared" ref="L68:L98" si="24">C68*G68/100</f>
        <v>1.295676</v>
      </c>
      <c r="M68" s="156">
        <f t="shared" ref="M68:M98" si="25">SUM(I68:L68)</f>
        <v>26.66</v>
      </c>
      <c r="N68" s="23"/>
      <c r="P68" s="38">
        <f t="shared" si="17"/>
        <v>11.122552000000001</v>
      </c>
      <c r="Q68" s="38">
        <f t="shared" si="18"/>
        <v>6.2197779999999998</v>
      </c>
      <c r="R68" s="38">
        <f t="shared" si="19"/>
        <v>8.0219939999999994</v>
      </c>
      <c r="S68" s="38">
        <f t="shared" si="20"/>
        <v>1.295676</v>
      </c>
      <c r="T68" s="38">
        <f t="shared" ref="T68:T99" si="26">SUM(P68:S68)</f>
        <v>26.66</v>
      </c>
    </row>
    <row r="69" spans="1:20">
      <c r="A69" s="8" t="s">
        <v>111</v>
      </c>
      <c r="B69" s="203">
        <v>26.66</v>
      </c>
      <c r="C69" s="203">
        <v>26.66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11.122552000000001</v>
      </c>
      <c r="J69" s="22">
        <f t="shared" si="22"/>
        <v>6.2197779999999998</v>
      </c>
      <c r="K69" s="22">
        <f t="shared" si="23"/>
        <v>8.0219939999999994</v>
      </c>
      <c r="L69" s="22">
        <f t="shared" si="24"/>
        <v>1.295676</v>
      </c>
      <c r="M69" s="156">
        <f t="shared" si="25"/>
        <v>26.66</v>
      </c>
      <c r="N69" s="23"/>
      <c r="P69" s="38">
        <f t="shared" si="17"/>
        <v>11.122552000000001</v>
      </c>
      <c r="Q69" s="38">
        <f t="shared" si="18"/>
        <v>6.2197779999999998</v>
      </c>
      <c r="R69" s="38">
        <f t="shared" si="19"/>
        <v>8.0219939999999994</v>
      </c>
      <c r="S69" s="38">
        <f t="shared" si="20"/>
        <v>1.295676</v>
      </c>
      <c r="T69" s="38">
        <f t="shared" si="26"/>
        <v>26.66</v>
      </c>
    </row>
    <row r="70" spans="1:20">
      <c r="A70" s="8" t="s">
        <v>112</v>
      </c>
      <c r="B70" s="203">
        <v>26.66</v>
      </c>
      <c r="C70" s="203">
        <v>26.66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11.122552000000001</v>
      </c>
      <c r="J70" s="22">
        <f t="shared" si="22"/>
        <v>6.2197779999999998</v>
      </c>
      <c r="K70" s="22">
        <f t="shared" si="23"/>
        <v>8.0219939999999994</v>
      </c>
      <c r="L70" s="22">
        <f t="shared" si="24"/>
        <v>1.295676</v>
      </c>
      <c r="M70" s="156">
        <f t="shared" si="25"/>
        <v>26.66</v>
      </c>
      <c r="N70" s="23"/>
      <c r="P70" s="38">
        <f t="shared" si="17"/>
        <v>11.122552000000001</v>
      </c>
      <c r="Q70" s="38">
        <f t="shared" si="18"/>
        <v>6.2197779999999998</v>
      </c>
      <c r="R70" s="38">
        <f t="shared" si="19"/>
        <v>8.0219939999999994</v>
      </c>
      <c r="S70" s="38">
        <f t="shared" si="20"/>
        <v>1.295676</v>
      </c>
      <c r="T70" s="38">
        <f t="shared" si="26"/>
        <v>26.66</v>
      </c>
    </row>
    <row r="71" spans="1:20">
      <c r="A71" s="8" t="s">
        <v>113</v>
      </c>
      <c r="B71" s="203">
        <v>26.66</v>
      </c>
      <c r="C71" s="203">
        <v>26.66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11.122552000000001</v>
      </c>
      <c r="J71" s="22">
        <f t="shared" si="22"/>
        <v>6.2197779999999998</v>
      </c>
      <c r="K71" s="22">
        <f t="shared" si="23"/>
        <v>8.0219939999999994</v>
      </c>
      <c r="L71" s="22">
        <f t="shared" si="24"/>
        <v>1.295676</v>
      </c>
      <c r="M71" s="156">
        <f t="shared" si="25"/>
        <v>26.66</v>
      </c>
      <c r="N71" s="23"/>
      <c r="P71" s="38">
        <f t="shared" si="17"/>
        <v>11.122552000000001</v>
      </c>
      <c r="Q71" s="38">
        <f t="shared" si="18"/>
        <v>6.2197779999999998</v>
      </c>
      <c r="R71" s="38">
        <f t="shared" si="19"/>
        <v>8.0219939999999994</v>
      </c>
      <c r="S71" s="38">
        <f t="shared" si="20"/>
        <v>1.295676</v>
      </c>
      <c r="T71" s="38">
        <f t="shared" si="26"/>
        <v>26.66</v>
      </c>
    </row>
    <row r="72" spans="1:20">
      <c r="A72" s="8" t="s">
        <v>114</v>
      </c>
      <c r="B72" s="203">
        <v>26.66</v>
      </c>
      <c r="C72" s="203">
        <v>26.66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11.122552000000001</v>
      </c>
      <c r="J72" s="22">
        <f t="shared" si="22"/>
        <v>6.2197779999999998</v>
      </c>
      <c r="K72" s="22">
        <f t="shared" si="23"/>
        <v>8.0219939999999994</v>
      </c>
      <c r="L72" s="22">
        <f t="shared" si="24"/>
        <v>1.295676</v>
      </c>
      <c r="M72" s="156">
        <f t="shared" si="25"/>
        <v>26.66</v>
      </c>
      <c r="N72" s="23"/>
      <c r="P72" s="38">
        <f t="shared" si="17"/>
        <v>11.122552000000001</v>
      </c>
      <c r="Q72" s="38">
        <f t="shared" si="18"/>
        <v>6.2197779999999998</v>
      </c>
      <c r="R72" s="38">
        <f t="shared" si="19"/>
        <v>8.0219939999999994</v>
      </c>
      <c r="S72" s="38">
        <f t="shared" si="20"/>
        <v>1.295676</v>
      </c>
      <c r="T72" s="38">
        <f t="shared" si="26"/>
        <v>26.66</v>
      </c>
    </row>
    <row r="73" spans="1:20">
      <c r="A73" s="8" t="s">
        <v>115</v>
      </c>
      <c r="B73" s="203">
        <v>26.66</v>
      </c>
      <c r="C73" s="203">
        <v>26.66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11.122552000000001</v>
      </c>
      <c r="J73" s="22">
        <f t="shared" si="22"/>
        <v>6.2197779999999998</v>
      </c>
      <c r="K73" s="22">
        <f t="shared" si="23"/>
        <v>8.0219939999999994</v>
      </c>
      <c r="L73" s="22">
        <f t="shared" si="24"/>
        <v>1.295676</v>
      </c>
      <c r="M73" s="156">
        <f t="shared" si="25"/>
        <v>26.66</v>
      </c>
      <c r="N73" s="23"/>
      <c r="P73" s="38">
        <f t="shared" si="17"/>
        <v>11.122552000000001</v>
      </c>
      <c r="Q73" s="38">
        <f t="shared" si="18"/>
        <v>6.2197779999999998</v>
      </c>
      <c r="R73" s="38">
        <f t="shared" si="19"/>
        <v>8.0219939999999994</v>
      </c>
      <c r="S73" s="38">
        <f t="shared" si="20"/>
        <v>1.295676</v>
      </c>
      <c r="T73" s="38">
        <f t="shared" si="26"/>
        <v>26.66</v>
      </c>
    </row>
    <row r="74" spans="1:20">
      <c r="A74" s="8" t="s">
        <v>116</v>
      </c>
      <c r="B74" s="203">
        <v>26.66</v>
      </c>
      <c r="C74" s="203">
        <v>26.66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11.122552000000001</v>
      </c>
      <c r="J74" s="22">
        <f t="shared" si="22"/>
        <v>6.2197779999999998</v>
      </c>
      <c r="K74" s="22">
        <f t="shared" si="23"/>
        <v>8.0219939999999994</v>
      </c>
      <c r="L74" s="22">
        <f t="shared" si="24"/>
        <v>1.295676</v>
      </c>
      <c r="M74" s="156">
        <f t="shared" si="25"/>
        <v>26.66</v>
      </c>
      <c r="N74" s="23"/>
      <c r="P74" s="38">
        <f t="shared" si="17"/>
        <v>11.122552000000001</v>
      </c>
      <c r="Q74" s="38">
        <f t="shared" si="18"/>
        <v>6.2197779999999998</v>
      </c>
      <c r="R74" s="38">
        <f t="shared" si="19"/>
        <v>8.0219939999999994</v>
      </c>
      <c r="S74" s="38">
        <f t="shared" si="20"/>
        <v>1.295676</v>
      </c>
      <c r="T74" s="38">
        <f t="shared" si="26"/>
        <v>26.66</v>
      </c>
    </row>
    <row r="75" spans="1:20">
      <c r="A75" s="8" t="s">
        <v>117</v>
      </c>
      <c r="B75" s="203">
        <v>26.66</v>
      </c>
      <c r="C75" s="203">
        <v>26.66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11.122552000000001</v>
      </c>
      <c r="J75" s="22">
        <f t="shared" si="22"/>
        <v>6.2197779999999998</v>
      </c>
      <c r="K75" s="22">
        <f t="shared" si="23"/>
        <v>8.0219939999999994</v>
      </c>
      <c r="L75" s="22">
        <f t="shared" si="24"/>
        <v>1.295676</v>
      </c>
      <c r="M75" s="156">
        <f t="shared" si="25"/>
        <v>26.66</v>
      </c>
      <c r="N75" s="23"/>
      <c r="P75" s="38">
        <f t="shared" si="17"/>
        <v>11.122552000000001</v>
      </c>
      <c r="Q75" s="38">
        <f t="shared" si="18"/>
        <v>6.2197779999999998</v>
      </c>
      <c r="R75" s="38">
        <f t="shared" si="19"/>
        <v>8.0219939999999994</v>
      </c>
      <c r="S75" s="38">
        <f t="shared" si="20"/>
        <v>1.295676</v>
      </c>
      <c r="T75" s="38">
        <f t="shared" si="26"/>
        <v>26.66</v>
      </c>
    </row>
    <row r="76" spans="1:20">
      <c r="A76" s="8" t="s">
        <v>118</v>
      </c>
      <c r="B76" s="203">
        <v>26.66</v>
      </c>
      <c r="C76" s="203">
        <v>26.66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11.122552000000001</v>
      </c>
      <c r="J76" s="22">
        <f t="shared" si="22"/>
        <v>6.2197779999999998</v>
      </c>
      <c r="K76" s="22">
        <f t="shared" si="23"/>
        <v>8.0219939999999994</v>
      </c>
      <c r="L76" s="22">
        <f t="shared" si="24"/>
        <v>1.295676</v>
      </c>
      <c r="M76" s="156">
        <f t="shared" si="25"/>
        <v>26.66</v>
      </c>
      <c r="N76" s="23"/>
      <c r="P76" s="38">
        <f t="shared" si="17"/>
        <v>11.122552000000001</v>
      </c>
      <c r="Q76" s="38">
        <f t="shared" si="18"/>
        <v>6.2197779999999998</v>
      </c>
      <c r="R76" s="38">
        <f t="shared" si="19"/>
        <v>8.0219939999999994</v>
      </c>
      <c r="S76" s="38">
        <f t="shared" si="20"/>
        <v>1.295676</v>
      </c>
      <c r="T76" s="38">
        <f t="shared" si="26"/>
        <v>26.66</v>
      </c>
    </row>
    <row r="77" spans="1:20">
      <c r="A77" s="8" t="s">
        <v>119</v>
      </c>
      <c r="B77" s="203">
        <v>26.66</v>
      </c>
      <c r="C77" s="203">
        <v>26.66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11.122552000000001</v>
      </c>
      <c r="J77" s="22">
        <f t="shared" si="22"/>
        <v>6.2197779999999998</v>
      </c>
      <c r="K77" s="22">
        <f t="shared" si="23"/>
        <v>8.0219939999999994</v>
      </c>
      <c r="L77" s="22">
        <f t="shared" si="24"/>
        <v>1.295676</v>
      </c>
      <c r="M77" s="156">
        <f t="shared" si="25"/>
        <v>26.66</v>
      </c>
      <c r="N77" s="23"/>
      <c r="P77" s="38">
        <f t="shared" si="17"/>
        <v>11.122552000000001</v>
      </c>
      <c r="Q77" s="38">
        <f t="shared" si="18"/>
        <v>6.2197779999999998</v>
      </c>
      <c r="R77" s="38">
        <f t="shared" si="19"/>
        <v>8.0219939999999994</v>
      </c>
      <c r="S77" s="38">
        <f t="shared" si="20"/>
        <v>1.295676</v>
      </c>
      <c r="T77" s="38">
        <f t="shared" si="26"/>
        <v>26.66</v>
      </c>
    </row>
    <row r="78" spans="1:20">
      <c r="A78" s="8" t="s">
        <v>120</v>
      </c>
      <c r="B78" s="203">
        <v>26.66</v>
      </c>
      <c r="C78" s="203">
        <v>26.66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11.122552000000001</v>
      </c>
      <c r="J78" s="22">
        <f t="shared" si="22"/>
        <v>6.2197779999999998</v>
      </c>
      <c r="K78" s="22">
        <f t="shared" si="23"/>
        <v>8.0219939999999994</v>
      </c>
      <c r="L78" s="22">
        <f t="shared" si="24"/>
        <v>1.295676</v>
      </c>
      <c r="M78" s="156">
        <f t="shared" si="25"/>
        <v>26.66</v>
      </c>
      <c r="N78" s="23"/>
      <c r="P78" s="38">
        <f t="shared" si="17"/>
        <v>11.122552000000001</v>
      </c>
      <c r="Q78" s="38">
        <f t="shared" si="18"/>
        <v>6.2197779999999998</v>
      </c>
      <c r="R78" s="38">
        <f t="shared" si="19"/>
        <v>8.0219939999999994</v>
      </c>
      <c r="S78" s="38">
        <f t="shared" si="20"/>
        <v>1.295676</v>
      </c>
      <c r="T78" s="38">
        <f t="shared" si="26"/>
        <v>26.66</v>
      </c>
    </row>
    <row r="79" spans="1:20">
      <c r="A79" s="8" t="s">
        <v>121</v>
      </c>
      <c r="B79" s="203">
        <v>26.66</v>
      </c>
      <c r="C79" s="203">
        <v>26.66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11.122552000000001</v>
      </c>
      <c r="J79" s="22">
        <f t="shared" si="22"/>
        <v>6.2197779999999998</v>
      </c>
      <c r="K79" s="22">
        <f t="shared" si="23"/>
        <v>8.0219939999999994</v>
      </c>
      <c r="L79" s="22">
        <f t="shared" si="24"/>
        <v>1.295676</v>
      </c>
      <c r="M79" s="156">
        <f t="shared" si="25"/>
        <v>26.66</v>
      </c>
      <c r="N79" s="23"/>
      <c r="P79" s="38">
        <f t="shared" si="17"/>
        <v>11.122552000000001</v>
      </c>
      <c r="Q79" s="38">
        <f t="shared" si="18"/>
        <v>6.2197779999999998</v>
      </c>
      <c r="R79" s="38">
        <f t="shared" si="19"/>
        <v>8.0219939999999994</v>
      </c>
      <c r="S79" s="38">
        <f t="shared" si="20"/>
        <v>1.295676</v>
      </c>
      <c r="T79" s="38">
        <f t="shared" si="26"/>
        <v>26.66</v>
      </c>
    </row>
    <row r="80" spans="1:20">
      <c r="A80" s="8" t="s">
        <v>122</v>
      </c>
      <c r="B80" s="203">
        <v>26.66</v>
      </c>
      <c r="C80" s="203">
        <v>26.66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11.122552000000001</v>
      </c>
      <c r="J80" s="22">
        <f t="shared" si="22"/>
        <v>6.2197779999999998</v>
      </c>
      <c r="K80" s="22">
        <f t="shared" si="23"/>
        <v>8.0219939999999994</v>
      </c>
      <c r="L80" s="22">
        <f t="shared" si="24"/>
        <v>1.295676</v>
      </c>
      <c r="M80" s="156">
        <f t="shared" si="25"/>
        <v>26.66</v>
      </c>
      <c r="N80" s="23"/>
      <c r="P80" s="38">
        <f t="shared" si="17"/>
        <v>11.122552000000001</v>
      </c>
      <c r="Q80" s="38">
        <f t="shared" si="18"/>
        <v>6.2197779999999998</v>
      </c>
      <c r="R80" s="38">
        <f t="shared" si="19"/>
        <v>8.0219939999999994</v>
      </c>
      <c r="S80" s="38">
        <f t="shared" si="20"/>
        <v>1.295676</v>
      </c>
      <c r="T80" s="38">
        <f t="shared" si="26"/>
        <v>26.66</v>
      </c>
    </row>
    <row r="81" spans="1:20">
      <c r="A81" s="8" t="s">
        <v>123</v>
      </c>
      <c r="B81" s="203">
        <v>26.66</v>
      </c>
      <c r="C81" s="203">
        <v>26.66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11.122552000000001</v>
      </c>
      <c r="J81" s="22">
        <f t="shared" si="22"/>
        <v>6.2197779999999998</v>
      </c>
      <c r="K81" s="22">
        <f t="shared" si="23"/>
        <v>8.0219939999999994</v>
      </c>
      <c r="L81" s="22">
        <f t="shared" si="24"/>
        <v>1.295676</v>
      </c>
      <c r="M81" s="156">
        <f t="shared" si="25"/>
        <v>26.66</v>
      </c>
      <c r="N81" s="23"/>
      <c r="P81" s="38">
        <f t="shared" si="17"/>
        <v>11.122552000000001</v>
      </c>
      <c r="Q81" s="38">
        <f t="shared" si="18"/>
        <v>6.2197779999999998</v>
      </c>
      <c r="R81" s="38">
        <f t="shared" si="19"/>
        <v>8.0219939999999994</v>
      </c>
      <c r="S81" s="38">
        <f t="shared" si="20"/>
        <v>1.295676</v>
      </c>
      <c r="T81" s="38">
        <f t="shared" si="26"/>
        <v>26.66</v>
      </c>
    </row>
    <row r="82" spans="1:20">
      <c r="A82" s="8" t="s">
        <v>124</v>
      </c>
      <c r="B82" s="203">
        <v>26.66</v>
      </c>
      <c r="C82" s="203">
        <v>26.66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11.122552000000001</v>
      </c>
      <c r="J82" s="22">
        <f t="shared" si="22"/>
        <v>6.2197779999999998</v>
      </c>
      <c r="K82" s="22">
        <f t="shared" si="23"/>
        <v>8.0219939999999994</v>
      </c>
      <c r="L82" s="22">
        <f t="shared" si="24"/>
        <v>1.295676</v>
      </c>
      <c r="M82" s="156">
        <f t="shared" si="25"/>
        <v>26.66</v>
      </c>
      <c r="N82" s="23"/>
      <c r="P82" s="38">
        <f t="shared" si="17"/>
        <v>11.122552000000001</v>
      </c>
      <c r="Q82" s="38">
        <f t="shared" si="18"/>
        <v>6.2197779999999998</v>
      </c>
      <c r="R82" s="38">
        <f t="shared" si="19"/>
        <v>8.0219939999999994</v>
      </c>
      <c r="S82" s="38">
        <f t="shared" si="20"/>
        <v>1.295676</v>
      </c>
      <c r="T82" s="38">
        <f t="shared" si="26"/>
        <v>26.66</v>
      </c>
    </row>
    <row r="83" spans="1:20">
      <c r="A83" s="8" t="s">
        <v>125</v>
      </c>
      <c r="B83" s="203">
        <v>26.66</v>
      </c>
      <c r="C83" s="203">
        <v>26.66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11.122552000000001</v>
      </c>
      <c r="J83" s="22">
        <f t="shared" si="22"/>
        <v>6.2197779999999998</v>
      </c>
      <c r="K83" s="22">
        <f t="shared" si="23"/>
        <v>8.0219939999999994</v>
      </c>
      <c r="L83" s="22">
        <f t="shared" si="24"/>
        <v>1.295676</v>
      </c>
      <c r="M83" s="156">
        <f t="shared" si="25"/>
        <v>26.66</v>
      </c>
      <c r="N83" s="23"/>
      <c r="P83" s="38">
        <f t="shared" si="17"/>
        <v>11.122552000000001</v>
      </c>
      <c r="Q83" s="38">
        <f t="shared" si="18"/>
        <v>6.2197779999999998</v>
      </c>
      <c r="R83" s="38">
        <f t="shared" si="19"/>
        <v>8.0219939999999994</v>
      </c>
      <c r="S83" s="38">
        <f t="shared" si="20"/>
        <v>1.295676</v>
      </c>
      <c r="T83" s="38">
        <f t="shared" si="26"/>
        <v>26.66</v>
      </c>
    </row>
    <row r="84" spans="1:20">
      <c r="A84" s="8" t="s">
        <v>126</v>
      </c>
      <c r="B84" s="203">
        <v>26.66</v>
      </c>
      <c r="C84" s="203">
        <v>26.66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11.122552000000001</v>
      </c>
      <c r="J84" s="22">
        <f t="shared" si="22"/>
        <v>6.2197779999999998</v>
      </c>
      <c r="K84" s="22">
        <f t="shared" si="23"/>
        <v>8.0219939999999994</v>
      </c>
      <c r="L84" s="22">
        <f t="shared" si="24"/>
        <v>1.295676</v>
      </c>
      <c r="M84" s="156">
        <f t="shared" si="25"/>
        <v>26.66</v>
      </c>
      <c r="N84" s="23"/>
      <c r="P84" s="38">
        <f t="shared" si="17"/>
        <v>11.122552000000001</v>
      </c>
      <c r="Q84" s="38">
        <f t="shared" si="18"/>
        <v>6.2197779999999998</v>
      </c>
      <c r="R84" s="38">
        <f t="shared" si="19"/>
        <v>8.0219939999999994</v>
      </c>
      <c r="S84" s="38">
        <f t="shared" si="20"/>
        <v>1.295676</v>
      </c>
      <c r="T84" s="38">
        <f t="shared" si="26"/>
        <v>26.66</v>
      </c>
    </row>
    <row r="85" spans="1:20">
      <c r="A85" s="8" t="s">
        <v>127</v>
      </c>
      <c r="B85" s="203">
        <v>26.66</v>
      </c>
      <c r="C85" s="203">
        <v>26.66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11.122552000000001</v>
      </c>
      <c r="J85" s="22">
        <f t="shared" si="22"/>
        <v>6.2197779999999998</v>
      </c>
      <c r="K85" s="22">
        <f t="shared" si="23"/>
        <v>8.0219939999999994</v>
      </c>
      <c r="L85" s="22">
        <f t="shared" si="24"/>
        <v>1.295676</v>
      </c>
      <c r="M85" s="156">
        <f t="shared" si="25"/>
        <v>26.66</v>
      </c>
      <c r="N85" s="23"/>
      <c r="P85" s="38">
        <f t="shared" si="17"/>
        <v>11.122552000000001</v>
      </c>
      <c r="Q85" s="38">
        <f t="shared" si="18"/>
        <v>6.2197779999999998</v>
      </c>
      <c r="R85" s="38">
        <f t="shared" si="19"/>
        <v>8.0219939999999994</v>
      </c>
      <c r="S85" s="38">
        <f t="shared" si="20"/>
        <v>1.295676</v>
      </c>
      <c r="T85" s="38">
        <f t="shared" si="26"/>
        <v>26.66</v>
      </c>
    </row>
    <row r="86" spans="1:20">
      <c r="A86" s="8" t="s">
        <v>128</v>
      </c>
      <c r="B86" s="203">
        <v>26.66</v>
      </c>
      <c r="C86" s="203">
        <v>26.66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11.122552000000001</v>
      </c>
      <c r="J86" s="22">
        <f t="shared" si="22"/>
        <v>6.2197779999999998</v>
      </c>
      <c r="K86" s="22">
        <f t="shared" si="23"/>
        <v>8.0219939999999994</v>
      </c>
      <c r="L86" s="22">
        <f t="shared" si="24"/>
        <v>1.295676</v>
      </c>
      <c r="M86" s="156">
        <f t="shared" si="25"/>
        <v>26.66</v>
      </c>
      <c r="N86" s="23"/>
      <c r="P86" s="38">
        <f t="shared" si="17"/>
        <v>11.122552000000001</v>
      </c>
      <c r="Q86" s="38">
        <f t="shared" si="18"/>
        <v>6.2197779999999998</v>
      </c>
      <c r="R86" s="38">
        <f t="shared" si="19"/>
        <v>8.0219939999999994</v>
      </c>
      <c r="S86" s="38">
        <f t="shared" si="20"/>
        <v>1.295676</v>
      </c>
      <c r="T86" s="38">
        <f t="shared" si="26"/>
        <v>26.66</v>
      </c>
    </row>
    <row r="87" spans="1:20">
      <c r="A87" s="8" t="s">
        <v>129</v>
      </c>
      <c r="B87" s="203">
        <v>26.66</v>
      </c>
      <c r="C87" s="203">
        <v>26.66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11.122552000000001</v>
      </c>
      <c r="J87" s="22">
        <f t="shared" si="22"/>
        <v>6.2197779999999998</v>
      </c>
      <c r="K87" s="22">
        <f t="shared" si="23"/>
        <v>8.0219939999999994</v>
      </c>
      <c r="L87" s="22">
        <f t="shared" si="24"/>
        <v>1.295676</v>
      </c>
      <c r="M87" s="156">
        <f t="shared" si="25"/>
        <v>26.66</v>
      </c>
      <c r="N87" s="23"/>
      <c r="P87" s="38">
        <f t="shared" si="17"/>
        <v>11.122552000000001</v>
      </c>
      <c r="Q87" s="38">
        <f t="shared" si="18"/>
        <v>6.2197779999999998</v>
      </c>
      <c r="R87" s="38">
        <f t="shared" si="19"/>
        <v>8.0219939999999994</v>
      </c>
      <c r="S87" s="38">
        <f t="shared" si="20"/>
        <v>1.295676</v>
      </c>
      <c r="T87" s="38">
        <f t="shared" si="26"/>
        <v>26.66</v>
      </c>
    </row>
    <row r="88" spans="1:20">
      <c r="A88" s="8" t="s">
        <v>130</v>
      </c>
      <c r="B88" s="203">
        <v>26.66</v>
      </c>
      <c r="C88" s="203">
        <v>26.66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11.122552000000001</v>
      </c>
      <c r="J88" s="22">
        <f t="shared" si="22"/>
        <v>6.2197779999999998</v>
      </c>
      <c r="K88" s="22">
        <f t="shared" si="23"/>
        <v>8.0219939999999994</v>
      </c>
      <c r="L88" s="22">
        <f t="shared" si="24"/>
        <v>1.295676</v>
      </c>
      <c r="M88" s="156">
        <f t="shared" si="25"/>
        <v>26.66</v>
      </c>
      <c r="N88" s="23"/>
      <c r="P88" s="38">
        <f t="shared" si="17"/>
        <v>11.122552000000001</v>
      </c>
      <c r="Q88" s="38">
        <f t="shared" si="18"/>
        <v>6.2197779999999998</v>
      </c>
      <c r="R88" s="38">
        <f t="shared" si="19"/>
        <v>8.0219939999999994</v>
      </c>
      <c r="S88" s="38">
        <f t="shared" si="20"/>
        <v>1.295676</v>
      </c>
      <c r="T88" s="38">
        <f t="shared" si="26"/>
        <v>26.66</v>
      </c>
    </row>
    <row r="89" spans="1:20">
      <c r="A89" s="8" t="s">
        <v>131</v>
      </c>
      <c r="B89" s="203">
        <v>26.66</v>
      </c>
      <c r="C89" s="203">
        <v>26.66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11.122552000000001</v>
      </c>
      <c r="J89" s="22">
        <f t="shared" si="22"/>
        <v>6.2197779999999998</v>
      </c>
      <c r="K89" s="22">
        <f t="shared" si="23"/>
        <v>8.0219939999999994</v>
      </c>
      <c r="L89" s="22">
        <f t="shared" si="24"/>
        <v>1.295676</v>
      </c>
      <c r="M89" s="156">
        <f t="shared" si="25"/>
        <v>26.66</v>
      </c>
      <c r="N89" s="23"/>
      <c r="P89" s="38">
        <f t="shared" si="17"/>
        <v>11.122552000000001</v>
      </c>
      <c r="Q89" s="38">
        <f t="shared" si="18"/>
        <v>6.2197779999999998</v>
      </c>
      <c r="R89" s="38">
        <f t="shared" si="19"/>
        <v>8.0219939999999994</v>
      </c>
      <c r="S89" s="38">
        <f t="shared" si="20"/>
        <v>1.295676</v>
      </c>
      <c r="T89" s="38">
        <f t="shared" si="26"/>
        <v>26.66</v>
      </c>
    </row>
    <row r="90" spans="1:20">
      <c r="A90" s="8" t="s">
        <v>132</v>
      </c>
      <c r="B90" s="203">
        <v>26.66</v>
      </c>
      <c r="C90" s="203">
        <v>26.66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11.122552000000001</v>
      </c>
      <c r="J90" s="22">
        <f t="shared" si="22"/>
        <v>6.2197779999999998</v>
      </c>
      <c r="K90" s="22">
        <f t="shared" si="23"/>
        <v>8.0219939999999994</v>
      </c>
      <c r="L90" s="22">
        <f t="shared" si="24"/>
        <v>1.295676</v>
      </c>
      <c r="M90" s="156">
        <f t="shared" si="25"/>
        <v>26.66</v>
      </c>
      <c r="N90" s="23"/>
      <c r="P90" s="38">
        <f t="shared" si="17"/>
        <v>11.122552000000001</v>
      </c>
      <c r="Q90" s="38">
        <f t="shared" si="18"/>
        <v>6.2197779999999998</v>
      </c>
      <c r="R90" s="38">
        <f t="shared" si="19"/>
        <v>8.0219939999999994</v>
      </c>
      <c r="S90" s="38">
        <f t="shared" si="20"/>
        <v>1.295676</v>
      </c>
      <c r="T90" s="38">
        <f t="shared" si="26"/>
        <v>26.66</v>
      </c>
    </row>
    <row r="91" spans="1:20">
      <c r="A91" s="8" t="s">
        <v>133</v>
      </c>
      <c r="B91" s="203">
        <v>26.66</v>
      </c>
      <c r="C91" s="203">
        <v>26.66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11.122552000000001</v>
      </c>
      <c r="J91" s="22">
        <f t="shared" si="22"/>
        <v>6.2197779999999998</v>
      </c>
      <c r="K91" s="22">
        <f t="shared" si="23"/>
        <v>8.0219939999999994</v>
      </c>
      <c r="L91" s="22">
        <f t="shared" si="24"/>
        <v>1.295676</v>
      </c>
      <c r="M91" s="156">
        <f t="shared" si="25"/>
        <v>26.66</v>
      </c>
      <c r="N91" s="23"/>
      <c r="P91" s="38">
        <f t="shared" si="17"/>
        <v>11.122552000000001</v>
      </c>
      <c r="Q91" s="38">
        <f t="shared" si="18"/>
        <v>6.2197779999999998</v>
      </c>
      <c r="R91" s="38">
        <f t="shared" si="19"/>
        <v>8.0219939999999994</v>
      </c>
      <c r="S91" s="38">
        <f t="shared" si="20"/>
        <v>1.295676</v>
      </c>
      <c r="T91" s="38">
        <f t="shared" si="26"/>
        <v>26.66</v>
      </c>
    </row>
    <row r="92" spans="1:20">
      <c r="A92" s="8" t="s">
        <v>134</v>
      </c>
      <c r="B92" s="203">
        <v>26.66</v>
      </c>
      <c r="C92" s="203">
        <v>26.66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11.122552000000001</v>
      </c>
      <c r="J92" s="22">
        <f t="shared" si="22"/>
        <v>6.2197779999999998</v>
      </c>
      <c r="K92" s="22">
        <f t="shared" si="23"/>
        <v>8.0219939999999994</v>
      </c>
      <c r="L92" s="22">
        <f t="shared" si="24"/>
        <v>1.295676</v>
      </c>
      <c r="M92" s="156">
        <f t="shared" si="25"/>
        <v>26.66</v>
      </c>
      <c r="N92" s="23"/>
      <c r="P92" s="38">
        <f t="shared" si="17"/>
        <v>11.122552000000001</v>
      </c>
      <c r="Q92" s="38">
        <f t="shared" si="18"/>
        <v>6.2197779999999998</v>
      </c>
      <c r="R92" s="38">
        <f t="shared" si="19"/>
        <v>8.0219939999999994</v>
      </c>
      <c r="S92" s="38">
        <f t="shared" si="20"/>
        <v>1.295676</v>
      </c>
      <c r="T92" s="38">
        <f t="shared" si="26"/>
        <v>26.66</v>
      </c>
    </row>
    <row r="93" spans="1:20">
      <c r="A93" s="8" t="s">
        <v>135</v>
      </c>
      <c r="B93" s="203">
        <v>26.66</v>
      </c>
      <c r="C93" s="203">
        <v>26.66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11.122552000000001</v>
      </c>
      <c r="J93" s="22">
        <f t="shared" si="22"/>
        <v>6.2197779999999998</v>
      </c>
      <c r="K93" s="22">
        <f t="shared" si="23"/>
        <v>8.0219939999999994</v>
      </c>
      <c r="L93" s="22">
        <f t="shared" si="24"/>
        <v>1.295676</v>
      </c>
      <c r="M93" s="156">
        <f t="shared" si="25"/>
        <v>26.66</v>
      </c>
      <c r="N93" s="23"/>
      <c r="P93" s="38">
        <f t="shared" si="17"/>
        <v>11.122552000000001</v>
      </c>
      <c r="Q93" s="38">
        <f t="shared" si="18"/>
        <v>6.2197779999999998</v>
      </c>
      <c r="R93" s="38">
        <f t="shared" si="19"/>
        <v>8.0219939999999994</v>
      </c>
      <c r="S93" s="38">
        <f t="shared" si="20"/>
        <v>1.295676</v>
      </c>
      <c r="T93" s="38">
        <f t="shared" si="26"/>
        <v>26.66</v>
      </c>
    </row>
    <row r="94" spans="1:20">
      <c r="A94" s="8" t="s">
        <v>136</v>
      </c>
      <c r="B94" s="203">
        <v>26.66</v>
      </c>
      <c r="C94" s="203">
        <v>26.66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11.122552000000001</v>
      </c>
      <c r="J94" s="22">
        <f t="shared" si="22"/>
        <v>6.2197779999999998</v>
      </c>
      <c r="K94" s="22">
        <f t="shared" si="23"/>
        <v>8.0219939999999994</v>
      </c>
      <c r="L94" s="22">
        <f t="shared" si="24"/>
        <v>1.295676</v>
      </c>
      <c r="M94" s="156">
        <f t="shared" si="25"/>
        <v>26.66</v>
      </c>
      <c r="N94" s="23"/>
      <c r="P94" s="38">
        <f t="shared" si="17"/>
        <v>11.122552000000001</v>
      </c>
      <c r="Q94" s="38">
        <f t="shared" si="18"/>
        <v>6.2197779999999998</v>
      </c>
      <c r="R94" s="38">
        <f t="shared" si="19"/>
        <v>8.0219939999999994</v>
      </c>
      <c r="S94" s="38">
        <f t="shared" si="20"/>
        <v>1.295676</v>
      </c>
      <c r="T94" s="38">
        <f t="shared" si="26"/>
        <v>26.66</v>
      </c>
    </row>
    <row r="95" spans="1:20">
      <c r="A95" s="8" t="s">
        <v>137</v>
      </c>
      <c r="B95" s="203">
        <v>26.66</v>
      </c>
      <c r="C95" s="203">
        <v>26.66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11.122552000000001</v>
      </c>
      <c r="J95" s="22">
        <f t="shared" si="22"/>
        <v>6.2197779999999998</v>
      </c>
      <c r="K95" s="22">
        <f t="shared" si="23"/>
        <v>8.0219939999999994</v>
      </c>
      <c r="L95" s="22">
        <f t="shared" si="24"/>
        <v>1.295676</v>
      </c>
      <c r="M95" s="156">
        <f t="shared" si="25"/>
        <v>26.66</v>
      </c>
      <c r="N95" s="23"/>
      <c r="P95" s="38">
        <f t="shared" si="17"/>
        <v>11.122552000000001</v>
      </c>
      <c r="Q95" s="38">
        <f t="shared" si="18"/>
        <v>6.2197779999999998</v>
      </c>
      <c r="R95" s="38">
        <f t="shared" si="19"/>
        <v>8.0219939999999994</v>
      </c>
      <c r="S95" s="38">
        <f t="shared" si="20"/>
        <v>1.295676</v>
      </c>
      <c r="T95" s="38">
        <f t="shared" si="26"/>
        <v>26.66</v>
      </c>
    </row>
    <row r="96" spans="1:20">
      <c r="A96" s="8" t="s">
        <v>138</v>
      </c>
      <c r="B96" s="203">
        <v>26.66</v>
      </c>
      <c r="C96" s="203">
        <v>26.66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11.122552000000001</v>
      </c>
      <c r="J96" s="22">
        <f t="shared" si="22"/>
        <v>6.2197779999999998</v>
      </c>
      <c r="K96" s="22">
        <f t="shared" si="23"/>
        <v>8.0219939999999994</v>
      </c>
      <c r="L96" s="22">
        <f t="shared" si="24"/>
        <v>1.295676</v>
      </c>
      <c r="M96" s="156">
        <f t="shared" si="25"/>
        <v>26.66</v>
      </c>
      <c r="N96" s="23"/>
      <c r="P96" s="38">
        <f t="shared" si="17"/>
        <v>11.122552000000001</v>
      </c>
      <c r="Q96" s="38">
        <f t="shared" si="18"/>
        <v>6.2197779999999998</v>
      </c>
      <c r="R96" s="38">
        <f t="shared" si="19"/>
        <v>8.0219939999999994</v>
      </c>
      <c r="S96" s="38">
        <f t="shared" si="20"/>
        <v>1.295676</v>
      </c>
      <c r="T96" s="38">
        <f t="shared" si="26"/>
        <v>26.66</v>
      </c>
    </row>
    <row r="97" spans="1:23">
      <c r="A97" s="8" t="s">
        <v>139</v>
      </c>
      <c r="B97" s="203">
        <v>26.66</v>
      </c>
      <c r="C97" s="203">
        <v>26.66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11.122552000000001</v>
      </c>
      <c r="J97" s="22">
        <f t="shared" si="22"/>
        <v>6.2197779999999998</v>
      </c>
      <c r="K97" s="22">
        <f t="shared" si="23"/>
        <v>8.0219939999999994</v>
      </c>
      <c r="L97" s="22">
        <f t="shared" si="24"/>
        <v>1.295676</v>
      </c>
      <c r="M97" s="156">
        <f t="shared" si="25"/>
        <v>26.66</v>
      </c>
      <c r="N97" s="23"/>
      <c r="P97" s="38">
        <f t="shared" si="17"/>
        <v>11.122552000000001</v>
      </c>
      <c r="Q97" s="38">
        <f t="shared" si="18"/>
        <v>6.2197779999999998</v>
      </c>
      <c r="R97" s="38">
        <f t="shared" si="19"/>
        <v>8.0219939999999994</v>
      </c>
      <c r="S97" s="38">
        <f t="shared" si="20"/>
        <v>1.295676</v>
      </c>
      <c r="T97" s="38">
        <f t="shared" si="26"/>
        <v>26.66</v>
      </c>
    </row>
    <row r="98" spans="1:23" ht="15.75" thickBot="1">
      <c r="A98" s="8" t="s">
        <v>140</v>
      </c>
      <c r="B98" s="203">
        <v>26.66</v>
      </c>
      <c r="C98" s="203">
        <v>26.66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11.122552000000001</v>
      </c>
      <c r="J98" s="22">
        <f t="shared" si="22"/>
        <v>6.2197779999999998</v>
      </c>
      <c r="K98" s="22">
        <f t="shared" si="23"/>
        <v>8.0219939999999994</v>
      </c>
      <c r="L98" s="22">
        <f t="shared" si="24"/>
        <v>1.295676</v>
      </c>
      <c r="M98" s="156">
        <f t="shared" si="25"/>
        <v>26.66</v>
      </c>
      <c r="N98" s="23"/>
      <c r="P98" s="38">
        <f t="shared" si="17"/>
        <v>11.122552000000001</v>
      </c>
      <c r="Q98" s="38">
        <f t="shared" si="18"/>
        <v>6.2197779999999998</v>
      </c>
      <c r="R98" s="38">
        <f t="shared" si="19"/>
        <v>8.0219939999999994</v>
      </c>
      <c r="S98" s="38">
        <f t="shared" si="20"/>
        <v>1.295676</v>
      </c>
      <c r="T98" s="38">
        <f t="shared" si="26"/>
        <v>26.66</v>
      </c>
    </row>
    <row r="99" spans="1:23" ht="15.75" thickBot="1">
      <c r="A99" s="8" t="s">
        <v>171</v>
      </c>
      <c r="B99" s="21">
        <f t="shared" ref="B99:H99" si="27">SUM(B3:B98)/4000</f>
        <v>0.63984000000000008</v>
      </c>
      <c r="C99" s="21">
        <f t="shared" si="27"/>
        <v>0.63984000000000008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0.26694124800000041</v>
      </c>
      <c r="J99" s="157">
        <f t="shared" ref="J99:L99" si="28">SUM(J3:J98)/4000</f>
        <v>0.14927467200000022</v>
      </c>
      <c r="K99" s="157">
        <f t="shared" si="28"/>
        <v>0.19252785599999966</v>
      </c>
      <c r="L99" s="157">
        <f t="shared" si="28"/>
        <v>3.1096224000000002E-2</v>
      </c>
      <c r="M99" s="158">
        <f>SUM(M3:M98)/4000</f>
        <v>0.63984000000000008</v>
      </c>
      <c r="N99" s="24"/>
      <c r="P99" s="38">
        <f>SUM(P3:P98)/4000</f>
        <v>0.26694124800000041</v>
      </c>
      <c r="Q99" s="38">
        <f t="shared" ref="Q99:S99" si="29">SUM(Q3:Q98)/4000</f>
        <v>0.14927467200000022</v>
      </c>
      <c r="R99" s="38">
        <f t="shared" si="29"/>
        <v>0.19252785599999966</v>
      </c>
      <c r="S99" s="38">
        <f t="shared" si="29"/>
        <v>3.1096224000000002E-2</v>
      </c>
      <c r="T99" s="38">
        <f t="shared" si="26"/>
        <v>0.6398400000000003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45558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236.42</v>
      </c>
      <c r="I3" s="54">
        <v>0</v>
      </c>
      <c r="J3" s="54">
        <v>0</v>
      </c>
      <c r="K3" s="54">
        <v>0</v>
      </c>
      <c r="L3" s="54">
        <v>0</v>
      </c>
      <c r="M3" s="73">
        <v>5.33</v>
      </c>
      <c r="N3" s="72">
        <v>0</v>
      </c>
      <c r="O3" s="54">
        <v>0</v>
      </c>
      <c r="P3" s="54">
        <v>0</v>
      </c>
      <c r="Q3" s="54">
        <v>-29</v>
      </c>
      <c r="R3" s="54">
        <v>0</v>
      </c>
      <c r="S3" s="73">
        <v>0</v>
      </c>
      <c r="U3" s="74">
        <v>-29</v>
      </c>
      <c r="V3" s="75">
        <v>241.75</v>
      </c>
      <c r="W3">
        <v>236.42</v>
      </c>
      <c r="X3">
        <v>0</v>
      </c>
      <c r="Y3">
        <v>-29</v>
      </c>
      <c r="Z3">
        <v>5.33</v>
      </c>
      <c r="AA3">
        <v>0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206.37</v>
      </c>
      <c r="I4" s="47">
        <v>0</v>
      </c>
      <c r="J4" s="47">
        <v>0</v>
      </c>
      <c r="K4" s="47">
        <v>0</v>
      </c>
      <c r="L4" s="47">
        <v>0</v>
      </c>
      <c r="M4" s="75">
        <v>4.18</v>
      </c>
      <c r="N4" s="74">
        <v>0</v>
      </c>
      <c r="O4" s="47">
        <v>0</v>
      </c>
      <c r="P4" s="47">
        <v>0</v>
      </c>
      <c r="Q4" s="47">
        <v>-32</v>
      </c>
      <c r="R4" s="47">
        <v>0</v>
      </c>
      <c r="S4" s="75">
        <v>0</v>
      </c>
      <c r="U4" s="74">
        <v>-32</v>
      </c>
      <c r="V4" s="75">
        <v>210.55</v>
      </c>
      <c r="W4">
        <v>206.37</v>
      </c>
      <c r="X4">
        <v>0</v>
      </c>
      <c r="Y4">
        <v>-32</v>
      </c>
      <c r="Z4">
        <v>4.18</v>
      </c>
      <c r="AA4">
        <v>0</v>
      </c>
    </row>
    <row r="5" spans="1:27">
      <c r="A5" s="113" t="s">
        <v>538</v>
      </c>
      <c r="G5" t="s">
        <v>47</v>
      </c>
      <c r="H5" s="74">
        <v>135.47999999999999</v>
      </c>
      <c r="I5" s="47">
        <v>0</v>
      </c>
      <c r="J5" s="47">
        <v>0</v>
      </c>
      <c r="K5" s="47">
        <v>0</v>
      </c>
      <c r="L5" s="47">
        <v>0</v>
      </c>
      <c r="M5" s="75">
        <v>0.39</v>
      </c>
      <c r="N5" s="74">
        <v>0</v>
      </c>
      <c r="O5" s="47">
        <v>0</v>
      </c>
      <c r="P5" s="47">
        <v>0</v>
      </c>
      <c r="Q5" s="47">
        <v>-33</v>
      </c>
      <c r="R5" s="47">
        <v>0</v>
      </c>
      <c r="S5" s="75">
        <v>0</v>
      </c>
      <c r="U5" s="74">
        <v>-33</v>
      </c>
      <c r="V5" s="75">
        <v>135.87</v>
      </c>
      <c r="W5">
        <v>135.47999999999999</v>
      </c>
      <c r="X5">
        <v>0</v>
      </c>
      <c r="Y5">
        <v>-33</v>
      </c>
      <c r="Z5">
        <v>0.39</v>
      </c>
      <c r="AA5">
        <v>0</v>
      </c>
    </row>
    <row r="6" spans="1:27">
      <c r="G6" t="s">
        <v>48</v>
      </c>
      <c r="H6" s="74">
        <v>87.09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-36</v>
      </c>
      <c r="R6" s="47">
        <v>0</v>
      </c>
      <c r="S6" s="75">
        <v>0</v>
      </c>
      <c r="U6" s="74">
        <v>-36</v>
      </c>
      <c r="V6" s="75">
        <v>87.09</v>
      </c>
      <c r="W6">
        <v>87.09</v>
      </c>
      <c r="X6">
        <v>0</v>
      </c>
      <c r="Y6">
        <v>-36</v>
      </c>
      <c r="Z6">
        <v>0</v>
      </c>
      <c r="AA6">
        <v>0</v>
      </c>
    </row>
    <row r="7" spans="1:27">
      <c r="G7" t="s">
        <v>49</v>
      </c>
      <c r="H7" s="74">
        <v>43.55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-15</v>
      </c>
      <c r="P7" s="47">
        <v>0</v>
      </c>
      <c r="Q7" s="47">
        <v>-38</v>
      </c>
      <c r="R7" s="47">
        <v>0</v>
      </c>
      <c r="S7" s="75">
        <v>0</v>
      </c>
      <c r="U7" s="74">
        <v>-53</v>
      </c>
      <c r="V7" s="75">
        <v>43.55</v>
      </c>
      <c r="W7">
        <v>43.55</v>
      </c>
      <c r="X7">
        <v>-15</v>
      </c>
      <c r="Y7">
        <v>-38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-30</v>
      </c>
      <c r="P8" s="47">
        <v>-8</v>
      </c>
      <c r="Q8" s="47">
        <v>-40</v>
      </c>
      <c r="R8" s="47">
        <v>0</v>
      </c>
      <c r="S8" s="75">
        <v>0</v>
      </c>
      <c r="U8" s="74">
        <v>-78</v>
      </c>
      <c r="V8" s="75">
        <v>0</v>
      </c>
      <c r="W8">
        <v>0</v>
      </c>
      <c r="X8">
        <v>-30</v>
      </c>
      <c r="Y8">
        <v>-40</v>
      </c>
      <c r="Z8">
        <v>0</v>
      </c>
      <c r="AA8">
        <v>-8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-45</v>
      </c>
      <c r="P9" s="47">
        <v>-32</v>
      </c>
      <c r="Q9" s="47">
        <v>-42</v>
      </c>
      <c r="R9" s="47">
        <v>0</v>
      </c>
      <c r="S9" s="75">
        <v>0</v>
      </c>
      <c r="U9" s="74">
        <v>-119</v>
      </c>
      <c r="V9" s="75">
        <v>0</v>
      </c>
      <c r="W9">
        <v>0</v>
      </c>
      <c r="X9">
        <v>-45</v>
      </c>
      <c r="Y9">
        <v>-42</v>
      </c>
      <c r="Z9">
        <v>0</v>
      </c>
      <c r="AA9">
        <v>-32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-65</v>
      </c>
      <c r="P10" s="47">
        <v>-97</v>
      </c>
      <c r="Q10" s="47">
        <v>-43</v>
      </c>
      <c r="R10" s="47">
        <v>0</v>
      </c>
      <c r="S10" s="75">
        <v>0</v>
      </c>
      <c r="U10" s="74">
        <v>-205</v>
      </c>
      <c r="V10" s="75">
        <v>0</v>
      </c>
      <c r="W10">
        <v>0</v>
      </c>
      <c r="X10">
        <v>-65</v>
      </c>
      <c r="Y10">
        <v>-43</v>
      </c>
      <c r="Z10">
        <v>0</v>
      </c>
      <c r="AA10">
        <v>-97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-60</v>
      </c>
      <c r="P11" s="47">
        <v>-44.11</v>
      </c>
      <c r="Q11" s="47">
        <v>-43</v>
      </c>
      <c r="R11" s="47">
        <v>0</v>
      </c>
      <c r="S11" s="75">
        <v>0</v>
      </c>
      <c r="U11" s="74">
        <v>-147.11000000000001</v>
      </c>
      <c r="V11" s="75">
        <v>0</v>
      </c>
      <c r="W11">
        <v>0</v>
      </c>
      <c r="X11">
        <v>-60</v>
      </c>
      <c r="Y11">
        <v>-43</v>
      </c>
      <c r="Z11">
        <v>0</v>
      </c>
      <c r="AA11">
        <v>-44.11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-95</v>
      </c>
      <c r="P12" s="47">
        <v>-180.58</v>
      </c>
      <c r="Q12" s="47">
        <v>-46</v>
      </c>
      <c r="R12" s="47">
        <v>0</v>
      </c>
      <c r="S12" s="75">
        <v>0</v>
      </c>
      <c r="U12" s="74">
        <v>-321.58</v>
      </c>
      <c r="V12" s="75">
        <v>0</v>
      </c>
      <c r="W12">
        <v>0</v>
      </c>
      <c r="X12">
        <v>-95</v>
      </c>
      <c r="Y12">
        <v>-46</v>
      </c>
      <c r="Z12">
        <v>0</v>
      </c>
      <c r="AA12">
        <v>-180.58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-125</v>
      </c>
      <c r="P13" s="47">
        <v>-96.72</v>
      </c>
      <c r="Q13" s="47">
        <v>-46</v>
      </c>
      <c r="R13" s="47">
        <v>0</v>
      </c>
      <c r="S13" s="75">
        <v>0</v>
      </c>
      <c r="U13" s="74">
        <v>-267.72000000000003</v>
      </c>
      <c r="V13" s="75">
        <v>0</v>
      </c>
      <c r="W13">
        <v>0</v>
      </c>
      <c r="X13">
        <v>-125</v>
      </c>
      <c r="Y13">
        <v>-46</v>
      </c>
      <c r="Z13">
        <v>0</v>
      </c>
      <c r="AA13">
        <v>-96.72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-135</v>
      </c>
      <c r="P14" s="47">
        <v>-58.86</v>
      </c>
      <c r="Q14" s="47">
        <v>-48</v>
      </c>
      <c r="R14" s="47">
        <v>0</v>
      </c>
      <c r="S14" s="75">
        <v>0</v>
      </c>
      <c r="U14" s="74">
        <v>-241.86</v>
      </c>
      <c r="V14" s="75">
        <v>0</v>
      </c>
      <c r="W14">
        <v>0</v>
      </c>
      <c r="X14">
        <v>-135</v>
      </c>
      <c r="Y14">
        <v>-48</v>
      </c>
      <c r="Z14">
        <v>0</v>
      </c>
      <c r="AA14">
        <v>-58.86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-150</v>
      </c>
      <c r="P15" s="47">
        <v>-104.25</v>
      </c>
      <c r="Q15" s="47">
        <v>-49</v>
      </c>
      <c r="R15" s="47">
        <v>0</v>
      </c>
      <c r="S15" s="75">
        <v>0</v>
      </c>
      <c r="U15" s="74">
        <v>-303.25</v>
      </c>
      <c r="V15" s="75">
        <v>0</v>
      </c>
      <c r="W15">
        <v>0</v>
      </c>
      <c r="X15">
        <v>-150</v>
      </c>
      <c r="Y15">
        <v>-49</v>
      </c>
      <c r="Z15">
        <v>0</v>
      </c>
      <c r="AA15">
        <v>-104.25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-155</v>
      </c>
      <c r="P16" s="47">
        <v>-107.84</v>
      </c>
      <c r="Q16" s="47">
        <v>-49</v>
      </c>
      <c r="R16" s="47">
        <v>0</v>
      </c>
      <c r="S16" s="75">
        <v>0</v>
      </c>
      <c r="U16" s="74">
        <v>-311.83999999999997</v>
      </c>
      <c r="V16" s="75">
        <v>0</v>
      </c>
      <c r="W16">
        <v>0</v>
      </c>
      <c r="X16">
        <v>-155</v>
      </c>
      <c r="Y16">
        <v>-49</v>
      </c>
      <c r="Z16">
        <v>0</v>
      </c>
      <c r="AA16">
        <v>-107.84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-114.05</v>
      </c>
      <c r="P17" s="47">
        <v>-116</v>
      </c>
      <c r="Q17" s="47">
        <v>-51</v>
      </c>
      <c r="R17" s="47">
        <v>0</v>
      </c>
      <c r="S17" s="75">
        <v>0</v>
      </c>
      <c r="U17" s="74">
        <v>-281.05</v>
      </c>
      <c r="V17" s="75">
        <v>0</v>
      </c>
      <c r="W17">
        <v>0</v>
      </c>
      <c r="X17">
        <v>-114.05</v>
      </c>
      <c r="Y17">
        <v>-51</v>
      </c>
      <c r="Z17">
        <v>0</v>
      </c>
      <c r="AA17">
        <v>-116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-116</v>
      </c>
      <c r="P18" s="47">
        <v>-125</v>
      </c>
      <c r="Q18" s="47">
        <v>-51</v>
      </c>
      <c r="R18" s="47">
        <v>0</v>
      </c>
      <c r="S18" s="75">
        <v>0</v>
      </c>
      <c r="U18" s="74">
        <v>-292</v>
      </c>
      <c r="V18" s="75">
        <v>0</v>
      </c>
      <c r="W18">
        <v>0</v>
      </c>
      <c r="X18">
        <v>-116</v>
      </c>
      <c r="Y18">
        <v>-51</v>
      </c>
      <c r="Z18">
        <v>0</v>
      </c>
      <c r="AA18">
        <v>-125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-126</v>
      </c>
      <c r="P19" s="47">
        <v>-139</v>
      </c>
      <c r="Q19" s="47">
        <v>-54</v>
      </c>
      <c r="R19" s="47">
        <v>0</v>
      </c>
      <c r="S19" s="75">
        <v>0</v>
      </c>
      <c r="U19" s="74">
        <v>-319</v>
      </c>
      <c r="V19" s="75">
        <v>0</v>
      </c>
      <c r="W19">
        <v>0</v>
      </c>
      <c r="X19">
        <v>-126</v>
      </c>
      <c r="Y19">
        <v>-54</v>
      </c>
      <c r="Z19">
        <v>0</v>
      </c>
      <c r="AA19">
        <v>-139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0.1</v>
      </c>
      <c r="N20" s="74">
        <v>0</v>
      </c>
      <c r="O20" s="47">
        <v>-136</v>
      </c>
      <c r="P20" s="47">
        <v>-146</v>
      </c>
      <c r="Q20" s="47">
        <v>-55</v>
      </c>
      <c r="R20" s="47">
        <v>0</v>
      </c>
      <c r="S20" s="75">
        <v>0</v>
      </c>
      <c r="U20" s="74">
        <v>-337</v>
      </c>
      <c r="V20" s="75">
        <v>0.1</v>
      </c>
      <c r="W20">
        <v>0</v>
      </c>
      <c r="X20">
        <v>-136</v>
      </c>
      <c r="Y20">
        <v>-55</v>
      </c>
      <c r="Z20">
        <v>0.1</v>
      </c>
      <c r="AA20">
        <v>-146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0.77</v>
      </c>
      <c r="N21" s="74">
        <v>0</v>
      </c>
      <c r="O21" s="47">
        <v>-135.18</v>
      </c>
      <c r="P21" s="47">
        <v>-152</v>
      </c>
      <c r="Q21" s="47">
        <v>-56</v>
      </c>
      <c r="R21" s="47">
        <v>0</v>
      </c>
      <c r="S21" s="75">
        <v>0</v>
      </c>
      <c r="U21" s="74">
        <v>-343.18</v>
      </c>
      <c r="V21" s="75">
        <v>0.77</v>
      </c>
      <c r="W21">
        <v>0</v>
      </c>
      <c r="X21">
        <v>-135.18</v>
      </c>
      <c r="Y21">
        <v>-56</v>
      </c>
      <c r="Z21">
        <v>0.77</v>
      </c>
      <c r="AA21">
        <v>-152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1.84</v>
      </c>
      <c r="N22" s="74">
        <v>0</v>
      </c>
      <c r="O22" s="47">
        <v>-126</v>
      </c>
      <c r="P22" s="47">
        <v>-160</v>
      </c>
      <c r="Q22" s="47">
        <v>-56</v>
      </c>
      <c r="R22" s="47">
        <v>0</v>
      </c>
      <c r="S22" s="75">
        <v>0</v>
      </c>
      <c r="U22" s="74">
        <v>-342</v>
      </c>
      <c r="V22" s="75">
        <v>1.84</v>
      </c>
      <c r="W22">
        <v>0</v>
      </c>
      <c r="X22">
        <v>-126</v>
      </c>
      <c r="Y22">
        <v>-56</v>
      </c>
      <c r="Z22">
        <v>1.84</v>
      </c>
      <c r="AA22">
        <v>-160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2.71</v>
      </c>
      <c r="N23" s="74">
        <v>0</v>
      </c>
      <c r="O23" s="47">
        <v>-209</v>
      </c>
      <c r="P23" s="47">
        <v>-101</v>
      </c>
      <c r="Q23" s="47">
        <v>-54</v>
      </c>
      <c r="R23" s="47">
        <v>0</v>
      </c>
      <c r="S23" s="75">
        <v>0</v>
      </c>
      <c r="U23" s="74">
        <v>-364</v>
      </c>
      <c r="V23" s="75">
        <v>2.71</v>
      </c>
      <c r="W23">
        <v>0</v>
      </c>
      <c r="X23">
        <v>-209</v>
      </c>
      <c r="Y23">
        <v>-54</v>
      </c>
      <c r="Z23">
        <v>2.71</v>
      </c>
      <c r="AA23">
        <v>-101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5.71</v>
      </c>
      <c r="N24" s="74">
        <v>0</v>
      </c>
      <c r="O24" s="47">
        <v>-136</v>
      </c>
      <c r="P24" s="47">
        <v>-171</v>
      </c>
      <c r="Q24" s="47">
        <v>-54</v>
      </c>
      <c r="R24" s="47">
        <v>0</v>
      </c>
      <c r="S24" s="75">
        <v>0</v>
      </c>
      <c r="U24" s="74">
        <v>-361</v>
      </c>
      <c r="V24" s="75">
        <v>5.71</v>
      </c>
      <c r="W24">
        <v>0</v>
      </c>
      <c r="X24">
        <v>-136</v>
      </c>
      <c r="Y24">
        <v>-54</v>
      </c>
      <c r="Z24">
        <v>5.71</v>
      </c>
      <c r="AA24">
        <v>-171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6.39</v>
      </c>
      <c r="N25" s="74">
        <v>0</v>
      </c>
      <c r="O25" s="47">
        <v>-136</v>
      </c>
      <c r="P25" s="47">
        <v>-178</v>
      </c>
      <c r="Q25" s="47">
        <v>-53</v>
      </c>
      <c r="R25" s="47">
        <v>0</v>
      </c>
      <c r="S25" s="75">
        <v>0</v>
      </c>
      <c r="U25" s="74">
        <v>-367</v>
      </c>
      <c r="V25" s="75">
        <v>6.39</v>
      </c>
      <c r="W25">
        <v>0</v>
      </c>
      <c r="X25">
        <v>-136</v>
      </c>
      <c r="Y25">
        <v>-53</v>
      </c>
      <c r="Z25">
        <v>6.39</v>
      </c>
      <c r="AA25">
        <v>-178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4.16</v>
      </c>
      <c r="N26" s="74">
        <v>0</v>
      </c>
      <c r="O26" s="47">
        <v>-136</v>
      </c>
      <c r="P26" s="47">
        <v>-195</v>
      </c>
      <c r="Q26" s="47">
        <v>-54</v>
      </c>
      <c r="R26" s="47">
        <v>0</v>
      </c>
      <c r="S26" s="75">
        <v>0</v>
      </c>
      <c r="U26" s="74">
        <v>-385</v>
      </c>
      <c r="V26" s="75">
        <v>4.16</v>
      </c>
      <c r="W26">
        <v>0</v>
      </c>
      <c r="X26">
        <v>-136</v>
      </c>
      <c r="Y26">
        <v>-54</v>
      </c>
      <c r="Z26">
        <v>4.16</v>
      </c>
      <c r="AA26">
        <v>-195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4.16</v>
      </c>
      <c r="N27" s="74">
        <v>0</v>
      </c>
      <c r="O27" s="47">
        <v>-86</v>
      </c>
      <c r="P27" s="47">
        <v>-210</v>
      </c>
      <c r="Q27" s="47">
        <v>-51</v>
      </c>
      <c r="R27" s="47">
        <v>0</v>
      </c>
      <c r="S27" s="75">
        <v>0</v>
      </c>
      <c r="U27" s="74">
        <v>-347</v>
      </c>
      <c r="V27" s="75">
        <v>4.16</v>
      </c>
      <c r="W27">
        <v>0</v>
      </c>
      <c r="X27">
        <v>-86</v>
      </c>
      <c r="Y27">
        <v>-51</v>
      </c>
      <c r="Z27">
        <v>4.16</v>
      </c>
      <c r="AA27">
        <v>-210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6.77</v>
      </c>
      <c r="N28" s="74">
        <v>0</v>
      </c>
      <c r="O28" s="47">
        <v>-86</v>
      </c>
      <c r="P28" s="47">
        <v>-225</v>
      </c>
      <c r="Q28" s="47">
        <v>-48</v>
      </c>
      <c r="R28" s="47">
        <v>0</v>
      </c>
      <c r="S28" s="75">
        <v>0</v>
      </c>
      <c r="U28" s="74">
        <v>-359</v>
      </c>
      <c r="V28" s="75">
        <v>6.77</v>
      </c>
      <c r="W28">
        <v>0</v>
      </c>
      <c r="X28">
        <v>-86</v>
      </c>
      <c r="Y28">
        <v>-48</v>
      </c>
      <c r="Z28">
        <v>6.77</v>
      </c>
      <c r="AA28">
        <v>-225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7.45</v>
      </c>
      <c r="N29" s="74">
        <v>0</v>
      </c>
      <c r="O29" s="47">
        <v>-81</v>
      </c>
      <c r="P29" s="47">
        <v>-254</v>
      </c>
      <c r="Q29" s="47">
        <v>-43</v>
      </c>
      <c r="R29" s="47">
        <v>0</v>
      </c>
      <c r="S29" s="75">
        <v>0</v>
      </c>
      <c r="U29" s="74">
        <v>-378</v>
      </c>
      <c r="V29" s="75">
        <v>7.45</v>
      </c>
      <c r="W29">
        <v>0</v>
      </c>
      <c r="X29">
        <v>-81</v>
      </c>
      <c r="Y29">
        <v>-43</v>
      </c>
      <c r="Z29">
        <v>7.45</v>
      </c>
      <c r="AA29">
        <v>-254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4.55</v>
      </c>
      <c r="N30" s="74">
        <v>0</v>
      </c>
      <c r="O30" s="47">
        <v>-81</v>
      </c>
      <c r="P30" s="47">
        <v>-263</v>
      </c>
      <c r="Q30" s="47">
        <v>-41</v>
      </c>
      <c r="R30" s="47">
        <v>0</v>
      </c>
      <c r="S30" s="75">
        <v>0</v>
      </c>
      <c r="U30" s="74">
        <v>-385</v>
      </c>
      <c r="V30" s="75">
        <v>4.55</v>
      </c>
      <c r="W30">
        <v>0</v>
      </c>
      <c r="X30">
        <v>-81</v>
      </c>
      <c r="Y30">
        <v>-41</v>
      </c>
      <c r="Z30">
        <v>4.55</v>
      </c>
      <c r="AA30">
        <v>-263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8.52</v>
      </c>
      <c r="N31" s="74">
        <v>0</v>
      </c>
      <c r="O31" s="47">
        <v>-146</v>
      </c>
      <c r="P31" s="47">
        <v>-272</v>
      </c>
      <c r="Q31" s="47">
        <v>-35</v>
      </c>
      <c r="R31" s="47">
        <v>0</v>
      </c>
      <c r="S31" s="75">
        <v>0</v>
      </c>
      <c r="U31" s="74">
        <v>-453</v>
      </c>
      <c r="V31" s="75">
        <v>8.52</v>
      </c>
      <c r="W31">
        <v>0</v>
      </c>
      <c r="X31">
        <v>-146</v>
      </c>
      <c r="Y31">
        <v>-35</v>
      </c>
      <c r="Z31">
        <v>8.52</v>
      </c>
      <c r="AA31">
        <v>-272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8.0299999999999994</v>
      </c>
      <c r="N32" s="74">
        <v>0</v>
      </c>
      <c r="O32" s="47">
        <v>-151</v>
      </c>
      <c r="P32" s="47">
        <v>-284</v>
      </c>
      <c r="Q32" s="47">
        <v>-24</v>
      </c>
      <c r="R32" s="47">
        <v>0</v>
      </c>
      <c r="S32" s="75">
        <v>0</v>
      </c>
      <c r="U32" s="74">
        <v>-459</v>
      </c>
      <c r="V32" s="75">
        <v>8.0299999999999994</v>
      </c>
      <c r="W32">
        <v>0</v>
      </c>
      <c r="X32">
        <v>-151</v>
      </c>
      <c r="Y32">
        <v>-24</v>
      </c>
      <c r="Z32">
        <v>8.0299999999999994</v>
      </c>
      <c r="AA32">
        <v>-284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6.68</v>
      </c>
      <c r="N33" s="74">
        <v>0</v>
      </c>
      <c r="O33" s="47">
        <v>-162</v>
      </c>
      <c r="P33" s="47">
        <v>-297</v>
      </c>
      <c r="Q33" s="47">
        <v>-13</v>
      </c>
      <c r="R33" s="47">
        <v>0</v>
      </c>
      <c r="S33" s="75">
        <v>0</v>
      </c>
      <c r="U33" s="74">
        <v>-472</v>
      </c>
      <c r="V33" s="75">
        <v>6.68</v>
      </c>
      <c r="W33">
        <v>0</v>
      </c>
      <c r="X33">
        <v>-162</v>
      </c>
      <c r="Y33">
        <v>-13</v>
      </c>
      <c r="Z33">
        <v>6.68</v>
      </c>
      <c r="AA33">
        <v>-297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6.87</v>
      </c>
      <c r="N34" s="74">
        <v>0</v>
      </c>
      <c r="O34" s="47">
        <v>-141</v>
      </c>
      <c r="P34" s="47">
        <v>-299</v>
      </c>
      <c r="Q34" s="47">
        <v>-13</v>
      </c>
      <c r="R34" s="47">
        <v>0</v>
      </c>
      <c r="S34" s="75">
        <v>0</v>
      </c>
      <c r="U34" s="74">
        <v>-453</v>
      </c>
      <c r="V34" s="75">
        <v>6.87</v>
      </c>
      <c r="W34">
        <v>0</v>
      </c>
      <c r="X34">
        <v>-141</v>
      </c>
      <c r="Y34">
        <v>-13</v>
      </c>
      <c r="Z34">
        <v>6.87</v>
      </c>
      <c r="AA34">
        <v>-299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6.87</v>
      </c>
      <c r="N35" s="74">
        <v>0</v>
      </c>
      <c r="O35" s="47">
        <v>-166</v>
      </c>
      <c r="P35" s="47">
        <v>-232</v>
      </c>
      <c r="Q35" s="47">
        <v>0</v>
      </c>
      <c r="R35" s="47">
        <v>0</v>
      </c>
      <c r="S35" s="75">
        <v>0</v>
      </c>
      <c r="U35" s="74">
        <v>-398</v>
      </c>
      <c r="V35" s="75">
        <v>6.87</v>
      </c>
      <c r="W35">
        <v>0</v>
      </c>
      <c r="X35">
        <v>-166</v>
      </c>
      <c r="Y35">
        <v>0</v>
      </c>
      <c r="Z35">
        <v>6.87</v>
      </c>
      <c r="AA35">
        <v>-232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4.84</v>
      </c>
      <c r="N36" s="74">
        <v>0</v>
      </c>
      <c r="O36" s="47">
        <v>-151</v>
      </c>
      <c r="P36" s="47">
        <v>-79</v>
      </c>
      <c r="Q36" s="47">
        <v>0</v>
      </c>
      <c r="R36" s="47">
        <v>0</v>
      </c>
      <c r="S36" s="75">
        <v>0</v>
      </c>
      <c r="U36" s="74">
        <v>-230</v>
      </c>
      <c r="V36" s="75">
        <v>4.84</v>
      </c>
      <c r="W36">
        <v>0</v>
      </c>
      <c r="X36">
        <v>-151</v>
      </c>
      <c r="Y36">
        <v>0</v>
      </c>
      <c r="Z36">
        <v>4.84</v>
      </c>
      <c r="AA36">
        <v>-79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6.29</v>
      </c>
      <c r="N37" s="74">
        <v>0</v>
      </c>
      <c r="O37" s="47">
        <v>-164</v>
      </c>
      <c r="P37" s="47">
        <v>-83</v>
      </c>
      <c r="Q37" s="47">
        <v>0</v>
      </c>
      <c r="R37" s="47">
        <v>0</v>
      </c>
      <c r="S37" s="75">
        <v>0</v>
      </c>
      <c r="U37" s="74">
        <v>-247</v>
      </c>
      <c r="V37" s="75">
        <v>6.29</v>
      </c>
      <c r="W37">
        <v>0</v>
      </c>
      <c r="X37">
        <v>-164</v>
      </c>
      <c r="Y37">
        <v>0</v>
      </c>
      <c r="Z37">
        <v>6.29</v>
      </c>
      <c r="AA37">
        <v>-83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9.77</v>
      </c>
      <c r="N38" s="74">
        <v>0</v>
      </c>
      <c r="O38" s="47">
        <v>-174</v>
      </c>
      <c r="P38" s="47">
        <v>-94</v>
      </c>
      <c r="Q38" s="47">
        <v>0</v>
      </c>
      <c r="R38" s="47">
        <v>0</v>
      </c>
      <c r="S38" s="75">
        <v>0</v>
      </c>
      <c r="U38" s="74">
        <v>-268</v>
      </c>
      <c r="V38" s="75">
        <v>9.77</v>
      </c>
      <c r="W38">
        <v>0</v>
      </c>
      <c r="X38">
        <v>-174</v>
      </c>
      <c r="Y38">
        <v>0</v>
      </c>
      <c r="Z38">
        <v>9.77</v>
      </c>
      <c r="AA38">
        <v>-94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10.06</v>
      </c>
      <c r="N39" s="74">
        <v>0</v>
      </c>
      <c r="O39" s="47">
        <v>-209</v>
      </c>
      <c r="P39" s="47">
        <v>-67</v>
      </c>
      <c r="Q39" s="47">
        <v>0</v>
      </c>
      <c r="R39" s="47">
        <v>0</v>
      </c>
      <c r="S39" s="75">
        <v>0</v>
      </c>
      <c r="U39" s="74">
        <v>-276</v>
      </c>
      <c r="V39" s="75">
        <v>10.06</v>
      </c>
      <c r="W39">
        <v>0</v>
      </c>
      <c r="X39">
        <v>-209</v>
      </c>
      <c r="Y39">
        <v>0</v>
      </c>
      <c r="Z39">
        <v>10.06</v>
      </c>
      <c r="AA39">
        <v>-67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9.1</v>
      </c>
      <c r="N40" s="74">
        <v>0</v>
      </c>
      <c r="O40" s="47">
        <v>-196</v>
      </c>
      <c r="P40" s="47">
        <v>-137</v>
      </c>
      <c r="Q40" s="47">
        <v>0</v>
      </c>
      <c r="R40" s="47">
        <v>0</v>
      </c>
      <c r="S40" s="75">
        <v>0</v>
      </c>
      <c r="U40" s="74">
        <v>-333</v>
      </c>
      <c r="V40" s="75">
        <v>9.1</v>
      </c>
      <c r="W40">
        <v>0</v>
      </c>
      <c r="X40">
        <v>-196</v>
      </c>
      <c r="Y40">
        <v>0</v>
      </c>
      <c r="Z40">
        <v>9.1</v>
      </c>
      <c r="AA40">
        <v>-137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7.94</v>
      </c>
      <c r="N41" s="74">
        <v>0</v>
      </c>
      <c r="O41" s="47">
        <v>-186</v>
      </c>
      <c r="P41" s="47">
        <v>-79</v>
      </c>
      <c r="Q41" s="47">
        <v>0</v>
      </c>
      <c r="R41" s="47">
        <v>0</v>
      </c>
      <c r="S41" s="75">
        <v>0</v>
      </c>
      <c r="U41" s="74">
        <v>-265</v>
      </c>
      <c r="V41" s="75">
        <v>7.94</v>
      </c>
      <c r="W41">
        <v>0</v>
      </c>
      <c r="X41">
        <v>-186</v>
      </c>
      <c r="Y41">
        <v>0</v>
      </c>
      <c r="Z41">
        <v>7.94</v>
      </c>
      <c r="AA41">
        <v>-79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4.84</v>
      </c>
      <c r="N42" s="74">
        <v>0</v>
      </c>
      <c r="O42" s="47">
        <v>-169</v>
      </c>
      <c r="P42" s="47">
        <v>-0.5</v>
      </c>
      <c r="Q42" s="47">
        <v>0</v>
      </c>
      <c r="R42" s="47">
        <v>0</v>
      </c>
      <c r="S42" s="75">
        <v>0</v>
      </c>
      <c r="U42" s="74">
        <v>-169.5</v>
      </c>
      <c r="V42" s="75">
        <v>4.84</v>
      </c>
      <c r="W42">
        <v>0</v>
      </c>
      <c r="X42">
        <v>-169</v>
      </c>
      <c r="Y42">
        <v>0</v>
      </c>
      <c r="Z42">
        <v>4.84</v>
      </c>
      <c r="AA42">
        <v>-0.5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4.45</v>
      </c>
      <c r="N43" s="74">
        <v>0</v>
      </c>
      <c r="O43" s="47">
        <v>-154</v>
      </c>
      <c r="P43" s="47">
        <v>0</v>
      </c>
      <c r="Q43" s="47">
        <v>0</v>
      </c>
      <c r="R43" s="47">
        <v>0</v>
      </c>
      <c r="S43" s="75">
        <v>0</v>
      </c>
      <c r="U43" s="74">
        <v>-154</v>
      </c>
      <c r="V43" s="75">
        <v>4.45</v>
      </c>
      <c r="W43">
        <v>0</v>
      </c>
      <c r="X43">
        <v>-154</v>
      </c>
      <c r="Y43">
        <v>0</v>
      </c>
      <c r="Z43">
        <v>4.45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3.29</v>
      </c>
      <c r="N44" s="74">
        <v>0</v>
      </c>
      <c r="O44" s="47">
        <v>-154</v>
      </c>
      <c r="P44" s="47">
        <v>0</v>
      </c>
      <c r="Q44" s="47">
        <v>0</v>
      </c>
      <c r="R44" s="47">
        <v>0</v>
      </c>
      <c r="S44" s="75">
        <v>0</v>
      </c>
      <c r="U44" s="74">
        <v>-154</v>
      </c>
      <c r="V44" s="75">
        <v>3.29</v>
      </c>
      <c r="W44">
        <v>0</v>
      </c>
      <c r="X44">
        <v>-154</v>
      </c>
      <c r="Y44">
        <v>0</v>
      </c>
      <c r="Z44">
        <v>3.29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1.26</v>
      </c>
      <c r="N45" s="74">
        <v>0</v>
      </c>
      <c r="O45" s="47">
        <v>-144</v>
      </c>
      <c r="P45" s="47">
        <v>0</v>
      </c>
      <c r="Q45" s="47">
        <v>0</v>
      </c>
      <c r="R45" s="47">
        <v>0</v>
      </c>
      <c r="S45" s="75">
        <v>0</v>
      </c>
      <c r="U45" s="74">
        <v>-144</v>
      </c>
      <c r="V45" s="75">
        <v>1.26</v>
      </c>
      <c r="W45">
        <v>0</v>
      </c>
      <c r="X45">
        <v>-144</v>
      </c>
      <c r="Y45">
        <v>0</v>
      </c>
      <c r="Z45">
        <v>1.26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2.13</v>
      </c>
      <c r="N46" s="74">
        <v>0</v>
      </c>
      <c r="O46" s="47">
        <v>-124</v>
      </c>
      <c r="P46" s="47">
        <v>0</v>
      </c>
      <c r="Q46" s="47">
        <v>0</v>
      </c>
      <c r="R46" s="47">
        <v>0</v>
      </c>
      <c r="S46" s="75">
        <v>0</v>
      </c>
      <c r="U46" s="74">
        <v>-124</v>
      </c>
      <c r="V46" s="75">
        <v>2.13</v>
      </c>
      <c r="W46">
        <v>0</v>
      </c>
      <c r="X46">
        <v>-124</v>
      </c>
      <c r="Y46">
        <v>0</v>
      </c>
      <c r="Z46">
        <v>2.13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3.29</v>
      </c>
      <c r="N47" s="74">
        <v>0</v>
      </c>
      <c r="O47" s="47">
        <v>-69</v>
      </c>
      <c r="P47" s="47">
        <v>0</v>
      </c>
      <c r="Q47" s="47">
        <v>0</v>
      </c>
      <c r="R47" s="47">
        <v>0</v>
      </c>
      <c r="S47" s="75">
        <v>0</v>
      </c>
      <c r="U47" s="74">
        <v>-69</v>
      </c>
      <c r="V47" s="75">
        <v>3.29</v>
      </c>
      <c r="W47">
        <v>0</v>
      </c>
      <c r="X47">
        <v>-69</v>
      </c>
      <c r="Y47">
        <v>0</v>
      </c>
      <c r="Z47">
        <v>3.29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0.97</v>
      </c>
      <c r="N48" s="74">
        <v>0</v>
      </c>
      <c r="O48" s="47">
        <v>-69</v>
      </c>
      <c r="P48" s="47">
        <v>0</v>
      </c>
      <c r="Q48" s="47">
        <v>0</v>
      </c>
      <c r="R48" s="47">
        <v>0</v>
      </c>
      <c r="S48" s="75">
        <v>0</v>
      </c>
      <c r="U48" s="74">
        <v>-69</v>
      </c>
      <c r="V48" s="75">
        <v>0.97</v>
      </c>
      <c r="W48">
        <v>0</v>
      </c>
      <c r="X48">
        <v>-69</v>
      </c>
      <c r="Y48">
        <v>0</v>
      </c>
      <c r="Z48">
        <v>0.97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3.58</v>
      </c>
      <c r="N49" s="74">
        <v>0</v>
      </c>
      <c r="O49" s="47">
        <v>-64</v>
      </c>
      <c r="P49" s="47">
        <v>0</v>
      </c>
      <c r="Q49" s="47">
        <v>0</v>
      </c>
      <c r="R49" s="47">
        <v>0</v>
      </c>
      <c r="S49" s="75">
        <v>0</v>
      </c>
      <c r="U49" s="74">
        <v>-64</v>
      </c>
      <c r="V49" s="75">
        <v>3.58</v>
      </c>
      <c r="W49">
        <v>0</v>
      </c>
      <c r="X49">
        <v>-64</v>
      </c>
      <c r="Y49">
        <v>0</v>
      </c>
      <c r="Z49">
        <v>3.58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25.16</v>
      </c>
      <c r="K50" s="47">
        <v>0</v>
      </c>
      <c r="L50" s="47">
        <v>0</v>
      </c>
      <c r="M50" s="75">
        <v>4.9400000000000004</v>
      </c>
      <c r="N50" s="74">
        <v>0</v>
      </c>
      <c r="O50" s="47">
        <v>-79</v>
      </c>
      <c r="P50" s="47">
        <v>0</v>
      </c>
      <c r="Q50" s="47">
        <v>0</v>
      </c>
      <c r="R50" s="47">
        <v>0</v>
      </c>
      <c r="S50" s="75">
        <v>0</v>
      </c>
      <c r="U50" s="74">
        <v>-79</v>
      </c>
      <c r="V50" s="75">
        <v>30.1</v>
      </c>
      <c r="W50">
        <v>0</v>
      </c>
      <c r="X50">
        <v>-79</v>
      </c>
      <c r="Y50">
        <v>0</v>
      </c>
      <c r="Z50">
        <v>4.9400000000000004</v>
      </c>
      <c r="AA50">
        <v>25.16</v>
      </c>
    </row>
    <row r="51" spans="7:27">
      <c r="G51" t="s">
        <v>93</v>
      </c>
      <c r="H51" s="74">
        <v>0</v>
      </c>
      <c r="I51" s="47">
        <v>0</v>
      </c>
      <c r="J51" s="47">
        <v>110.32</v>
      </c>
      <c r="K51" s="47">
        <v>0</v>
      </c>
      <c r="L51" s="47">
        <v>0</v>
      </c>
      <c r="M51" s="75">
        <v>0.87</v>
      </c>
      <c r="N51" s="74">
        <v>0</v>
      </c>
      <c r="O51" s="47">
        <v>-54</v>
      </c>
      <c r="P51" s="47">
        <v>0</v>
      </c>
      <c r="Q51" s="47">
        <v>0</v>
      </c>
      <c r="R51" s="47">
        <v>0</v>
      </c>
      <c r="S51" s="75">
        <v>0</v>
      </c>
      <c r="U51" s="74">
        <v>-54</v>
      </c>
      <c r="V51" s="75">
        <v>111.19</v>
      </c>
      <c r="W51">
        <v>0</v>
      </c>
      <c r="X51">
        <v>-54</v>
      </c>
      <c r="Y51">
        <v>0</v>
      </c>
      <c r="Z51">
        <v>0.87</v>
      </c>
      <c r="AA51">
        <v>110.32</v>
      </c>
    </row>
    <row r="52" spans="7:27">
      <c r="G52" t="s">
        <v>94</v>
      </c>
      <c r="H52" s="74">
        <v>0</v>
      </c>
      <c r="I52" s="47">
        <v>0</v>
      </c>
      <c r="J52" s="47">
        <v>115.16</v>
      </c>
      <c r="K52" s="47">
        <v>0</v>
      </c>
      <c r="L52" s="47">
        <v>0</v>
      </c>
      <c r="M52" s="75">
        <v>0.48</v>
      </c>
      <c r="N52" s="74">
        <v>0</v>
      </c>
      <c r="O52" s="47">
        <v>-49</v>
      </c>
      <c r="P52" s="47">
        <v>0</v>
      </c>
      <c r="Q52" s="47">
        <v>0</v>
      </c>
      <c r="R52" s="47">
        <v>0</v>
      </c>
      <c r="S52" s="75">
        <v>0</v>
      </c>
      <c r="U52" s="74">
        <v>-49</v>
      </c>
      <c r="V52" s="75">
        <v>115.64</v>
      </c>
      <c r="W52">
        <v>0</v>
      </c>
      <c r="X52">
        <v>-49</v>
      </c>
      <c r="Y52">
        <v>0</v>
      </c>
      <c r="Z52">
        <v>0.48</v>
      </c>
      <c r="AA52">
        <v>115.16</v>
      </c>
    </row>
    <row r="53" spans="7:27">
      <c r="G53" t="s">
        <v>95</v>
      </c>
      <c r="H53" s="74">
        <v>0</v>
      </c>
      <c r="I53" s="47">
        <v>0</v>
      </c>
      <c r="J53" s="47">
        <v>119.03</v>
      </c>
      <c r="K53" s="47">
        <v>0</v>
      </c>
      <c r="L53" s="47">
        <v>0</v>
      </c>
      <c r="M53" s="75">
        <v>0.19</v>
      </c>
      <c r="N53" s="74">
        <v>0</v>
      </c>
      <c r="O53" s="47">
        <v>-44</v>
      </c>
      <c r="P53" s="47">
        <v>0</v>
      </c>
      <c r="Q53" s="47">
        <v>0</v>
      </c>
      <c r="R53" s="47">
        <v>0</v>
      </c>
      <c r="S53" s="75">
        <v>0</v>
      </c>
      <c r="U53" s="74">
        <v>-44</v>
      </c>
      <c r="V53" s="75">
        <v>119.22</v>
      </c>
      <c r="W53">
        <v>0</v>
      </c>
      <c r="X53">
        <v>-44</v>
      </c>
      <c r="Y53">
        <v>0</v>
      </c>
      <c r="Z53">
        <v>0.19</v>
      </c>
      <c r="AA53">
        <v>119.03</v>
      </c>
    </row>
    <row r="54" spans="7:27">
      <c r="G54" t="s">
        <v>96</v>
      </c>
      <c r="H54" s="74">
        <v>0</v>
      </c>
      <c r="I54" s="47">
        <v>0</v>
      </c>
      <c r="J54" s="47">
        <v>106.45</v>
      </c>
      <c r="K54" s="47">
        <v>0</v>
      </c>
      <c r="L54" s="47">
        <v>0</v>
      </c>
      <c r="M54" s="75">
        <v>0</v>
      </c>
      <c r="N54" s="74">
        <v>0</v>
      </c>
      <c r="O54" s="47">
        <v>-44</v>
      </c>
      <c r="P54" s="47">
        <v>0</v>
      </c>
      <c r="Q54" s="47">
        <v>0</v>
      </c>
      <c r="R54" s="47">
        <v>0</v>
      </c>
      <c r="S54" s="75">
        <v>0</v>
      </c>
      <c r="U54" s="74">
        <v>-44</v>
      </c>
      <c r="V54" s="75">
        <v>106.45</v>
      </c>
      <c r="W54">
        <v>0</v>
      </c>
      <c r="X54">
        <v>-44</v>
      </c>
      <c r="Y54">
        <v>0</v>
      </c>
      <c r="Z54">
        <v>0</v>
      </c>
      <c r="AA54">
        <v>106.45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-54</v>
      </c>
      <c r="P55" s="47">
        <v>0</v>
      </c>
      <c r="Q55" s="47">
        <v>0</v>
      </c>
      <c r="R55" s="47">
        <v>0</v>
      </c>
      <c r="S55" s="75">
        <v>0</v>
      </c>
      <c r="U55" s="74">
        <v>-54</v>
      </c>
      <c r="V55" s="75">
        <v>0</v>
      </c>
      <c r="W55">
        <v>0</v>
      </c>
      <c r="X55">
        <v>-54</v>
      </c>
      <c r="Y55">
        <v>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-59</v>
      </c>
      <c r="P56" s="47">
        <v>0</v>
      </c>
      <c r="Q56" s="47">
        <v>0</v>
      </c>
      <c r="R56" s="47">
        <v>0</v>
      </c>
      <c r="S56" s="75">
        <v>0</v>
      </c>
      <c r="U56" s="74">
        <v>-59</v>
      </c>
      <c r="V56" s="75">
        <v>0</v>
      </c>
      <c r="W56">
        <v>0</v>
      </c>
      <c r="X56">
        <v>-59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27.1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-54</v>
      </c>
      <c r="P57" s="47">
        <v>0</v>
      </c>
      <c r="Q57" s="47">
        <v>0</v>
      </c>
      <c r="R57" s="47">
        <v>0</v>
      </c>
      <c r="S57" s="75">
        <v>0</v>
      </c>
      <c r="U57" s="74">
        <v>-54</v>
      </c>
      <c r="V57" s="75">
        <v>27.1</v>
      </c>
      <c r="W57">
        <v>27.1</v>
      </c>
      <c r="X57">
        <v>-54</v>
      </c>
      <c r="Y57">
        <v>0</v>
      </c>
      <c r="Z57">
        <v>0</v>
      </c>
      <c r="AA57">
        <v>0</v>
      </c>
    </row>
    <row r="58" spans="7:27">
      <c r="G58" t="s">
        <v>100</v>
      </c>
      <c r="H58" s="74">
        <v>68.709999999999994</v>
      </c>
      <c r="I58" s="47">
        <v>0</v>
      </c>
      <c r="J58" s="47">
        <v>28.06</v>
      </c>
      <c r="K58" s="47">
        <v>0</v>
      </c>
      <c r="L58" s="47">
        <v>0</v>
      </c>
      <c r="M58" s="75">
        <v>0.19</v>
      </c>
      <c r="N58" s="74">
        <v>0</v>
      </c>
      <c r="O58" s="47">
        <v>-49</v>
      </c>
      <c r="P58" s="47">
        <v>0</v>
      </c>
      <c r="Q58" s="47">
        <v>0</v>
      </c>
      <c r="R58" s="47">
        <v>0</v>
      </c>
      <c r="S58" s="75">
        <v>0</v>
      </c>
      <c r="U58" s="74">
        <v>-49</v>
      </c>
      <c r="V58" s="75">
        <v>96.96</v>
      </c>
      <c r="W58">
        <v>68.709999999999994</v>
      </c>
      <c r="X58">
        <v>-49</v>
      </c>
      <c r="Y58">
        <v>0</v>
      </c>
      <c r="Z58">
        <v>0.19</v>
      </c>
      <c r="AA58">
        <v>28.06</v>
      </c>
    </row>
    <row r="59" spans="7:27">
      <c r="G59" t="s">
        <v>101</v>
      </c>
      <c r="H59" s="74">
        <v>102.58</v>
      </c>
      <c r="I59" s="47">
        <v>0</v>
      </c>
      <c r="J59" s="47">
        <v>84.19</v>
      </c>
      <c r="K59" s="47">
        <v>0</v>
      </c>
      <c r="L59" s="47">
        <v>0</v>
      </c>
      <c r="M59" s="75">
        <v>0.57999999999999996</v>
      </c>
      <c r="N59" s="74">
        <v>0</v>
      </c>
      <c r="O59" s="47">
        <v>-81</v>
      </c>
      <c r="P59" s="47">
        <v>0</v>
      </c>
      <c r="Q59" s="47">
        <v>0</v>
      </c>
      <c r="R59" s="47">
        <v>0</v>
      </c>
      <c r="S59" s="75">
        <v>0</v>
      </c>
      <c r="U59" s="74">
        <v>-81</v>
      </c>
      <c r="V59" s="75">
        <v>187.35</v>
      </c>
      <c r="W59">
        <v>102.58</v>
      </c>
      <c r="X59">
        <v>-81</v>
      </c>
      <c r="Y59">
        <v>0</v>
      </c>
      <c r="Z59">
        <v>0.57999999999999996</v>
      </c>
      <c r="AA59">
        <v>84.19</v>
      </c>
    </row>
    <row r="60" spans="7:27">
      <c r="G60" t="s">
        <v>102</v>
      </c>
      <c r="H60" s="74">
        <v>148.06</v>
      </c>
      <c r="I60" s="47">
        <v>0</v>
      </c>
      <c r="J60" s="47">
        <v>0</v>
      </c>
      <c r="K60" s="47">
        <v>0</v>
      </c>
      <c r="L60" s="47">
        <v>0</v>
      </c>
      <c r="M60" s="75">
        <v>0.87</v>
      </c>
      <c r="N60" s="74">
        <v>0</v>
      </c>
      <c r="O60" s="47">
        <v>-102</v>
      </c>
      <c r="P60" s="47">
        <v>0</v>
      </c>
      <c r="Q60" s="47">
        <v>0</v>
      </c>
      <c r="R60" s="47">
        <v>0</v>
      </c>
      <c r="S60" s="75">
        <v>0</v>
      </c>
      <c r="U60" s="74">
        <v>-102</v>
      </c>
      <c r="V60" s="75">
        <v>148.93</v>
      </c>
      <c r="W60">
        <v>148.06</v>
      </c>
      <c r="X60">
        <v>-102</v>
      </c>
      <c r="Y60">
        <v>0</v>
      </c>
      <c r="Z60">
        <v>0.87</v>
      </c>
      <c r="AA60">
        <v>0</v>
      </c>
    </row>
    <row r="61" spans="7:27">
      <c r="G61" t="s">
        <v>103</v>
      </c>
      <c r="H61" s="74">
        <v>173.21</v>
      </c>
      <c r="I61" s="47">
        <v>0</v>
      </c>
      <c r="J61" s="47">
        <v>0</v>
      </c>
      <c r="K61" s="47">
        <v>0</v>
      </c>
      <c r="L61" s="47">
        <v>0</v>
      </c>
      <c r="M61" s="75">
        <v>1.94</v>
      </c>
      <c r="N61" s="74">
        <v>0</v>
      </c>
      <c r="O61" s="47">
        <v>-92</v>
      </c>
      <c r="P61" s="47">
        <v>0</v>
      </c>
      <c r="Q61" s="47">
        <v>0</v>
      </c>
      <c r="R61" s="47">
        <v>0</v>
      </c>
      <c r="S61" s="75">
        <v>0</v>
      </c>
      <c r="U61" s="74">
        <v>-92</v>
      </c>
      <c r="V61" s="75">
        <v>175.15</v>
      </c>
      <c r="W61">
        <v>173.21</v>
      </c>
      <c r="X61">
        <v>-92</v>
      </c>
      <c r="Y61">
        <v>0</v>
      </c>
      <c r="Z61">
        <v>1.94</v>
      </c>
      <c r="AA61">
        <v>0</v>
      </c>
    </row>
    <row r="62" spans="7:27">
      <c r="G62" t="s">
        <v>104</v>
      </c>
      <c r="H62" s="74">
        <v>204.19</v>
      </c>
      <c r="I62" s="47">
        <v>0</v>
      </c>
      <c r="J62" s="47">
        <v>0</v>
      </c>
      <c r="K62" s="47">
        <v>0</v>
      </c>
      <c r="L62" s="47">
        <v>0</v>
      </c>
      <c r="M62" s="75">
        <v>4.3499999999999996</v>
      </c>
      <c r="N62" s="74">
        <v>0</v>
      </c>
      <c r="O62" s="47">
        <v>-82</v>
      </c>
      <c r="P62" s="47">
        <v>0</v>
      </c>
      <c r="Q62" s="47">
        <v>0</v>
      </c>
      <c r="R62" s="47">
        <v>0</v>
      </c>
      <c r="S62" s="75">
        <v>0</v>
      </c>
      <c r="U62" s="74">
        <v>-82</v>
      </c>
      <c r="V62" s="75">
        <v>208.54</v>
      </c>
      <c r="W62">
        <v>204.19</v>
      </c>
      <c r="X62">
        <v>-82</v>
      </c>
      <c r="Y62">
        <v>0</v>
      </c>
      <c r="Z62">
        <v>4.3499999999999996</v>
      </c>
      <c r="AA62">
        <v>0</v>
      </c>
    </row>
    <row r="63" spans="7:27">
      <c r="G63" t="s">
        <v>105</v>
      </c>
      <c r="H63" s="74">
        <v>246.77</v>
      </c>
      <c r="I63" s="47">
        <v>0</v>
      </c>
      <c r="J63" s="47">
        <v>0</v>
      </c>
      <c r="K63" s="47">
        <v>0</v>
      </c>
      <c r="L63" s="47">
        <v>0</v>
      </c>
      <c r="M63" s="75">
        <v>10.35</v>
      </c>
      <c r="N63" s="74">
        <v>0</v>
      </c>
      <c r="O63" s="47">
        <v>-66</v>
      </c>
      <c r="P63" s="47">
        <v>0</v>
      </c>
      <c r="Q63" s="47">
        <v>0</v>
      </c>
      <c r="R63" s="47">
        <v>0</v>
      </c>
      <c r="S63" s="75">
        <v>0</v>
      </c>
      <c r="U63" s="74">
        <v>-66</v>
      </c>
      <c r="V63" s="75">
        <v>257.12</v>
      </c>
      <c r="W63">
        <v>246.77</v>
      </c>
      <c r="X63">
        <v>-66</v>
      </c>
      <c r="Y63">
        <v>0</v>
      </c>
      <c r="Z63">
        <v>10.35</v>
      </c>
      <c r="AA63">
        <v>0</v>
      </c>
    </row>
    <row r="64" spans="7:27">
      <c r="G64" t="s">
        <v>106</v>
      </c>
      <c r="H64" s="74">
        <v>286.44</v>
      </c>
      <c r="I64" s="47">
        <v>0</v>
      </c>
      <c r="J64" s="47">
        <v>0</v>
      </c>
      <c r="K64" s="47">
        <v>0</v>
      </c>
      <c r="L64" s="47">
        <v>0</v>
      </c>
      <c r="M64" s="75">
        <v>9.8699999999999992</v>
      </c>
      <c r="N64" s="74">
        <v>0</v>
      </c>
      <c r="O64" s="47">
        <v>-61</v>
      </c>
      <c r="P64" s="47">
        <v>0</v>
      </c>
      <c r="Q64" s="47">
        <v>0</v>
      </c>
      <c r="R64" s="47">
        <v>0</v>
      </c>
      <c r="S64" s="75">
        <v>0</v>
      </c>
      <c r="U64" s="74">
        <v>-61</v>
      </c>
      <c r="V64" s="75">
        <v>296.31</v>
      </c>
      <c r="W64">
        <v>286.44</v>
      </c>
      <c r="X64">
        <v>-61</v>
      </c>
      <c r="Y64">
        <v>0</v>
      </c>
      <c r="Z64">
        <v>9.8699999999999992</v>
      </c>
      <c r="AA64">
        <v>0</v>
      </c>
    </row>
    <row r="65" spans="7:27">
      <c r="G65" t="s">
        <v>107</v>
      </c>
      <c r="H65" s="74">
        <v>304.82</v>
      </c>
      <c r="I65" s="47">
        <v>0</v>
      </c>
      <c r="J65" s="47">
        <v>0</v>
      </c>
      <c r="K65" s="47">
        <v>0</v>
      </c>
      <c r="L65" s="47">
        <v>0</v>
      </c>
      <c r="M65" s="75">
        <v>8.7100000000000009</v>
      </c>
      <c r="N65" s="74">
        <v>0</v>
      </c>
      <c r="O65" s="47">
        <v>-56</v>
      </c>
      <c r="P65" s="47">
        <v>0</v>
      </c>
      <c r="Q65" s="47">
        <v>0</v>
      </c>
      <c r="R65" s="47">
        <v>0</v>
      </c>
      <c r="S65" s="75">
        <v>0</v>
      </c>
      <c r="U65" s="74">
        <v>-56</v>
      </c>
      <c r="V65" s="75">
        <v>313.52999999999997</v>
      </c>
      <c r="W65">
        <v>304.82</v>
      </c>
      <c r="X65">
        <v>-56</v>
      </c>
      <c r="Y65">
        <v>0</v>
      </c>
      <c r="Z65">
        <v>8.7100000000000009</v>
      </c>
      <c r="AA65">
        <v>0</v>
      </c>
    </row>
    <row r="66" spans="7:27">
      <c r="G66" t="s">
        <v>108</v>
      </c>
      <c r="H66" s="74">
        <v>312.56</v>
      </c>
      <c r="I66" s="47">
        <v>0</v>
      </c>
      <c r="J66" s="47">
        <v>0</v>
      </c>
      <c r="K66" s="47">
        <v>0</v>
      </c>
      <c r="L66" s="47">
        <v>0</v>
      </c>
      <c r="M66" s="75">
        <v>10.26</v>
      </c>
      <c r="N66" s="74">
        <v>0</v>
      </c>
      <c r="O66" s="47">
        <v>-26</v>
      </c>
      <c r="P66" s="47">
        <v>0</v>
      </c>
      <c r="Q66" s="47">
        <v>0</v>
      </c>
      <c r="R66" s="47">
        <v>0</v>
      </c>
      <c r="S66" s="75">
        <v>0</v>
      </c>
      <c r="U66" s="74">
        <v>-26</v>
      </c>
      <c r="V66" s="75">
        <v>322.82</v>
      </c>
      <c r="W66">
        <v>312.56</v>
      </c>
      <c r="X66">
        <v>-26</v>
      </c>
      <c r="Y66">
        <v>0</v>
      </c>
      <c r="Z66">
        <v>10.26</v>
      </c>
      <c r="AA66">
        <v>0</v>
      </c>
    </row>
    <row r="67" spans="7:27">
      <c r="G67" t="s">
        <v>109</v>
      </c>
      <c r="H67" s="74">
        <v>314.5</v>
      </c>
      <c r="I67" s="47">
        <v>0</v>
      </c>
      <c r="J67" s="47">
        <v>0</v>
      </c>
      <c r="K67" s="47">
        <v>0</v>
      </c>
      <c r="L67" s="47">
        <v>0</v>
      </c>
      <c r="M67" s="75">
        <v>9.58</v>
      </c>
      <c r="N67" s="74">
        <v>0</v>
      </c>
      <c r="O67" s="47">
        <v>-26</v>
      </c>
      <c r="P67" s="47">
        <v>0</v>
      </c>
      <c r="Q67" s="47">
        <v>0</v>
      </c>
      <c r="R67" s="47">
        <v>0</v>
      </c>
      <c r="S67" s="75">
        <v>0</v>
      </c>
      <c r="U67" s="74">
        <v>-26</v>
      </c>
      <c r="V67" s="75">
        <v>324.08</v>
      </c>
      <c r="W67">
        <v>314.5</v>
      </c>
      <c r="X67">
        <v>-26</v>
      </c>
      <c r="Y67">
        <v>0</v>
      </c>
      <c r="Z67">
        <v>9.58</v>
      </c>
      <c r="AA67">
        <v>0</v>
      </c>
    </row>
    <row r="68" spans="7:27">
      <c r="G68" t="s">
        <v>110</v>
      </c>
      <c r="H68" s="74">
        <v>353.21</v>
      </c>
      <c r="I68" s="47">
        <v>0</v>
      </c>
      <c r="J68" s="47">
        <v>0</v>
      </c>
      <c r="K68" s="47">
        <v>0</v>
      </c>
      <c r="L68" s="47">
        <v>0</v>
      </c>
      <c r="M68" s="75">
        <v>7.26</v>
      </c>
      <c r="N68" s="74">
        <v>0</v>
      </c>
      <c r="O68" s="47">
        <v>-21</v>
      </c>
      <c r="P68" s="47">
        <v>0</v>
      </c>
      <c r="Q68" s="47">
        <v>0</v>
      </c>
      <c r="R68" s="47">
        <v>0</v>
      </c>
      <c r="S68" s="75">
        <v>0</v>
      </c>
      <c r="U68" s="74">
        <v>-21</v>
      </c>
      <c r="V68" s="75">
        <v>360.47</v>
      </c>
      <c r="W68">
        <v>353.21</v>
      </c>
      <c r="X68">
        <v>-21</v>
      </c>
      <c r="Y68">
        <v>0</v>
      </c>
      <c r="Z68">
        <v>7.26</v>
      </c>
      <c r="AA68">
        <v>0</v>
      </c>
    </row>
    <row r="69" spans="7:27">
      <c r="G69" t="s">
        <v>111</v>
      </c>
      <c r="H69" s="74">
        <v>373.54</v>
      </c>
      <c r="I69" s="47">
        <v>0</v>
      </c>
      <c r="J69" s="47">
        <v>0</v>
      </c>
      <c r="K69" s="47">
        <v>0</v>
      </c>
      <c r="L69" s="47">
        <v>0</v>
      </c>
      <c r="M69" s="75">
        <v>2.9</v>
      </c>
      <c r="N69" s="74">
        <v>0</v>
      </c>
      <c r="O69" s="47">
        <v>-65</v>
      </c>
      <c r="P69" s="47">
        <v>0</v>
      </c>
      <c r="Q69" s="47">
        <v>0</v>
      </c>
      <c r="R69" s="47">
        <v>0</v>
      </c>
      <c r="S69" s="75">
        <v>0</v>
      </c>
      <c r="U69" s="74">
        <v>-65</v>
      </c>
      <c r="V69" s="75">
        <v>376.44</v>
      </c>
      <c r="W69">
        <v>373.54</v>
      </c>
      <c r="X69">
        <v>-65</v>
      </c>
      <c r="Y69">
        <v>0</v>
      </c>
      <c r="Z69">
        <v>2.9</v>
      </c>
      <c r="AA69">
        <v>0</v>
      </c>
    </row>
    <row r="70" spans="7:27">
      <c r="G70" t="s">
        <v>112</v>
      </c>
      <c r="H70" s="74">
        <v>395.79</v>
      </c>
      <c r="I70" s="47">
        <v>0</v>
      </c>
      <c r="J70" s="47">
        <v>0</v>
      </c>
      <c r="K70" s="47">
        <v>0</v>
      </c>
      <c r="L70" s="47">
        <v>0</v>
      </c>
      <c r="M70" s="75">
        <v>3.58</v>
      </c>
      <c r="N70" s="74">
        <v>0</v>
      </c>
      <c r="O70" s="47">
        <v>-40</v>
      </c>
      <c r="P70" s="47">
        <v>0</v>
      </c>
      <c r="Q70" s="47">
        <v>0</v>
      </c>
      <c r="R70" s="47">
        <v>0</v>
      </c>
      <c r="S70" s="75">
        <v>0</v>
      </c>
      <c r="U70" s="74">
        <v>-40</v>
      </c>
      <c r="V70" s="75">
        <v>399.37</v>
      </c>
      <c r="W70">
        <v>395.79</v>
      </c>
      <c r="X70">
        <v>-40</v>
      </c>
      <c r="Y70">
        <v>0</v>
      </c>
      <c r="Z70">
        <v>3.58</v>
      </c>
      <c r="AA70">
        <v>0</v>
      </c>
    </row>
    <row r="71" spans="7:27">
      <c r="G71" t="s">
        <v>113</v>
      </c>
      <c r="H71" s="74">
        <v>400.63</v>
      </c>
      <c r="I71" s="47">
        <v>0</v>
      </c>
      <c r="J71" s="47">
        <v>0</v>
      </c>
      <c r="K71" s="47">
        <v>0</v>
      </c>
      <c r="L71" s="47">
        <v>0</v>
      </c>
      <c r="M71" s="75">
        <v>2.3199999999999998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402.95</v>
      </c>
      <c r="W71">
        <v>400.63</v>
      </c>
      <c r="X71">
        <v>0</v>
      </c>
      <c r="Y71">
        <v>0</v>
      </c>
      <c r="Z71">
        <v>2.3199999999999998</v>
      </c>
      <c r="AA71">
        <v>0</v>
      </c>
    </row>
    <row r="72" spans="7:27">
      <c r="G72" t="s">
        <v>114</v>
      </c>
      <c r="H72" s="74">
        <v>411.27</v>
      </c>
      <c r="I72" s="47">
        <v>0</v>
      </c>
      <c r="J72" s="47">
        <v>0</v>
      </c>
      <c r="K72" s="47">
        <v>0</v>
      </c>
      <c r="L72" s="47">
        <v>0</v>
      </c>
      <c r="M72" s="75">
        <v>3.39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414.66</v>
      </c>
      <c r="W72">
        <v>411.27</v>
      </c>
      <c r="X72">
        <v>0</v>
      </c>
      <c r="Y72">
        <v>0</v>
      </c>
      <c r="Z72">
        <v>3.39</v>
      </c>
      <c r="AA72">
        <v>0</v>
      </c>
    </row>
    <row r="73" spans="7:27">
      <c r="G73" t="s">
        <v>115</v>
      </c>
      <c r="H73" s="74">
        <v>406.44</v>
      </c>
      <c r="I73" s="47">
        <v>0</v>
      </c>
      <c r="J73" s="47">
        <v>0</v>
      </c>
      <c r="K73" s="47">
        <v>0</v>
      </c>
      <c r="L73" s="47">
        <v>0</v>
      </c>
      <c r="M73" s="75">
        <v>9.19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415.63</v>
      </c>
      <c r="W73">
        <v>406.44</v>
      </c>
      <c r="X73">
        <v>0</v>
      </c>
      <c r="Y73">
        <v>0</v>
      </c>
      <c r="Z73">
        <v>9.19</v>
      </c>
      <c r="AA73">
        <v>0</v>
      </c>
    </row>
    <row r="74" spans="7:27">
      <c r="G74" t="s">
        <v>116</v>
      </c>
      <c r="H74" s="74">
        <v>389.02</v>
      </c>
      <c r="I74" s="47">
        <v>0</v>
      </c>
      <c r="J74" s="47">
        <v>0</v>
      </c>
      <c r="K74" s="47">
        <v>0</v>
      </c>
      <c r="L74" s="47">
        <v>0</v>
      </c>
      <c r="M74" s="75">
        <v>8.61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397.63</v>
      </c>
      <c r="W74">
        <v>389.02</v>
      </c>
      <c r="X74">
        <v>0</v>
      </c>
      <c r="Y74">
        <v>0</v>
      </c>
      <c r="Z74">
        <v>8.61</v>
      </c>
      <c r="AA74">
        <v>0</v>
      </c>
    </row>
    <row r="75" spans="7:27">
      <c r="G75" t="s">
        <v>117</v>
      </c>
      <c r="H75" s="74">
        <v>366.76</v>
      </c>
      <c r="I75" s="47">
        <v>0</v>
      </c>
      <c r="J75" s="47">
        <v>0</v>
      </c>
      <c r="K75" s="47">
        <v>0</v>
      </c>
      <c r="L75" s="47">
        <v>0</v>
      </c>
      <c r="M75" s="75">
        <v>13.06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379.82</v>
      </c>
      <c r="W75">
        <v>366.76</v>
      </c>
      <c r="X75">
        <v>0</v>
      </c>
      <c r="Y75">
        <v>0</v>
      </c>
      <c r="Z75">
        <v>13.06</v>
      </c>
      <c r="AA75">
        <v>0</v>
      </c>
    </row>
    <row r="76" spans="7:27">
      <c r="G76" t="s">
        <v>118</v>
      </c>
      <c r="H76" s="74">
        <v>183.49</v>
      </c>
      <c r="I76" s="47">
        <v>0</v>
      </c>
      <c r="J76" s="47">
        <v>0</v>
      </c>
      <c r="K76" s="47">
        <v>0</v>
      </c>
      <c r="L76" s="47">
        <v>0</v>
      </c>
      <c r="M76" s="75">
        <v>4.38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187.87</v>
      </c>
      <c r="W76">
        <v>183.49</v>
      </c>
      <c r="X76">
        <v>0</v>
      </c>
      <c r="Y76">
        <v>0</v>
      </c>
      <c r="Z76">
        <v>4.38</v>
      </c>
      <c r="AA76">
        <v>0</v>
      </c>
    </row>
    <row r="77" spans="7:27">
      <c r="G77" t="s">
        <v>119</v>
      </c>
      <c r="H77" s="74">
        <v>57.62</v>
      </c>
      <c r="I77" s="47">
        <v>0</v>
      </c>
      <c r="J77" s="47">
        <v>0</v>
      </c>
      <c r="K77" s="47">
        <v>0</v>
      </c>
      <c r="L77" s="47">
        <v>0</v>
      </c>
      <c r="M77" s="75">
        <v>2.58</v>
      </c>
      <c r="N77" s="74">
        <v>0</v>
      </c>
      <c r="O77" s="47">
        <v>0</v>
      </c>
      <c r="P77" s="47">
        <v>0</v>
      </c>
      <c r="Q77" s="47">
        <v>-10</v>
      </c>
      <c r="R77" s="47">
        <v>0</v>
      </c>
      <c r="S77" s="75">
        <v>0</v>
      </c>
      <c r="U77" s="74">
        <v>-10</v>
      </c>
      <c r="V77" s="75">
        <v>60.2</v>
      </c>
      <c r="W77">
        <v>57.62</v>
      </c>
      <c r="X77">
        <v>0</v>
      </c>
      <c r="Y77">
        <v>-10</v>
      </c>
      <c r="Z77">
        <v>2.58</v>
      </c>
      <c r="AA77">
        <v>0</v>
      </c>
    </row>
    <row r="78" spans="7:27">
      <c r="G78" t="s">
        <v>120</v>
      </c>
      <c r="H78" s="74">
        <v>75.790000000000006</v>
      </c>
      <c r="I78" s="47">
        <v>0</v>
      </c>
      <c r="J78" s="47">
        <v>0</v>
      </c>
      <c r="K78" s="47">
        <v>0</v>
      </c>
      <c r="L78" s="47">
        <v>0</v>
      </c>
      <c r="M78" s="75">
        <v>2.66</v>
      </c>
      <c r="N78" s="74">
        <v>0</v>
      </c>
      <c r="O78" s="47">
        <v>0</v>
      </c>
      <c r="P78" s="47">
        <v>0</v>
      </c>
      <c r="Q78" s="47">
        <v>-10</v>
      </c>
      <c r="R78" s="47">
        <v>0</v>
      </c>
      <c r="S78" s="75">
        <v>0</v>
      </c>
      <c r="U78" s="74">
        <v>-10</v>
      </c>
      <c r="V78" s="75">
        <v>78.45</v>
      </c>
      <c r="W78">
        <v>75.790000000000006</v>
      </c>
      <c r="X78">
        <v>0</v>
      </c>
      <c r="Y78">
        <v>-10</v>
      </c>
      <c r="Z78">
        <v>2.66</v>
      </c>
      <c r="AA78">
        <v>0</v>
      </c>
    </row>
    <row r="79" spans="7:27">
      <c r="G79" t="s">
        <v>121</v>
      </c>
      <c r="H79" s="74">
        <v>0.9</v>
      </c>
      <c r="I79" s="47">
        <v>0</v>
      </c>
      <c r="J79" s="47">
        <v>0</v>
      </c>
      <c r="K79" s="47">
        <v>0</v>
      </c>
      <c r="L79" s="47">
        <v>0</v>
      </c>
      <c r="M79" s="75">
        <v>0.04</v>
      </c>
      <c r="N79" s="74">
        <v>0</v>
      </c>
      <c r="O79" s="47">
        <v>0</v>
      </c>
      <c r="P79" s="47">
        <v>0</v>
      </c>
      <c r="Q79" s="47">
        <v>-15</v>
      </c>
      <c r="R79" s="47">
        <v>0</v>
      </c>
      <c r="S79" s="75">
        <v>0</v>
      </c>
      <c r="U79" s="74">
        <v>-15</v>
      </c>
      <c r="V79" s="75">
        <v>0.94</v>
      </c>
      <c r="W79">
        <v>0.9</v>
      </c>
      <c r="X79">
        <v>0</v>
      </c>
      <c r="Y79">
        <v>-15</v>
      </c>
      <c r="Z79">
        <v>0.04</v>
      </c>
      <c r="AA79">
        <v>0</v>
      </c>
    </row>
    <row r="80" spans="7:27">
      <c r="G80" t="s">
        <v>122</v>
      </c>
      <c r="H80" s="74">
        <v>2.93</v>
      </c>
      <c r="I80" s="47">
        <v>0</v>
      </c>
      <c r="J80" s="47">
        <v>0</v>
      </c>
      <c r="K80" s="47">
        <v>0</v>
      </c>
      <c r="L80" s="47">
        <v>0</v>
      </c>
      <c r="M80" s="75">
        <v>0.1</v>
      </c>
      <c r="N80" s="74">
        <v>0</v>
      </c>
      <c r="O80" s="47">
        <v>0</v>
      </c>
      <c r="P80" s="47">
        <v>0</v>
      </c>
      <c r="Q80" s="47">
        <v>-20</v>
      </c>
      <c r="R80" s="47">
        <v>0</v>
      </c>
      <c r="S80" s="75">
        <v>0</v>
      </c>
      <c r="U80" s="74">
        <v>-20</v>
      </c>
      <c r="V80" s="75">
        <v>3.03</v>
      </c>
      <c r="W80">
        <v>2.93</v>
      </c>
      <c r="X80">
        <v>0</v>
      </c>
      <c r="Y80">
        <v>-20</v>
      </c>
      <c r="Z80">
        <v>0.1</v>
      </c>
      <c r="AA80">
        <v>0</v>
      </c>
    </row>
    <row r="81" spans="7:27">
      <c r="G81" t="s">
        <v>123</v>
      </c>
      <c r="H81" s="74">
        <v>12.59</v>
      </c>
      <c r="I81" s="47">
        <v>0</v>
      </c>
      <c r="J81" s="47">
        <v>0</v>
      </c>
      <c r="K81" s="47">
        <v>0</v>
      </c>
      <c r="L81" s="47">
        <v>0</v>
      </c>
      <c r="M81" s="75">
        <v>0.41</v>
      </c>
      <c r="N81" s="74">
        <v>0</v>
      </c>
      <c r="O81" s="47">
        <v>0</v>
      </c>
      <c r="P81" s="47">
        <v>0</v>
      </c>
      <c r="Q81" s="47">
        <v>-25</v>
      </c>
      <c r="R81" s="47">
        <v>0</v>
      </c>
      <c r="S81" s="75">
        <v>0</v>
      </c>
      <c r="U81" s="74">
        <v>-25</v>
      </c>
      <c r="V81" s="75">
        <v>13</v>
      </c>
      <c r="W81">
        <v>12.59</v>
      </c>
      <c r="X81">
        <v>0</v>
      </c>
      <c r="Y81">
        <v>-25</v>
      </c>
      <c r="Z81">
        <v>0.41</v>
      </c>
      <c r="AA81">
        <v>0</v>
      </c>
    </row>
    <row r="82" spans="7:27">
      <c r="G82" t="s">
        <v>124</v>
      </c>
      <c r="H82" s="74">
        <v>25.82</v>
      </c>
      <c r="I82" s="47">
        <v>0</v>
      </c>
      <c r="J82" s="47">
        <v>0</v>
      </c>
      <c r="K82" s="47">
        <v>0</v>
      </c>
      <c r="L82" s="47">
        <v>0</v>
      </c>
      <c r="M82" s="75">
        <v>1.08</v>
      </c>
      <c r="N82" s="74">
        <v>0</v>
      </c>
      <c r="O82" s="47">
        <v>0</v>
      </c>
      <c r="P82" s="47">
        <v>0</v>
      </c>
      <c r="Q82" s="47">
        <v>-30</v>
      </c>
      <c r="R82" s="47">
        <v>0</v>
      </c>
      <c r="S82" s="75">
        <v>0</v>
      </c>
      <c r="U82" s="74">
        <v>-30</v>
      </c>
      <c r="V82" s="75">
        <v>26.9</v>
      </c>
      <c r="W82">
        <v>25.82</v>
      </c>
      <c r="X82">
        <v>0</v>
      </c>
      <c r="Y82">
        <v>-30</v>
      </c>
      <c r="Z82">
        <v>1.08</v>
      </c>
      <c r="AA82">
        <v>0</v>
      </c>
    </row>
    <row r="83" spans="7:27">
      <c r="G83" t="s">
        <v>125</v>
      </c>
      <c r="H83" s="74">
        <v>15.64</v>
      </c>
      <c r="I83" s="47">
        <v>0</v>
      </c>
      <c r="J83" s="47">
        <v>0</v>
      </c>
      <c r="K83" s="47">
        <v>0</v>
      </c>
      <c r="L83" s="47">
        <v>0</v>
      </c>
      <c r="M83" s="75">
        <v>2.38</v>
      </c>
      <c r="N83" s="74">
        <v>0</v>
      </c>
      <c r="O83" s="47">
        <v>0</v>
      </c>
      <c r="P83" s="47">
        <v>0</v>
      </c>
      <c r="Q83" s="47">
        <v>-36</v>
      </c>
      <c r="R83" s="47">
        <v>0</v>
      </c>
      <c r="S83" s="75">
        <v>0</v>
      </c>
      <c r="U83" s="74">
        <v>-36</v>
      </c>
      <c r="V83" s="75">
        <v>18.02</v>
      </c>
      <c r="W83">
        <v>15.64</v>
      </c>
      <c r="X83">
        <v>0</v>
      </c>
      <c r="Y83">
        <v>-36</v>
      </c>
      <c r="Z83">
        <v>2.38</v>
      </c>
      <c r="AA83">
        <v>0</v>
      </c>
    </row>
    <row r="84" spans="7:27">
      <c r="G84" t="s">
        <v>126</v>
      </c>
      <c r="H84" s="74">
        <v>16.079999999999998</v>
      </c>
      <c r="I84" s="47">
        <v>0</v>
      </c>
      <c r="J84" s="47">
        <v>0</v>
      </c>
      <c r="K84" s="47">
        <v>0</v>
      </c>
      <c r="L84" s="47">
        <v>0</v>
      </c>
      <c r="M84" s="75">
        <v>2.4500000000000002</v>
      </c>
      <c r="N84" s="74">
        <v>0</v>
      </c>
      <c r="O84" s="47">
        <v>0</v>
      </c>
      <c r="P84" s="47">
        <v>0</v>
      </c>
      <c r="Q84" s="47">
        <v>-41</v>
      </c>
      <c r="R84" s="47">
        <v>0</v>
      </c>
      <c r="S84" s="75">
        <v>0</v>
      </c>
      <c r="U84" s="74">
        <v>-41</v>
      </c>
      <c r="V84" s="75">
        <v>18.53</v>
      </c>
      <c r="W84">
        <v>16.079999999999998</v>
      </c>
      <c r="X84">
        <v>0</v>
      </c>
      <c r="Y84">
        <v>-41</v>
      </c>
      <c r="Z84">
        <v>2.4500000000000002</v>
      </c>
      <c r="AA84">
        <v>0</v>
      </c>
    </row>
    <row r="85" spans="7:27">
      <c r="G85" t="s">
        <v>127</v>
      </c>
      <c r="H85" s="74">
        <v>30.11</v>
      </c>
      <c r="I85" s="47">
        <v>0</v>
      </c>
      <c r="J85" s="47">
        <v>0</v>
      </c>
      <c r="K85" s="47">
        <v>0</v>
      </c>
      <c r="L85" s="47">
        <v>0</v>
      </c>
      <c r="M85" s="75">
        <v>2.6</v>
      </c>
      <c r="N85" s="74">
        <v>0</v>
      </c>
      <c r="O85" s="47">
        <v>0</v>
      </c>
      <c r="P85" s="47">
        <v>0</v>
      </c>
      <c r="Q85" s="47">
        <v>-44</v>
      </c>
      <c r="R85" s="47">
        <v>0</v>
      </c>
      <c r="S85" s="75">
        <v>0</v>
      </c>
      <c r="U85" s="74">
        <v>-44</v>
      </c>
      <c r="V85" s="75">
        <v>32.71</v>
      </c>
      <c r="W85">
        <v>30.11</v>
      </c>
      <c r="X85">
        <v>0</v>
      </c>
      <c r="Y85">
        <v>-44</v>
      </c>
      <c r="Z85">
        <v>2.6</v>
      </c>
      <c r="AA85">
        <v>0</v>
      </c>
    </row>
    <row r="86" spans="7:27">
      <c r="G86" t="s">
        <v>128</v>
      </c>
      <c r="H86" s="74">
        <v>30.2</v>
      </c>
      <c r="I86" s="47">
        <v>0</v>
      </c>
      <c r="J86" s="47">
        <v>0</v>
      </c>
      <c r="K86" s="47">
        <v>0</v>
      </c>
      <c r="L86" s="47">
        <v>0</v>
      </c>
      <c r="M86" s="75">
        <v>2.91</v>
      </c>
      <c r="N86" s="74">
        <v>0</v>
      </c>
      <c r="O86" s="47">
        <v>0</v>
      </c>
      <c r="P86" s="47">
        <v>0</v>
      </c>
      <c r="Q86" s="47">
        <v>-47</v>
      </c>
      <c r="R86" s="47">
        <v>0</v>
      </c>
      <c r="S86" s="75">
        <v>0</v>
      </c>
      <c r="U86" s="74">
        <v>-47</v>
      </c>
      <c r="V86" s="75">
        <v>33.11</v>
      </c>
      <c r="W86">
        <v>30.2</v>
      </c>
      <c r="X86">
        <v>0</v>
      </c>
      <c r="Y86">
        <v>-47</v>
      </c>
      <c r="Z86">
        <v>2.91</v>
      </c>
      <c r="AA86">
        <v>0</v>
      </c>
    </row>
    <row r="87" spans="7:27">
      <c r="G87" t="s">
        <v>129</v>
      </c>
      <c r="H87" s="74">
        <v>10.02</v>
      </c>
      <c r="I87" s="47">
        <v>0</v>
      </c>
      <c r="J87" s="47">
        <v>0</v>
      </c>
      <c r="K87" s="47">
        <v>0</v>
      </c>
      <c r="L87" s="47">
        <v>0</v>
      </c>
      <c r="M87" s="75">
        <v>0.87</v>
      </c>
      <c r="N87" s="74">
        <v>0</v>
      </c>
      <c r="O87" s="47">
        <v>0</v>
      </c>
      <c r="P87" s="47">
        <v>0</v>
      </c>
      <c r="Q87" s="47">
        <v>-10</v>
      </c>
      <c r="R87" s="47">
        <v>0</v>
      </c>
      <c r="S87" s="75">
        <v>0</v>
      </c>
      <c r="U87" s="74">
        <v>-10</v>
      </c>
      <c r="V87" s="75">
        <v>10.89</v>
      </c>
      <c r="W87">
        <v>10.02</v>
      </c>
      <c r="X87">
        <v>0</v>
      </c>
      <c r="Y87">
        <v>-10</v>
      </c>
      <c r="Z87">
        <v>0.87</v>
      </c>
      <c r="AA87">
        <v>0</v>
      </c>
    </row>
    <row r="88" spans="7:27">
      <c r="G88" t="s">
        <v>130</v>
      </c>
      <c r="H88" s="74">
        <v>16.03</v>
      </c>
      <c r="I88" s="47">
        <v>0</v>
      </c>
      <c r="J88" s="47">
        <v>0</v>
      </c>
      <c r="K88" s="47">
        <v>0</v>
      </c>
      <c r="L88" s="47">
        <v>0</v>
      </c>
      <c r="M88" s="75">
        <v>0.97</v>
      </c>
      <c r="N88" s="74">
        <v>0</v>
      </c>
      <c r="O88" s="47">
        <v>0</v>
      </c>
      <c r="P88" s="47">
        <v>0</v>
      </c>
      <c r="Q88" s="47">
        <v>-10</v>
      </c>
      <c r="R88" s="47">
        <v>0</v>
      </c>
      <c r="S88" s="75">
        <v>0</v>
      </c>
      <c r="U88" s="74">
        <v>-10</v>
      </c>
      <c r="V88" s="75">
        <v>17</v>
      </c>
      <c r="W88">
        <v>16.03</v>
      </c>
      <c r="X88">
        <v>0</v>
      </c>
      <c r="Y88">
        <v>-10</v>
      </c>
      <c r="Z88">
        <v>0.97</v>
      </c>
      <c r="AA88">
        <v>0</v>
      </c>
    </row>
    <row r="89" spans="7:27">
      <c r="G89" t="s">
        <v>131</v>
      </c>
      <c r="H89" s="74">
        <v>24.85</v>
      </c>
      <c r="I89" s="47">
        <v>0</v>
      </c>
      <c r="J89" s="47">
        <v>0</v>
      </c>
      <c r="K89" s="47">
        <v>0</v>
      </c>
      <c r="L89" s="47">
        <v>0</v>
      </c>
      <c r="M89" s="75">
        <v>1.07</v>
      </c>
      <c r="N89" s="74">
        <v>0</v>
      </c>
      <c r="O89" s="47">
        <v>0</v>
      </c>
      <c r="P89" s="47">
        <v>0</v>
      </c>
      <c r="Q89" s="47">
        <v>-10</v>
      </c>
      <c r="R89" s="47">
        <v>0</v>
      </c>
      <c r="S89" s="75">
        <v>0</v>
      </c>
      <c r="U89" s="74">
        <v>-10</v>
      </c>
      <c r="V89" s="75">
        <v>25.92</v>
      </c>
      <c r="W89">
        <v>24.85</v>
      </c>
      <c r="X89">
        <v>0</v>
      </c>
      <c r="Y89">
        <v>-10</v>
      </c>
      <c r="Z89">
        <v>1.07</v>
      </c>
      <c r="AA89">
        <v>0</v>
      </c>
    </row>
    <row r="90" spans="7:27">
      <c r="G90" t="s">
        <v>132</v>
      </c>
      <c r="H90" s="74">
        <v>34.049999999999997</v>
      </c>
      <c r="I90" s="47">
        <v>0</v>
      </c>
      <c r="J90" s="47">
        <v>0</v>
      </c>
      <c r="K90" s="47">
        <v>0</v>
      </c>
      <c r="L90" s="47">
        <v>0</v>
      </c>
      <c r="M90" s="75">
        <v>0.84</v>
      </c>
      <c r="N90" s="74">
        <v>0</v>
      </c>
      <c r="O90" s="47">
        <v>0</v>
      </c>
      <c r="P90" s="47">
        <v>0</v>
      </c>
      <c r="Q90" s="47">
        <v>-10</v>
      </c>
      <c r="R90" s="47">
        <v>0</v>
      </c>
      <c r="S90" s="75">
        <v>0</v>
      </c>
      <c r="U90" s="74">
        <v>-10</v>
      </c>
      <c r="V90" s="75">
        <v>34.89</v>
      </c>
      <c r="W90">
        <v>34.049999999999997</v>
      </c>
      <c r="X90">
        <v>0</v>
      </c>
      <c r="Y90">
        <v>-10</v>
      </c>
      <c r="Z90">
        <v>0.84</v>
      </c>
      <c r="AA90">
        <v>0</v>
      </c>
    </row>
    <row r="91" spans="7:27">
      <c r="G91" t="s">
        <v>133</v>
      </c>
      <c r="H91" s="74">
        <v>8.64</v>
      </c>
      <c r="I91" s="47">
        <v>0</v>
      </c>
      <c r="J91" s="47">
        <v>0</v>
      </c>
      <c r="K91" s="47">
        <v>0</v>
      </c>
      <c r="L91" s="47">
        <v>0</v>
      </c>
      <c r="M91" s="75">
        <v>0.8</v>
      </c>
      <c r="N91" s="74">
        <v>0</v>
      </c>
      <c r="O91" s="47">
        <v>0</v>
      </c>
      <c r="P91" s="47">
        <v>0</v>
      </c>
      <c r="Q91" s="47">
        <v>-12</v>
      </c>
      <c r="R91" s="47">
        <v>0</v>
      </c>
      <c r="S91" s="75">
        <v>0</v>
      </c>
      <c r="U91" s="74">
        <v>-12</v>
      </c>
      <c r="V91" s="75">
        <v>9.44</v>
      </c>
      <c r="W91">
        <v>8.64</v>
      </c>
      <c r="X91">
        <v>0</v>
      </c>
      <c r="Y91">
        <v>-12</v>
      </c>
      <c r="Z91">
        <v>0.8</v>
      </c>
      <c r="AA91">
        <v>0</v>
      </c>
    </row>
    <row r="92" spans="7:27">
      <c r="G92" t="s">
        <v>134</v>
      </c>
      <c r="H92" s="74">
        <v>15.37</v>
      </c>
      <c r="I92" s="47">
        <v>0</v>
      </c>
      <c r="J92" s="47">
        <v>0</v>
      </c>
      <c r="K92" s="47">
        <v>0</v>
      </c>
      <c r="L92" s="47">
        <v>0</v>
      </c>
      <c r="M92" s="75">
        <v>0.98</v>
      </c>
      <c r="N92" s="74">
        <v>0</v>
      </c>
      <c r="O92" s="47">
        <v>0</v>
      </c>
      <c r="P92" s="47">
        <v>0</v>
      </c>
      <c r="Q92" s="47">
        <v>-12</v>
      </c>
      <c r="R92" s="47">
        <v>0</v>
      </c>
      <c r="S92" s="75">
        <v>0</v>
      </c>
      <c r="U92" s="74">
        <v>-12</v>
      </c>
      <c r="V92" s="75">
        <v>16.350000000000001</v>
      </c>
      <c r="W92">
        <v>15.37</v>
      </c>
      <c r="X92">
        <v>0</v>
      </c>
      <c r="Y92">
        <v>-12</v>
      </c>
      <c r="Z92">
        <v>0.98</v>
      </c>
      <c r="AA92">
        <v>0</v>
      </c>
    </row>
    <row r="93" spans="7:27">
      <c r="G93" t="s">
        <v>135</v>
      </c>
      <c r="H93" s="74">
        <v>24.92</v>
      </c>
      <c r="I93" s="47">
        <v>0</v>
      </c>
      <c r="J93" s="47">
        <v>0</v>
      </c>
      <c r="K93" s="47">
        <v>0</v>
      </c>
      <c r="L93" s="47">
        <v>0</v>
      </c>
      <c r="M93" s="75">
        <v>0.91</v>
      </c>
      <c r="N93" s="74">
        <v>0</v>
      </c>
      <c r="O93" s="47">
        <v>0</v>
      </c>
      <c r="P93" s="47">
        <v>0</v>
      </c>
      <c r="Q93" s="47">
        <v>-13</v>
      </c>
      <c r="R93" s="47">
        <v>0</v>
      </c>
      <c r="S93" s="75">
        <v>0</v>
      </c>
      <c r="U93" s="74">
        <v>-13</v>
      </c>
      <c r="V93" s="75">
        <v>25.83</v>
      </c>
      <c r="W93">
        <v>24.92</v>
      </c>
      <c r="X93">
        <v>0</v>
      </c>
      <c r="Y93">
        <v>-13</v>
      </c>
      <c r="Z93">
        <v>0.91</v>
      </c>
      <c r="AA93">
        <v>0</v>
      </c>
    </row>
    <row r="94" spans="7:27">
      <c r="G94" t="s">
        <v>136</v>
      </c>
      <c r="H94" s="74">
        <v>24.79</v>
      </c>
      <c r="I94" s="47">
        <v>0</v>
      </c>
      <c r="J94" s="47">
        <v>0</v>
      </c>
      <c r="K94" s="47">
        <v>0</v>
      </c>
      <c r="L94" s="47">
        <v>0</v>
      </c>
      <c r="M94" s="75">
        <v>0.69</v>
      </c>
      <c r="N94" s="74">
        <v>0</v>
      </c>
      <c r="O94" s="47">
        <v>0</v>
      </c>
      <c r="P94" s="47">
        <v>0</v>
      </c>
      <c r="Q94" s="47">
        <v>-14</v>
      </c>
      <c r="R94" s="47">
        <v>0</v>
      </c>
      <c r="S94" s="75">
        <v>0</v>
      </c>
      <c r="U94" s="74">
        <v>-14</v>
      </c>
      <c r="V94" s="75">
        <v>25.48</v>
      </c>
      <c r="W94">
        <v>24.79</v>
      </c>
      <c r="X94">
        <v>0</v>
      </c>
      <c r="Y94">
        <v>-14</v>
      </c>
      <c r="Z94">
        <v>0.69</v>
      </c>
      <c r="AA94">
        <v>0</v>
      </c>
    </row>
    <row r="95" spans="7:27">
      <c r="G95" t="s">
        <v>137</v>
      </c>
      <c r="H95" s="74">
        <v>27.59</v>
      </c>
      <c r="I95" s="47">
        <v>0</v>
      </c>
      <c r="J95" s="47">
        <v>0</v>
      </c>
      <c r="K95" s="47">
        <v>0</v>
      </c>
      <c r="L95" s="47">
        <v>0</v>
      </c>
      <c r="M95" s="75">
        <v>0.94</v>
      </c>
      <c r="N95" s="74">
        <v>0</v>
      </c>
      <c r="O95" s="47">
        <v>0</v>
      </c>
      <c r="P95" s="47">
        <v>0</v>
      </c>
      <c r="Q95" s="47">
        <v>-16</v>
      </c>
      <c r="R95" s="47">
        <v>0</v>
      </c>
      <c r="S95" s="75">
        <v>0</v>
      </c>
      <c r="U95" s="74">
        <v>-16</v>
      </c>
      <c r="V95" s="75">
        <v>28.53</v>
      </c>
      <c r="W95">
        <v>27.59</v>
      </c>
      <c r="X95">
        <v>0</v>
      </c>
      <c r="Y95">
        <v>-16</v>
      </c>
      <c r="Z95">
        <v>0.94</v>
      </c>
      <c r="AA95">
        <v>0</v>
      </c>
    </row>
    <row r="96" spans="7:27">
      <c r="G96" t="s">
        <v>138</v>
      </c>
      <c r="H96" s="74">
        <v>30.79</v>
      </c>
      <c r="I96" s="47">
        <v>0</v>
      </c>
      <c r="J96" s="47">
        <v>0</v>
      </c>
      <c r="K96" s="47">
        <v>0</v>
      </c>
      <c r="L96" s="47">
        <v>0</v>
      </c>
      <c r="M96" s="75">
        <v>0.86</v>
      </c>
      <c r="N96" s="74">
        <v>0</v>
      </c>
      <c r="O96" s="47">
        <v>0</v>
      </c>
      <c r="P96" s="47">
        <v>0</v>
      </c>
      <c r="Q96" s="47">
        <v>-18</v>
      </c>
      <c r="R96" s="47">
        <v>0</v>
      </c>
      <c r="S96" s="75">
        <v>0</v>
      </c>
      <c r="U96" s="74">
        <v>-18</v>
      </c>
      <c r="V96" s="75">
        <v>31.65</v>
      </c>
      <c r="W96">
        <v>30.79</v>
      </c>
      <c r="X96">
        <v>0</v>
      </c>
      <c r="Y96">
        <v>-18</v>
      </c>
      <c r="Z96">
        <v>0.86</v>
      </c>
      <c r="AA96">
        <v>0</v>
      </c>
    </row>
    <row r="97" spans="1:83">
      <c r="G97" t="s">
        <v>139</v>
      </c>
      <c r="H97" s="74">
        <v>27.81</v>
      </c>
      <c r="I97" s="47">
        <v>0</v>
      </c>
      <c r="J97" s="47">
        <v>0</v>
      </c>
      <c r="K97" s="47">
        <v>0</v>
      </c>
      <c r="L97" s="47">
        <v>0</v>
      </c>
      <c r="M97" s="75">
        <v>1.02</v>
      </c>
      <c r="N97" s="74">
        <v>0</v>
      </c>
      <c r="O97" s="47">
        <v>0</v>
      </c>
      <c r="P97" s="47">
        <v>0</v>
      </c>
      <c r="Q97" s="47">
        <v>-20</v>
      </c>
      <c r="R97" s="47">
        <v>0</v>
      </c>
      <c r="S97" s="75">
        <v>0</v>
      </c>
      <c r="U97" s="74">
        <v>-20</v>
      </c>
      <c r="V97" s="75">
        <v>28.83</v>
      </c>
      <c r="W97">
        <v>27.81</v>
      </c>
      <c r="X97">
        <v>0</v>
      </c>
      <c r="Y97">
        <v>-20</v>
      </c>
      <c r="Z97">
        <v>1.02</v>
      </c>
      <c r="AA97">
        <v>0</v>
      </c>
    </row>
    <row r="98" spans="1:83">
      <c r="G98" t="s">
        <v>140</v>
      </c>
      <c r="H98" s="74">
        <v>25.51</v>
      </c>
      <c r="I98" s="47">
        <v>0</v>
      </c>
      <c r="J98" s="47">
        <v>0</v>
      </c>
      <c r="K98" s="47">
        <v>0</v>
      </c>
      <c r="L98" s="47">
        <v>0</v>
      </c>
      <c r="M98" s="75">
        <v>0.75</v>
      </c>
      <c r="N98" s="74">
        <v>0</v>
      </c>
      <c r="O98" s="47">
        <v>0</v>
      </c>
      <c r="P98" s="47">
        <v>0</v>
      </c>
      <c r="Q98" s="47">
        <v>-23</v>
      </c>
      <c r="R98" s="47">
        <v>0</v>
      </c>
      <c r="S98" s="75">
        <v>0</v>
      </c>
      <c r="U98" s="74">
        <v>-23</v>
      </c>
      <c r="V98" s="75">
        <v>26.26</v>
      </c>
      <c r="W98">
        <v>25.51</v>
      </c>
      <c r="X98">
        <v>0</v>
      </c>
      <c r="Y98">
        <v>-23</v>
      </c>
      <c r="Z98">
        <v>0.75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1.6790125000000002</v>
      </c>
      <c r="I99" s="70">
        <f t="shared" ref="I99:BQ99" si="1">SUM(I3:I98)/4000</f>
        <v>0</v>
      </c>
      <c r="J99" s="70">
        <f t="shared" si="1"/>
        <v>0.14709249999999996</v>
      </c>
      <c r="K99" s="70">
        <f t="shared" si="1"/>
        <v>0</v>
      </c>
      <c r="L99" s="70">
        <f t="shared" si="1"/>
        <v>0</v>
      </c>
      <c r="M99" s="70">
        <f t="shared" si="1"/>
        <v>7.7267500000000031E-2</v>
      </c>
      <c r="N99" s="69">
        <f t="shared" si="1"/>
        <v>0</v>
      </c>
      <c r="O99" s="70">
        <f t="shared" si="1"/>
        <v>-1.6440574999999999</v>
      </c>
      <c r="P99" s="70">
        <f t="shared" si="1"/>
        <v>-1.2719650000000002</v>
      </c>
      <c r="Q99" s="70">
        <f t="shared" si="1"/>
        <v>-0.45650000000000002</v>
      </c>
      <c r="R99" s="70">
        <f t="shared" si="1"/>
        <v>0</v>
      </c>
      <c r="S99" s="71">
        <f t="shared" si="1"/>
        <v>0</v>
      </c>
      <c r="U99" s="69">
        <f t="shared" si="1"/>
        <v>-3.3725225000000001</v>
      </c>
      <c r="V99" s="71">
        <f t="shared" si="1"/>
        <v>1.9033724999999992</v>
      </c>
      <c r="W99">
        <f t="shared" si="1"/>
        <v>1.6790125000000002</v>
      </c>
      <c r="X99">
        <f t="shared" si="1"/>
        <v>-1.6440574999999999</v>
      </c>
      <c r="Y99">
        <f t="shared" si="1"/>
        <v>-0.45650000000000002</v>
      </c>
      <c r="Z99">
        <f t="shared" si="1"/>
        <v>7.7267500000000031E-2</v>
      </c>
      <c r="AA99">
        <f t="shared" si="1"/>
        <v>-1.1248725000000004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540</v>
      </c>
      <c r="X1" t="s">
        <v>542</v>
      </c>
      <c r="Y1" t="s">
        <v>544</v>
      </c>
      <c r="Z1" t="s">
        <v>546</v>
      </c>
      <c r="AA1" t="s">
        <v>548</v>
      </c>
      <c r="AB1" t="s">
        <v>550</v>
      </c>
      <c r="AC1" t="s">
        <v>552</v>
      </c>
      <c r="AD1" t="s">
        <v>554</v>
      </c>
      <c r="AE1" t="s">
        <v>556</v>
      </c>
      <c r="AF1" t="s">
        <v>558</v>
      </c>
      <c r="AG1" t="s">
        <v>560</v>
      </c>
      <c r="AH1" t="s">
        <v>562</v>
      </c>
      <c r="AI1" t="s">
        <v>564</v>
      </c>
      <c r="AJ1" t="s">
        <v>566</v>
      </c>
      <c r="AK1" t="s">
        <v>568</v>
      </c>
      <c r="AL1" t="s">
        <v>558</v>
      </c>
      <c r="AM1" t="s">
        <v>571</v>
      </c>
      <c r="AN1" t="s">
        <v>18</v>
      </c>
      <c r="AO1" t="s">
        <v>574</v>
      </c>
      <c r="AP1" t="s">
        <v>576</v>
      </c>
      <c r="AQ1" t="s">
        <v>574</v>
      </c>
      <c r="AR1" t="s">
        <v>579</v>
      </c>
      <c r="AS1" t="s">
        <v>554</v>
      </c>
      <c r="AT1" t="s">
        <v>582</v>
      </c>
      <c r="AU1" t="s">
        <v>584</v>
      </c>
      <c r="AV1" t="s">
        <v>586</v>
      </c>
      <c r="AW1" t="s">
        <v>588</v>
      </c>
      <c r="AX1" t="s">
        <v>586</v>
      </c>
      <c r="AY1" t="s">
        <v>591</v>
      </c>
      <c r="AZ1" t="s">
        <v>593</v>
      </c>
      <c r="BA1" t="s">
        <v>595</v>
      </c>
      <c r="BB1" t="s">
        <v>593</v>
      </c>
      <c r="BC1" t="s">
        <v>598</v>
      </c>
      <c r="BD1" t="s">
        <v>556</v>
      </c>
    </row>
    <row r="2" spans="1:5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45558</v>
      </c>
      <c r="W2" s="29" t="s">
        <v>148</v>
      </c>
      <c r="X2" t="s">
        <v>148</v>
      </c>
      <c r="Y2" t="s">
        <v>536</v>
      </c>
      <c r="Z2" t="s">
        <v>145</v>
      </c>
      <c r="AA2" t="s">
        <v>146</v>
      </c>
      <c r="AB2" t="s">
        <v>148</v>
      </c>
      <c r="AC2" t="s">
        <v>149</v>
      </c>
      <c r="AD2" t="s">
        <v>145</v>
      </c>
      <c r="AE2" t="s">
        <v>169</v>
      </c>
      <c r="AF2" t="s">
        <v>240</v>
      </c>
      <c r="AG2" t="s">
        <v>145</v>
      </c>
      <c r="AH2" t="s">
        <v>145</v>
      </c>
      <c r="AI2" t="s">
        <v>145</v>
      </c>
      <c r="AJ2" t="s">
        <v>149</v>
      </c>
      <c r="AK2" t="s">
        <v>149</v>
      </c>
      <c r="AL2" t="s">
        <v>240</v>
      </c>
      <c r="AM2" t="s">
        <v>536</v>
      </c>
      <c r="AN2" t="s">
        <v>149</v>
      </c>
      <c r="AO2" t="s">
        <v>148</v>
      </c>
      <c r="AP2" t="s">
        <v>149</v>
      </c>
      <c r="AQ2" t="s">
        <v>148</v>
      </c>
      <c r="AR2" t="s">
        <v>146</v>
      </c>
      <c r="AS2" t="s">
        <v>148</v>
      </c>
      <c r="AT2" t="s">
        <v>358</v>
      </c>
      <c r="AU2" t="s">
        <v>148</v>
      </c>
      <c r="AV2" t="s">
        <v>146</v>
      </c>
      <c r="AW2" t="s">
        <v>145</v>
      </c>
      <c r="AX2" t="s">
        <v>145</v>
      </c>
      <c r="AY2" t="s">
        <v>145</v>
      </c>
      <c r="AZ2" t="s">
        <v>145</v>
      </c>
      <c r="BA2" t="s">
        <v>145</v>
      </c>
      <c r="BB2" t="s">
        <v>148</v>
      </c>
      <c r="BC2" t="s">
        <v>145</v>
      </c>
      <c r="BD2" t="s">
        <v>170</v>
      </c>
    </row>
    <row r="3" spans="1:5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330.84999999999997</v>
      </c>
      <c r="I3" s="54">
        <v>229.75</v>
      </c>
      <c r="J3" s="54">
        <v>361.98</v>
      </c>
      <c r="K3" s="54">
        <v>114.27</v>
      </c>
      <c r="L3" s="54">
        <v>8.7100000000000009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603</v>
      </c>
      <c r="W3">
        <v>0</v>
      </c>
      <c r="X3">
        <v>0</v>
      </c>
      <c r="Y3">
        <v>4.84</v>
      </c>
      <c r="Z3">
        <v>0</v>
      </c>
      <c r="AA3">
        <v>90.96</v>
      </c>
      <c r="AB3">
        <v>8.8000000000000007</v>
      </c>
      <c r="AC3">
        <v>96.77</v>
      </c>
      <c r="AD3">
        <v>96.77</v>
      </c>
      <c r="AE3">
        <v>31.5</v>
      </c>
      <c r="AF3">
        <v>0</v>
      </c>
      <c r="AG3">
        <v>0</v>
      </c>
      <c r="AH3">
        <v>0</v>
      </c>
      <c r="AI3">
        <v>0</v>
      </c>
      <c r="AJ3">
        <v>10.71</v>
      </c>
      <c r="AK3">
        <v>30</v>
      </c>
      <c r="AL3">
        <v>6.77</v>
      </c>
      <c r="AM3">
        <v>3.87</v>
      </c>
      <c r="AN3">
        <v>176.12</v>
      </c>
      <c r="AO3">
        <v>26.39</v>
      </c>
      <c r="AP3">
        <v>48.38</v>
      </c>
      <c r="AQ3">
        <v>26.39</v>
      </c>
      <c r="AR3">
        <v>84.36</v>
      </c>
      <c r="AS3">
        <v>26.39</v>
      </c>
      <c r="AT3">
        <v>0.87</v>
      </c>
      <c r="AU3">
        <v>8.8000000000000007</v>
      </c>
      <c r="AV3">
        <v>54.43</v>
      </c>
      <c r="AW3">
        <v>0</v>
      </c>
      <c r="AX3">
        <v>145.16</v>
      </c>
      <c r="AY3">
        <v>2.42</v>
      </c>
      <c r="AZ3">
        <v>24.19</v>
      </c>
      <c r="BA3">
        <v>21.77</v>
      </c>
      <c r="BB3">
        <v>17.5</v>
      </c>
      <c r="BC3">
        <v>32.9</v>
      </c>
      <c r="BD3">
        <v>31.5</v>
      </c>
    </row>
    <row r="4" spans="1:56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330.84999999999997</v>
      </c>
      <c r="I4" s="47">
        <v>229.75</v>
      </c>
      <c r="J4" s="47">
        <v>361.98</v>
      </c>
      <c r="K4" s="47">
        <v>114.27</v>
      </c>
      <c r="L4" s="47">
        <v>8.7100000000000009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604</v>
      </c>
      <c r="W4">
        <v>0</v>
      </c>
      <c r="X4">
        <v>0</v>
      </c>
      <c r="Y4">
        <v>4.84</v>
      </c>
      <c r="Z4">
        <v>0</v>
      </c>
      <c r="AA4">
        <v>90.96</v>
      </c>
      <c r="AB4">
        <v>8.8000000000000007</v>
      </c>
      <c r="AC4">
        <v>96.77</v>
      </c>
      <c r="AD4">
        <v>96.77</v>
      </c>
      <c r="AE4">
        <v>31.5</v>
      </c>
      <c r="AF4">
        <v>0</v>
      </c>
      <c r="AG4">
        <v>0</v>
      </c>
      <c r="AH4">
        <v>0</v>
      </c>
      <c r="AI4">
        <v>0</v>
      </c>
      <c r="AJ4">
        <v>10.71</v>
      </c>
      <c r="AK4">
        <v>30</v>
      </c>
      <c r="AL4">
        <v>6.77</v>
      </c>
      <c r="AM4">
        <v>3.87</v>
      </c>
      <c r="AN4">
        <v>176.12</v>
      </c>
      <c r="AO4">
        <v>26.39</v>
      </c>
      <c r="AP4">
        <v>48.38</v>
      </c>
      <c r="AQ4">
        <v>26.39</v>
      </c>
      <c r="AR4">
        <v>84.36</v>
      </c>
      <c r="AS4">
        <v>26.39</v>
      </c>
      <c r="AT4">
        <v>0.87</v>
      </c>
      <c r="AU4">
        <v>8.8000000000000007</v>
      </c>
      <c r="AV4">
        <v>54.43</v>
      </c>
      <c r="AW4">
        <v>0</v>
      </c>
      <c r="AX4">
        <v>145.16</v>
      </c>
      <c r="AY4">
        <v>2.42</v>
      </c>
      <c r="AZ4">
        <v>24.19</v>
      </c>
      <c r="BA4">
        <v>21.77</v>
      </c>
      <c r="BB4">
        <v>17.5</v>
      </c>
      <c r="BC4">
        <v>32.9</v>
      </c>
      <c r="BD4">
        <v>31.5</v>
      </c>
    </row>
    <row r="5" spans="1:56">
      <c r="A5" t="s">
        <v>235</v>
      </c>
      <c r="B5" t="s">
        <v>227</v>
      </c>
      <c r="C5" t="s">
        <v>229</v>
      </c>
      <c r="G5" t="s">
        <v>47</v>
      </c>
      <c r="H5" s="74">
        <v>330.84999999999997</v>
      </c>
      <c r="I5" s="47">
        <v>229.75</v>
      </c>
      <c r="J5" s="47">
        <v>361.98</v>
      </c>
      <c r="K5" s="47">
        <v>114.27</v>
      </c>
      <c r="L5" s="47">
        <v>8.7100000000000009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4.84</v>
      </c>
      <c r="Z5">
        <v>0</v>
      </c>
      <c r="AA5">
        <v>90.96</v>
      </c>
      <c r="AB5">
        <v>8.8000000000000007</v>
      </c>
      <c r="AC5">
        <v>96.77</v>
      </c>
      <c r="AD5">
        <v>96.77</v>
      </c>
      <c r="AE5">
        <v>31.5</v>
      </c>
      <c r="AF5">
        <v>0</v>
      </c>
      <c r="AG5">
        <v>0</v>
      </c>
      <c r="AH5">
        <v>0</v>
      </c>
      <c r="AI5">
        <v>0</v>
      </c>
      <c r="AJ5">
        <v>10.71</v>
      </c>
      <c r="AK5">
        <v>30</v>
      </c>
      <c r="AL5">
        <v>6.77</v>
      </c>
      <c r="AM5">
        <v>3.87</v>
      </c>
      <c r="AN5">
        <v>176.12</v>
      </c>
      <c r="AO5">
        <v>26.39</v>
      </c>
      <c r="AP5">
        <v>48.38</v>
      </c>
      <c r="AQ5">
        <v>26.39</v>
      </c>
      <c r="AR5">
        <v>84.36</v>
      </c>
      <c r="AS5">
        <v>26.39</v>
      </c>
      <c r="AT5">
        <v>0.87</v>
      </c>
      <c r="AU5">
        <v>8.8000000000000007</v>
      </c>
      <c r="AV5">
        <v>54.43</v>
      </c>
      <c r="AW5">
        <v>0</v>
      </c>
      <c r="AX5">
        <v>145.16</v>
      </c>
      <c r="AY5">
        <v>2.42</v>
      </c>
      <c r="AZ5">
        <v>24.19</v>
      </c>
      <c r="BA5">
        <v>21.77</v>
      </c>
      <c r="BB5">
        <v>17.5</v>
      </c>
      <c r="BC5">
        <v>32.9</v>
      </c>
      <c r="BD5">
        <v>31.5</v>
      </c>
    </row>
    <row r="6" spans="1:56">
      <c r="A6" t="s">
        <v>236</v>
      </c>
      <c r="B6" t="s">
        <v>258</v>
      </c>
      <c r="C6" t="s">
        <v>230</v>
      </c>
      <c r="G6" t="s">
        <v>48</v>
      </c>
      <c r="H6" s="74">
        <v>330.84999999999997</v>
      </c>
      <c r="I6" s="47">
        <v>229.75</v>
      </c>
      <c r="J6" s="47">
        <v>361.98</v>
      </c>
      <c r="K6" s="47">
        <v>114.27</v>
      </c>
      <c r="L6" s="47">
        <v>8.7100000000000009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4.84</v>
      </c>
      <c r="Z6">
        <v>0</v>
      </c>
      <c r="AA6">
        <v>90.96</v>
      </c>
      <c r="AB6">
        <v>8.8000000000000007</v>
      </c>
      <c r="AC6">
        <v>96.77</v>
      </c>
      <c r="AD6">
        <v>96.77</v>
      </c>
      <c r="AE6">
        <v>31.5</v>
      </c>
      <c r="AF6">
        <v>0</v>
      </c>
      <c r="AG6">
        <v>0</v>
      </c>
      <c r="AH6">
        <v>0</v>
      </c>
      <c r="AI6">
        <v>0</v>
      </c>
      <c r="AJ6">
        <v>10.71</v>
      </c>
      <c r="AK6">
        <v>30</v>
      </c>
      <c r="AL6">
        <v>6.77</v>
      </c>
      <c r="AM6">
        <v>3.87</v>
      </c>
      <c r="AN6">
        <v>176.12</v>
      </c>
      <c r="AO6">
        <v>26.39</v>
      </c>
      <c r="AP6">
        <v>48.38</v>
      </c>
      <c r="AQ6">
        <v>26.39</v>
      </c>
      <c r="AR6">
        <v>84.36</v>
      </c>
      <c r="AS6">
        <v>26.39</v>
      </c>
      <c r="AT6">
        <v>0.87</v>
      </c>
      <c r="AU6">
        <v>8.8000000000000007</v>
      </c>
      <c r="AV6">
        <v>54.43</v>
      </c>
      <c r="AW6">
        <v>0</v>
      </c>
      <c r="AX6">
        <v>145.16</v>
      </c>
      <c r="AY6">
        <v>2.42</v>
      </c>
      <c r="AZ6">
        <v>24.19</v>
      </c>
      <c r="BA6">
        <v>21.77</v>
      </c>
      <c r="BB6">
        <v>17.5</v>
      </c>
      <c r="BC6">
        <v>32.9</v>
      </c>
      <c r="BD6">
        <v>31.5</v>
      </c>
    </row>
    <row r="7" spans="1:56">
      <c r="A7" t="s">
        <v>237</v>
      </c>
      <c r="B7" t="s">
        <v>280</v>
      </c>
      <c r="C7" t="s">
        <v>259</v>
      </c>
      <c r="G7" t="s">
        <v>49</v>
      </c>
      <c r="H7" s="74">
        <v>330.65999999999997</v>
      </c>
      <c r="I7" s="47">
        <v>229.75</v>
      </c>
      <c r="J7" s="47">
        <v>361.9</v>
      </c>
      <c r="K7" s="47">
        <v>114.27</v>
      </c>
      <c r="L7" s="47">
        <v>8.7100000000000009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4.84</v>
      </c>
      <c r="Z7">
        <v>0</v>
      </c>
      <c r="AA7">
        <v>90.96</v>
      </c>
      <c r="AB7">
        <v>8.8000000000000007</v>
      </c>
      <c r="AC7">
        <v>96.77</v>
      </c>
      <c r="AD7">
        <v>96.77</v>
      </c>
      <c r="AE7">
        <v>31.5</v>
      </c>
      <c r="AF7">
        <v>0</v>
      </c>
      <c r="AG7">
        <v>0</v>
      </c>
      <c r="AH7">
        <v>0</v>
      </c>
      <c r="AI7">
        <v>0</v>
      </c>
      <c r="AJ7">
        <v>10.63</v>
      </c>
      <c r="AK7">
        <v>30</v>
      </c>
      <c r="AL7">
        <v>6.77</v>
      </c>
      <c r="AM7">
        <v>3.87</v>
      </c>
      <c r="AN7">
        <v>176.12</v>
      </c>
      <c r="AO7">
        <v>26.39</v>
      </c>
      <c r="AP7">
        <v>48.38</v>
      </c>
      <c r="AQ7">
        <v>26.39</v>
      </c>
      <c r="AR7">
        <v>84.36</v>
      </c>
      <c r="AS7">
        <v>26.39</v>
      </c>
      <c r="AT7">
        <v>0.68</v>
      </c>
      <c r="AU7">
        <v>8.8000000000000007</v>
      </c>
      <c r="AV7">
        <v>54.43</v>
      </c>
      <c r="AW7">
        <v>0</v>
      </c>
      <c r="AX7">
        <v>145.16</v>
      </c>
      <c r="AY7">
        <v>2.42</v>
      </c>
      <c r="AZ7">
        <v>24.19</v>
      </c>
      <c r="BA7">
        <v>21.77</v>
      </c>
      <c r="BB7">
        <v>17.5</v>
      </c>
      <c r="BC7">
        <v>32.9</v>
      </c>
      <c r="BD7">
        <v>31.5</v>
      </c>
    </row>
    <row r="8" spans="1:56">
      <c r="A8" t="s">
        <v>238</v>
      </c>
      <c r="B8" t="s">
        <v>315</v>
      </c>
      <c r="C8" t="s">
        <v>231</v>
      </c>
      <c r="G8" t="s">
        <v>50</v>
      </c>
      <c r="H8" s="74">
        <v>330.65999999999997</v>
      </c>
      <c r="I8" s="47">
        <v>229.75</v>
      </c>
      <c r="J8" s="47">
        <v>361.9</v>
      </c>
      <c r="K8" s="47">
        <v>114.27</v>
      </c>
      <c r="L8" s="47">
        <v>8.7100000000000009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4.84</v>
      </c>
      <c r="Z8">
        <v>0</v>
      </c>
      <c r="AA8">
        <v>90.96</v>
      </c>
      <c r="AB8">
        <v>8.8000000000000007</v>
      </c>
      <c r="AC8">
        <v>96.77</v>
      </c>
      <c r="AD8">
        <v>96.77</v>
      </c>
      <c r="AE8">
        <v>31.5</v>
      </c>
      <c r="AF8">
        <v>0</v>
      </c>
      <c r="AG8">
        <v>0</v>
      </c>
      <c r="AH8">
        <v>0</v>
      </c>
      <c r="AI8">
        <v>0</v>
      </c>
      <c r="AJ8">
        <v>10.63</v>
      </c>
      <c r="AK8">
        <v>30</v>
      </c>
      <c r="AL8">
        <v>6.77</v>
      </c>
      <c r="AM8">
        <v>3.87</v>
      </c>
      <c r="AN8">
        <v>176.12</v>
      </c>
      <c r="AO8">
        <v>26.39</v>
      </c>
      <c r="AP8">
        <v>48.38</v>
      </c>
      <c r="AQ8">
        <v>26.39</v>
      </c>
      <c r="AR8">
        <v>84.36</v>
      </c>
      <c r="AS8">
        <v>26.39</v>
      </c>
      <c r="AT8">
        <v>0.68</v>
      </c>
      <c r="AU8">
        <v>8.8000000000000007</v>
      </c>
      <c r="AV8">
        <v>54.43</v>
      </c>
      <c r="AW8">
        <v>0</v>
      </c>
      <c r="AX8">
        <v>145.16</v>
      </c>
      <c r="AY8">
        <v>2.42</v>
      </c>
      <c r="AZ8">
        <v>24.19</v>
      </c>
      <c r="BA8">
        <v>21.77</v>
      </c>
      <c r="BB8">
        <v>17.5</v>
      </c>
      <c r="BC8">
        <v>32.9</v>
      </c>
      <c r="BD8">
        <v>31.5</v>
      </c>
    </row>
    <row r="9" spans="1:56">
      <c r="A9" t="s">
        <v>239</v>
      </c>
      <c r="B9" t="s">
        <v>335</v>
      </c>
      <c r="C9" t="s">
        <v>232</v>
      </c>
      <c r="G9" t="s">
        <v>51</v>
      </c>
      <c r="H9" s="74">
        <v>330.65999999999997</v>
      </c>
      <c r="I9" s="47">
        <v>229.75</v>
      </c>
      <c r="J9" s="47">
        <v>361.9</v>
      </c>
      <c r="K9" s="47">
        <v>114.27</v>
      </c>
      <c r="L9" s="47">
        <v>8.7100000000000009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4.84</v>
      </c>
      <c r="Z9">
        <v>0</v>
      </c>
      <c r="AA9">
        <v>90.96</v>
      </c>
      <c r="AB9">
        <v>8.8000000000000007</v>
      </c>
      <c r="AC9">
        <v>96.77</v>
      </c>
      <c r="AD9">
        <v>96.77</v>
      </c>
      <c r="AE9">
        <v>31.5</v>
      </c>
      <c r="AF9">
        <v>0</v>
      </c>
      <c r="AG9">
        <v>0</v>
      </c>
      <c r="AH9">
        <v>0</v>
      </c>
      <c r="AI9">
        <v>0</v>
      </c>
      <c r="AJ9">
        <v>10.63</v>
      </c>
      <c r="AK9">
        <v>30</v>
      </c>
      <c r="AL9">
        <v>6.77</v>
      </c>
      <c r="AM9">
        <v>3.87</v>
      </c>
      <c r="AN9">
        <v>176.12</v>
      </c>
      <c r="AO9">
        <v>26.39</v>
      </c>
      <c r="AP9">
        <v>48.38</v>
      </c>
      <c r="AQ9">
        <v>26.39</v>
      </c>
      <c r="AR9">
        <v>84.36</v>
      </c>
      <c r="AS9">
        <v>26.39</v>
      </c>
      <c r="AT9">
        <v>0.68</v>
      </c>
      <c r="AU9">
        <v>8.8000000000000007</v>
      </c>
      <c r="AV9">
        <v>54.43</v>
      </c>
      <c r="AW9">
        <v>0</v>
      </c>
      <c r="AX9">
        <v>145.16</v>
      </c>
      <c r="AY9">
        <v>2.42</v>
      </c>
      <c r="AZ9">
        <v>24.19</v>
      </c>
      <c r="BA9">
        <v>21.77</v>
      </c>
      <c r="BB9">
        <v>17.5</v>
      </c>
      <c r="BC9">
        <v>32.9</v>
      </c>
      <c r="BD9">
        <v>31.5</v>
      </c>
    </row>
    <row r="10" spans="1:56">
      <c r="A10" t="s">
        <v>260</v>
      </c>
      <c r="C10" t="s">
        <v>233</v>
      </c>
      <c r="G10" t="s">
        <v>52</v>
      </c>
      <c r="H10" s="74">
        <v>330.65999999999997</v>
      </c>
      <c r="I10" s="47">
        <v>229.75</v>
      </c>
      <c r="J10" s="47">
        <v>361.9</v>
      </c>
      <c r="K10" s="47">
        <v>114.27</v>
      </c>
      <c r="L10" s="47">
        <v>8.7100000000000009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4.84</v>
      </c>
      <c r="Z10">
        <v>0</v>
      </c>
      <c r="AA10">
        <v>90.96</v>
      </c>
      <c r="AB10">
        <v>8.8000000000000007</v>
      </c>
      <c r="AC10">
        <v>96.77</v>
      </c>
      <c r="AD10">
        <v>96.77</v>
      </c>
      <c r="AE10">
        <v>31.5</v>
      </c>
      <c r="AF10">
        <v>0</v>
      </c>
      <c r="AG10">
        <v>0</v>
      </c>
      <c r="AH10">
        <v>0</v>
      </c>
      <c r="AI10">
        <v>0</v>
      </c>
      <c r="AJ10">
        <v>10.63</v>
      </c>
      <c r="AK10">
        <v>30</v>
      </c>
      <c r="AL10">
        <v>6.77</v>
      </c>
      <c r="AM10">
        <v>3.87</v>
      </c>
      <c r="AN10">
        <v>176.12</v>
      </c>
      <c r="AO10">
        <v>26.39</v>
      </c>
      <c r="AP10">
        <v>48.38</v>
      </c>
      <c r="AQ10">
        <v>26.39</v>
      </c>
      <c r="AR10">
        <v>84.36</v>
      </c>
      <c r="AS10">
        <v>26.39</v>
      </c>
      <c r="AT10">
        <v>0.68</v>
      </c>
      <c r="AU10">
        <v>8.8000000000000007</v>
      </c>
      <c r="AV10">
        <v>54.43</v>
      </c>
      <c r="AW10">
        <v>0</v>
      </c>
      <c r="AX10">
        <v>145.16</v>
      </c>
      <c r="AY10">
        <v>2.42</v>
      </c>
      <c r="AZ10">
        <v>24.19</v>
      </c>
      <c r="BA10">
        <v>21.77</v>
      </c>
      <c r="BB10">
        <v>17.5</v>
      </c>
      <c r="BC10">
        <v>32.9</v>
      </c>
      <c r="BD10">
        <v>31.5</v>
      </c>
    </row>
    <row r="11" spans="1:56">
      <c r="A11" t="s">
        <v>240</v>
      </c>
      <c r="C11" t="s">
        <v>316</v>
      </c>
      <c r="G11" t="s">
        <v>53</v>
      </c>
      <c r="H11" s="74">
        <v>330.65999999999997</v>
      </c>
      <c r="I11" s="47">
        <v>229.75</v>
      </c>
      <c r="J11" s="47">
        <v>361.9</v>
      </c>
      <c r="K11" s="47">
        <v>114.27</v>
      </c>
      <c r="L11" s="47">
        <v>8.7100000000000009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4.84</v>
      </c>
      <c r="Z11">
        <v>0</v>
      </c>
      <c r="AA11">
        <v>90.96</v>
      </c>
      <c r="AB11">
        <v>8.8000000000000007</v>
      </c>
      <c r="AC11">
        <v>96.77</v>
      </c>
      <c r="AD11">
        <v>96.77</v>
      </c>
      <c r="AE11">
        <v>31.5</v>
      </c>
      <c r="AF11">
        <v>0</v>
      </c>
      <c r="AG11">
        <v>0</v>
      </c>
      <c r="AH11">
        <v>0</v>
      </c>
      <c r="AI11">
        <v>0</v>
      </c>
      <c r="AJ11">
        <v>10.63</v>
      </c>
      <c r="AK11">
        <v>30</v>
      </c>
      <c r="AL11">
        <v>6.77</v>
      </c>
      <c r="AM11">
        <v>3.87</v>
      </c>
      <c r="AN11">
        <v>176.12</v>
      </c>
      <c r="AO11">
        <v>26.39</v>
      </c>
      <c r="AP11">
        <v>48.38</v>
      </c>
      <c r="AQ11">
        <v>26.39</v>
      </c>
      <c r="AR11">
        <v>84.36</v>
      </c>
      <c r="AS11">
        <v>26.39</v>
      </c>
      <c r="AT11">
        <v>0.68</v>
      </c>
      <c r="AU11">
        <v>8.8000000000000007</v>
      </c>
      <c r="AV11">
        <v>54.43</v>
      </c>
      <c r="AW11">
        <v>0</v>
      </c>
      <c r="AX11">
        <v>145.16</v>
      </c>
      <c r="AY11">
        <v>2.42</v>
      </c>
      <c r="AZ11">
        <v>24.19</v>
      </c>
      <c r="BA11">
        <v>21.77</v>
      </c>
      <c r="BB11">
        <v>17.5</v>
      </c>
      <c r="BC11">
        <v>32.9</v>
      </c>
      <c r="BD11">
        <v>31.5</v>
      </c>
    </row>
    <row r="12" spans="1:56">
      <c r="A12" t="s">
        <v>241</v>
      </c>
      <c r="C12" t="s">
        <v>336</v>
      </c>
      <c r="G12" t="s">
        <v>54</v>
      </c>
      <c r="H12" s="74">
        <v>330.65999999999997</v>
      </c>
      <c r="I12" s="47">
        <v>229.75</v>
      </c>
      <c r="J12" s="47">
        <v>361.9</v>
      </c>
      <c r="K12" s="47">
        <v>114.27</v>
      </c>
      <c r="L12" s="47">
        <v>8.7100000000000009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4.84</v>
      </c>
      <c r="Z12">
        <v>0</v>
      </c>
      <c r="AA12">
        <v>90.96</v>
      </c>
      <c r="AB12">
        <v>8.8000000000000007</v>
      </c>
      <c r="AC12">
        <v>96.77</v>
      </c>
      <c r="AD12">
        <v>96.77</v>
      </c>
      <c r="AE12">
        <v>31.5</v>
      </c>
      <c r="AF12">
        <v>0</v>
      </c>
      <c r="AG12">
        <v>0</v>
      </c>
      <c r="AH12">
        <v>0</v>
      </c>
      <c r="AI12">
        <v>0</v>
      </c>
      <c r="AJ12">
        <v>10.63</v>
      </c>
      <c r="AK12">
        <v>30</v>
      </c>
      <c r="AL12">
        <v>6.77</v>
      </c>
      <c r="AM12">
        <v>3.87</v>
      </c>
      <c r="AN12">
        <v>176.12</v>
      </c>
      <c r="AO12">
        <v>26.39</v>
      </c>
      <c r="AP12">
        <v>48.38</v>
      </c>
      <c r="AQ12">
        <v>26.39</v>
      </c>
      <c r="AR12">
        <v>84.36</v>
      </c>
      <c r="AS12">
        <v>26.39</v>
      </c>
      <c r="AT12">
        <v>0.68</v>
      </c>
      <c r="AU12">
        <v>8.8000000000000007</v>
      </c>
      <c r="AV12">
        <v>54.43</v>
      </c>
      <c r="AW12">
        <v>0</v>
      </c>
      <c r="AX12">
        <v>145.16</v>
      </c>
      <c r="AY12">
        <v>2.42</v>
      </c>
      <c r="AZ12">
        <v>24.19</v>
      </c>
      <c r="BA12">
        <v>21.77</v>
      </c>
      <c r="BB12">
        <v>17.5</v>
      </c>
      <c r="BC12">
        <v>32.9</v>
      </c>
      <c r="BD12">
        <v>31.5</v>
      </c>
    </row>
    <row r="13" spans="1:56">
      <c r="A13" t="s">
        <v>242</v>
      </c>
      <c r="G13" t="s">
        <v>55</v>
      </c>
      <c r="H13" s="74">
        <v>330.65999999999997</v>
      </c>
      <c r="I13" s="47">
        <v>229.75</v>
      </c>
      <c r="J13" s="47">
        <v>361.9</v>
      </c>
      <c r="K13" s="47">
        <v>114.27</v>
      </c>
      <c r="L13" s="47">
        <v>8.7100000000000009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4.84</v>
      </c>
      <c r="Z13">
        <v>0</v>
      </c>
      <c r="AA13">
        <v>90.96</v>
      </c>
      <c r="AB13">
        <v>8.8000000000000007</v>
      </c>
      <c r="AC13">
        <v>96.77</v>
      </c>
      <c r="AD13">
        <v>96.77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10.63</v>
      </c>
      <c r="AK13">
        <v>30</v>
      </c>
      <c r="AL13">
        <v>6.77</v>
      </c>
      <c r="AM13">
        <v>3.87</v>
      </c>
      <c r="AN13">
        <v>176.12</v>
      </c>
      <c r="AO13">
        <v>26.39</v>
      </c>
      <c r="AP13">
        <v>48.38</v>
      </c>
      <c r="AQ13">
        <v>26.39</v>
      </c>
      <c r="AR13">
        <v>84.36</v>
      </c>
      <c r="AS13">
        <v>26.39</v>
      </c>
      <c r="AT13">
        <v>0.68</v>
      </c>
      <c r="AU13">
        <v>8.8000000000000007</v>
      </c>
      <c r="AV13">
        <v>54.43</v>
      </c>
      <c r="AW13">
        <v>0</v>
      </c>
      <c r="AX13">
        <v>145.16</v>
      </c>
      <c r="AY13">
        <v>2.42</v>
      </c>
      <c r="AZ13">
        <v>24.19</v>
      </c>
      <c r="BA13">
        <v>21.77</v>
      </c>
      <c r="BB13">
        <v>17.5</v>
      </c>
      <c r="BC13">
        <v>32.9</v>
      </c>
      <c r="BD13">
        <v>31.5</v>
      </c>
    </row>
    <row r="14" spans="1:56">
      <c r="A14" t="s">
        <v>243</v>
      </c>
      <c r="G14" t="s">
        <v>56</v>
      </c>
      <c r="H14" s="74">
        <v>330.65999999999997</v>
      </c>
      <c r="I14" s="47">
        <v>229.75</v>
      </c>
      <c r="J14" s="47">
        <v>361.9</v>
      </c>
      <c r="K14" s="47">
        <v>114.27</v>
      </c>
      <c r="L14" s="47">
        <v>8.7100000000000009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4.84</v>
      </c>
      <c r="Z14">
        <v>0</v>
      </c>
      <c r="AA14">
        <v>90.96</v>
      </c>
      <c r="AB14">
        <v>8.8000000000000007</v>
      </c>
      <c r="AC14">
        <v>96.77</v>
      </c>
      <c r="AD14">
        <v>96.77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10.63</v>
      </c>
      <c r="AK14">
        <v>30</v>
      </c>
      <c r="AL14">
        <v>6.77</v>
      </c>
      <c r="AM14">
        <v>3.87</v>
      </c>
      <c r="AN14">
        <v>176.12</v>
      </c>
      <c r="AO14">
        <v>26.39</v>
      </c>
      <c r="AP14">
        <v>48.38</v>
      </c>
      <c r="AQ14">
        <v>26.39</v>
      </c>
      <c r="AR14">
        <v>84.36</v>
      </c>
      <c r="AS14">
        <v>26.39</v>
      </c>
      <c r="AT14">
        <v>0.68</v>
      </c>
      <c r="AU14">
        <v>8.8000000000000007</v>
      </c>
      <c r="AV14">
        <v>54.43</v>
      </c>
      <c r="AW14">
        <v>0</v>
      </c>
      <c r="AX14">
        <v>145.16</v>
      </c>
      <c r="AY14">
        <v>2.42</v>
      </c>
      <c r="AZ14">
        <v>24.19</v>
      </c>
      <c r="BA14">
        <v>21.77</v>
      </c>
      <c r="BB14">
        <v>17.5</v>
      </c>
      <c r="BC14">
        <v>32.9</v>
      </c>
      <c r="BD14">
        <v>31.5</v>
      </c>
    </row>
    <row r="15" spans="1:56">
      <c r="A15" t="s">
        <v>244</v>
      </c>
      <c r="G15" t="s">
        <v>57</v>
      </c>
      <c r="H15" s="74">
        <v>297.70999999999998</v>
      </c>
      <c r="I15" s="47">
        <v>229.75</v>
      </c>
      <c r="J15" s="47">
        <v>361.8</v>
      </c>
      <c r="K15" s="47">
        <v>114.27</v>
      </c>
      <c r="L15" s="47">
        <v>8.7100000000000009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4.84</v>
      </c>
      <c r="Z15">
        <v>0</v>
      </c>
      <c r="AA15">
        <v>90.96</v>
      </c>
      <c r="AB15">
        <v>8.8000000000000007</v>
      </c>
      <c r="AC15">
        <v>96.77</v>
      </c>
      <c r="AD15">
        <v>96.77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10.53</v>
      </c>
      <c r="AK15">
        <v>30</v>
      </c>
      <c r="AL15">
        <v>6.77</v>
      </c>
      <c r="AM15">
        <v>3.87</v>
      </c>
      <c r="AN15">
        <v>176.12</v>
      </c>
      <c r="AO15">
        <v>26.39</v>
      </c>
      <c r="AP15">
        <v>48.38</v>
      </c>
      <c r="AQ15">
        <v>26.39</v>
      </c>
      <c r="AR15">
        <v>84.36</v>
      </c>
      <c r="AS15">
        <v>26.39</v>
      </c>
      <c r="AT15">
        <v>0.63</v>
      </c>
      <c r="AU15">
        <v>8.8000000000000007</v>
      </c>
      <c r="AV15">
        <v>54.43</v>
      </c>
      <c r="AW15">
        <v>0</v>
      </c>
      <c r="AX15">
        <v>145.16</v>
      </c>
      <c r="AY15">
        <v>2.42</v>
      </c>
      <c r="AZ15">
        <v>24.19</v>
      </c>
      <c r="BA15">
        <v>21.77</v>
      </c>
      <c r="BB15">
        <v>17.5</v>
      </c>
      <c r="BC15">
        <v>0</v>
      </c>
      <c r="BD15">
        <v>0</v>
      </c>
    </row>
    <row r="16" spans="1:56">
      <c r="A16" t="s">
        <v>245</v>
      </c>
      <c r="G16" t="s">
        <v>58</v>
      </c>
      <c r="H16" s="74">
        <v>297.70999999999998</v>
      </c>
      <c r="I16" s="47">
        <v>229.75</v>
      </c>
      <c r="J16" s="47">
        <v>361.8</v>
      </c>
      <c r="K16" s="47">
        <v>114.27</v>
      </c>
      <c r="L16" s="47">
        <v>8.7100000000000009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4.84</v>
      </c>
      <c r="Z16">
        <v>0</v>
      </c>
      <c r="AA16">
        <v>90.96</v>
      </c>
      <c r="AB16">
        <v>8.8000000000000007</v>
      </c>
      <c r="AC16">
        <v>96.77</v>
      </c>
      <c r="AD16">
        <v>96.77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10.53</v>
      </c>
      <c r="AK16">
        <v>30</v>
      </c>
      <c r="AL16">
        <v>6.77</v>
      </c>
      <c r="AM16">
        <v>3.87</v>
      </c>
      <c r="AN16">
        <v>176.12</v>
      </c>
      <c r="AO16">
        <v>26.39</v>
      </c>
      <c r="AP16">
        <v>48.38</v>
      </c>
      <c r="AQ16">
        <v>26.39</v>
      </c>
      <c r="AR16">
        <v>84.36</v>
      </c>
      <c r="AS16">
        <v>26.39</v>
      </c>
      <c r="AT16">
        <v>0.63</v>
      </c>
      <c r="AU16">
        <v>8.8000000000000007</v>
      </c>
      <c r="AV16">
        <v>54.43</v>
      </c>
      <c r="AW16">
        <v>0</v>
      </c>
      <c r="AX16">
        <v>145.16</v>
      </c>
      <c r="AY16">
        <v>2.42</v>
      </c>
      <c r="AZ16">
        <v>24.19</v>
      </c>
      <c r="BA16">
        <v>21.77</v>
      </c>
      <c r="BB16">
        <v>17.5</v>
      </c>
      <c r="BC16">
        <v>0</v>
      </c>
      <c r="BD16">
        <v>0</v>
      </c>
    </row>
    <row r="17" spans="1:56">
      <c r="A17" t="s">
        <v>246</v>
      </c>
      <c r="G17" t="s">
        <v>59</v>
      </c>
      <c r="H17" s="74">
        <v>297.70999999999998</v>
      </c>
      <c r="I17" s="47">
        <v>229.75</v>
      </c>
      <c r="J17" s="47">
        <v>361.8</v>
      </c>
      <c r="K17" s="47">
        <v>114.27</v>
      </c>
      <c r="L17" s="47">
        <v>8.7100000000000009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4.84</v>
      </c>
      <c r="Z17">
        <v>0</v>
      </c>
      <c r="AA17">
        <v>90.96</v>
      </c>
      <c r="AB17">
        <v>8.8000000000000007</v>
      </c>
      <c r="AC17">
        <v>96.77</v>
      </c>
      <c r="AD17">
        <v>96.77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10.53</v>
      </c>
      <c r="AK17">
        <v>30</v>
      </c>
      <c r="AL17">
        <v>6.77</v>
      </c>
      <c r="AM17">
        <v>3.87</v>
      </c>
      <c r="AN17">
        <v>176.12</v>
      </c>
      <c r="AO17">
        <v>26.39</v>
      </c>
      <c r="AP17">
        <v>48.38</v>
      </c>
      <c r="AQ17">
        <v>26.39</v>
      </c>
      <c r="AR17">
        <v>84.36</v>
      </c>
      <c r="AS17">
        <v>26.39</v>
      </c>
      <c r="AT17">
        <v>0.63</v>
      </c>
      <c r="AU17">
        <v>8.8000000000000007</v>
      </c>
      <c r="AV17">
        <v>54.43</v>
      </c>
      <c r="AW17">
        <v>0</v>
      </c>
      <c r="AX17">
        <v>145.16</v>
      </c>
      <c r="AY17">
        <v>2.42</v>
      </c>
      <c r="AZ17">
        <v>24.19</v>
      </c>
      <c r="BA17">
        <v>21.77</v>
      </c>
      <c r="BB17">
        <v>17.5</v>
      </c>
      <c r="BC17">
        <v>0</v>
      </c>
      <c r="BD17">
        <v>0</v>
      </c>
    </row>
    <row r="18" spans="1:56">
      <c r="A18" t="s">
        <v>247</v>
      </c>
      <c r="G18" t="s">
        <v>60</v>
      </c>
      <c r="H18" s="74">
        <v>297.70999999999998</v>
      </c>
      <c r="I18" s="47">
        <v>229.75</v>
      </c>
      <c r="J18" s="47">
        <v>361.8</v>
      </c>
      <c r="K18" s="47">
        <v>114.27</v>
      </c>
      <c r="L18" s="47">
        <v>8.7100000000000009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4.84</v>
      </c>
      <c r="Z18">
        <v>0</v>
      </c>
      <c r="AA18">
        <v>90.96</v>
      </c>
      <c r="AB18">
        <v>8.8000000000000007</v>
      </c>
      <c r="AC18">
        <v>96.77</v>
      </c>
      <c r="AD18">
        <v>96.77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10.53</v>
      </c>
      <c r="AK18">
        <v>30</v>
      </c>
      <c r="AL18">
        <v>6.77</v>
      </c>
      <c r="AM18">
        <v>3.87</v>
      </c>
      <c r="AN18">
        <v>176.12</v>
      </c>
      <c r="AO18">
        <v>26.39</v>
      </c>
      <c r="AP18">
        <v>48.38</v>
      </c>
      <c r="AQ18">
        <v>26.39</v>
      </c>
      <c r="AR18">
        <v>84.36</v>
      </c>
      <c r="AS18">
        <v>26.39</v>
      </c>
      <c r="AT18">
        <v>0.63</v>
      </c>
      <c r="AU18">
        <v>8.8000000000000007</v>
      </c>
      <c r="AV18">
        <v>54.43</v>
      </c>
      <c r="AW18">
        <v>0</v>
      </c>
      <c r="AX18">
        <v>145.16</v>
      </c>
      <c r="AY18">
        <v>2.42</v>
      </c>
      <c r="AZ18">
        <v>24.19</v>
      </c>
      <c r="BA18">
        <v>21.77</v>
      </c>
      <c r="BB18">
        <v>17.5</v>
      </c>
      <c r="BC18">
        <v>0</v>
      </c>
      <c r="BD18">
        <v>0</v>
      </c>
    </row>
    <row r="19" spans="1:56">
      <c r="A19" t="s">
        <v>261</v>
      </c>
      <c r="G19" t="s">
        <v>61</v>
      </c>
      <c r="H19" s="74">
        <v>297.65999999999997</v>
      </c>
      <c r="I19" s="47">
        <v>229.75</v>
      </c>
      <c r="J19" s="47">
        <v>361.8</v>
      </c>
      <c r="K19" s="47">
        <v>114.27</v>
      </c>
      <c r="L19" s="47">
        <v>8.7100000000000009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4.84</v>
      </c>
      <c r="Z19">
        <v>0</v>
      </c>
      <c r="AA19">
        <v>90.96</v>
      </c>
      <c r="AB19">
        <v>8.8000000000000007</v>
      </c>
      <c r="AC19">
        <v>96.77</v>
      </c>
      <c r="AD19">
        <v>96.77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10.53</v>
      </c>
      <c r="AK19">
        <v>30</v>
      </c>
      <c r="AL19">
        <v>6.77</v>
      </c>
      <c r="AM19">
        <v>3.87</v>
      </c>
      <c r="AN19">
        <v>176.12</v>
      </c>
      <c r="AO19">
        <v>26.39</v>
      </c>
      <c r="AP19">
        <v>48.38</v>
      </c>
      <c r="AQ19">
        <v>26.39</v>
      </c>
      <c r="AR19">
        <v>84.36</v>
      </c>
      <c r="AS19">
        <v>26.39</v>
      </c>
      <c r="AT19">
        <v>0.57999999999999996</v>
      </c>
      <c r="AU19">
        <v>8.8000000000000007</v>
      </c>
      <c r="AV19">
        <v>54.43</v>
      </c>
      <c r="AW19">
        <v>0</v>
      </c>
      <c r="AX19">
        <v>145.16</v>
      </c>
      <c r="AY19">
        <v>2.42</v>
      </c>
      <c r="AZ19">
        <v>24.19</v>
      </c>
      <c r="BA19">
        <v>21.77</v>
      </c>
      <c r="BB19">
        <v>17.5</v>
      </c>
      <c r="BC19">
        <v>0</v>
      </c>
      <c r="BD19">
        <v>2.78</v>
      </c>
    </row>
    <row r="20" spans="1:56">
      <c r="A20" t="s">
        <v>262</v>
      </c>
      <c r="G20" t="s">
        <v>62</v>
      </c>
      <c r="H20" s="74">
        <v>297.65999999999997</v>
      </c>
      <c r="I20" s="47">
        <v>229.75</v>
      </c>
      <c r="J20" s="47">
        <v>361.8</v>
      </c>
      <c r="K20" s="47">
        <v>114.27</v>
      </c>
      <c r="L20" s="47">
        <v>8.7100000000000009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4.84</v>
      </c>
      <c r="Z20">
        <v>0</v>
      </c>
      <c r="AA20">
        <v>90.96</v>
      </c>
      <c r="AB20">
        <v>8.8000000000000007</v>
      </c>
      <c r="AC20">
        <v>96.77</v>
      </c>
      <c r="AD20">
        <v>96.77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10.53</v>
      </c>
      <c r="AK20">
        <v>30</v>
      </c>
      <c r="AL20">
        <v>6.77</v>
      </c>
      <c r="AM20">
        <v>3.87</v>
      </c>
      <c r="AN20">
        <v>176.12</v>
      </c>
      <c r="AO20">
        <v>26.39</v>
      </c>
      <c r="AP20">
        <v>48.38</v>
      </c>
      <c r="AQ20">
        <v>26.39</v>
      </c>
      <c r="AR20">
        <v>84.36</v>
      </c>
      <c r="AS20">
        <v>26.39</v>
      </c>
      <c r="AT20">
        <v>0.57999999999999996</v>
      </c>
      <c r="AU20">
        <v>8.8000000000000007</v>
      </c>
      <c r="AV20">
        <v>54.43</v>
      </c>
      <c r="AW20">
        <v>0</v>
      </c>
      <c r="AX20">
        <v>145.16</v>
      </c>
      <c r="AY20">
        <v>2.42</v>
      </c>
      <c r="AZ20">
        <v>24.19</v>
      </c>
      <c r="BA20">
        <v>21.77</v>
      </c>
      <c r="BB20">
        <v>17.5</v>
      </c>
      <c r="BC20">
        <v>0</v>
      </c>
      <c r="BD20">
        <v>2.78</v>
      </c>
    </row>
    <row r="21" spans="1:56">
      <c r="A21" t="s">
        <v>248</v>
      </c>
      <c r="G21" t="s">
        <v>63</v>
      </c>
      <c r="H21" s="74">
        <v>297.65999999999997</v>
      </c>
      <c r="I21" s="47">
        <v>229.75</v>
      </c>
      <c r="J21" s="47">
        <v>361.8</v>
      </c>
      <c r="K21" s="47">
        <v>114.27</v>
      </c>
      <c r="L21" s="47">
        <v>8.7100000000000009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4.84</v>
      </c>
      <c r="Z21">
        <v>0</v>
      </c>
      <c r="AA21">
        <v>90.96</v>
      </c>
      <c r="AB21">
        <v>8.8000000000000007</v>
      </c>
      <c r="AC21">
        <v>96.77</v>
      </c>
      <c r="AD21">
        <v>96.77</v>
      </c>
      <c r="AE21">
        <v>2.78</v>
      </c>
      <c r="AF21">
        <v>0</v>
      </c>
      <c r="AG21">
        <v>0</v>
      </c>
      <c r="AH21">
        <v>0</v>
      </c>
      <c r="AI21">
        <v>0</v>
      </c>
      <c r="AJ21">
        <v>10.53</v>
      </c>
      <c r="AK21">
        <v>30</v>
      </c>
      <c r="AL21">
        <v>6.77</v>
      </c>
      <c r="AM21">
        <v>3.87</v>
      </c>
      <c r="AN21">
        <v>176.12</v>
      </c>
      <c r="AO21">
        <v>26.39</v>
      </c>
      <c r="AP21">
        <v>48.38</v>
      </c>
      <c r="AQ21">
        <v>26.39</v>
      </c>
      <c r="AR21">
        <v>84.36</v>
      </c>
      <c r="AS21">
        <v>26.39</v>
      </c>
      <c r="AT21">
        <v>0.57999999999999996</v>
      </c>
      <c r="AU21">
        <v>8.8000000000000007</v>
      </c>
      <c r="AV21">
        <v>54.43</v>
      </c>
      <c r="AW21">
        <v>0</v>
      </c>
      <c r="AX21">
        <v>145.16</v>
      </c>
      <c r="AY21">
        <v>2.42</v>
      </c>
      <c r="AZ21">
        <v>24.19</v>
      </c>
      <c r="BA21">
        <v>21.77</v>
      </c>
      <c r="BB21">
        <v>17.5</v>
      </c>
      <c r="BC21">
        <v>0</v>
      </c>
      <c r="BD21">
        <v>2.78</v>
      </c>
    </row>
    <row r="22" spans="1:56">
      <c r="A22" t="s">
        <v>249</v>
      </c>
      <c r="G22" t="s">
        <v>64</v>
      </c>
      <c r="H22" s="74">
        <v>297.65999999999997</v>
      </c>
      <c r="I22" s="47">
        <v>229.75</v>
      </c>
      <c r="J22" s="47">
        <v>361.8</v>
      </c>
      <c r="K22" s="47">
        <v>114.27</v>
      </c>
      <c r="L22" s="47">
        <v>8.7100000000000009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4.84</v>
      </c>
      <c r="Z22">
        <v>0</v>
      </c>
      <c r="AA22">
        <v>90.96</v>
      </c>
      <c r="AB22">
        <v>8.8000000000000007</v>
      </c>
      <c r="AC22">
        <v>96.77</v>
      </c>
      <c r="AD22">
        <v>96.77</v>
      </c>
      <c r="AE22">
        <v>2.78</v>
      </c>
      <c r="AF22">
        <v>0</v>
      </c>
      <c r="AG22">
        <v>0</v>
      </c>
      <c r="AH22">
        <v>0</v>
      </c>
      <c r="AI22">
        <v>0</v>
      </c>
      <c r="AJ22">
        <v>10.53</v>
      </c>
      <c r="AK22">
        <v>30</v>
      </c>
      <c r="AL22">
        <v>6.77</v>
      </c>
      <c r="AM22">
        <v>3.87</v>
      </c>
      <c r="AN22">
        <v>176.12</v>
      </c>
      <c r="AO22">
        <v>26.39</v>
      </c>
      <c r="AP22">
        <v>48.38</v>
      </c>
      <c r="AQ22">
        <v>26.39</v>
      </c>
      <c r="AR22">
        <v>84.36</v>
      </c>
      <c r="AS22">
        <v>26.39</v>
      </c>
      <c r="AT22">
        <v>0.57999999999999996</v>
      </c>
      <c r="AU22">
        <v>8.8000000000000007</v>
      </c>
      <c r="AV22">
        <v>54.43</v>
      </c>
      <c r="AW22">
        <v>0</v>
      </c>
      <c r="AX22">
        <v>145.16</v>
      </c>
      <c r="AY22">
        <v>2.42</v>
      </c>
      <c r="AZ22">
        <v>24.19</v>
      </c>
      <c r="BA22">
        <v>21.77</v>
      </c>
      <c r="BB22">
        <v>17.5</v>
      </c>
      <c r="BC22">
        <v>0</v>
      </c>
      <c r="BD22">
        <v>2.78</v>
      </c>
    </row>
    <row r="23" spans="1:56">
      <c r="A23" t="s">
        <v>250</v>
      </c>
      <c r="G23" t="s">
        <v>65</v>
      </c>
      <c r="H23" s="74">
        <v>297.65999999999997</v>
      </c>
      <c r="I23" s="47">
        <v>229.75</v>
      </c>
      <c r="J23" s="47">
        <v>361.8</v>
      </c>
      <c r="K23" s="47">
        <v>114.27</v>
      </c>
      <c r="L23" s="47">
        <v>8.7100000000000009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4.84</v>
      </c>
      <c r="Z23">
        <v>0</v>
      </c>
      <c r="AA23">
        <v>90.96</v>
      </c>
      <c r="AB23">
        <v>8.8000000000000007</v>
      </c>
      <c r="AC23">
        <v>96.77</v>
      </c>
      <c r="AD23">
        <v>96.77</v>
      </c>
      <c r="AE23">
        <v>2.78</v>
      </c>
      <c r="AF23">
        <v>0</v>
      </c>
      <c r="AG23">
        <v>0</v>
      </c>
      <c r="AH23">
        <v>0</v>
      </c>
      <c r="AI23">
        <v>0</v>
      </c>
      <c r="AJ23">
        <v>10.53</v>
      </c>
      <c r="AK23">
        <v>30</v>
      </c>
      <c r="AL23">
        <v>6.77</v>
      </c>
      <c r="AM23">
        <v>3.87</v>
      </c>
      <c r="AN23">
        <v>176.12</v>
      </c>
      <c r="AO23">
        <v>26.39</v>
      </c>
      <c r="AP23">
        <v>48.38</v>
      </c>
      <c r="AQ23">
        <v>26.39</v>
      </c>
      <c r="AR23">
        <v>84.36</v>
      </c>
      <c r="AS23">
        <v>26.39</v>
      </c>
      <c r="AT23">
        <v>0.57999999999999996</v>
      </c>
      <c r="AU23">
        <v>8.8000000000000007</v>
      </c>
      <c r="AV23">
        <v>54.43</v>
      </c>
      <c r="AW23">
        <v>0</v>
      </c>
      <c r="AX23">
        <v>145.16</v>
      </c>
      <c r="AY23">
        <v>2.42</v>
      </c>
      <c r="AZ23">
        <v>24.19</v>
      </c>
      <c r="BA23">
        <v>21.77</v>
      </c>
      <c r="BB23">
        <v>17.5</v>
      </c>
      <c r="BC23">
        <v>0</v>
      </c>
      <c r="BD23">
        <v>2.78</v>
      </c>
    </row>
    <row r="24" spans="1:56">
      <c r="A24" t="s">
        <v>251</v>
      </c>
      <c r="G24" t="s">
        <v>66</v>
      </c>
      <c r="H24" s="74">
        <v>297.65999999999997</v>
      </c>
      <c r="I24" s="47">
        <v>229.75</v>
      </c>
      <c r="J24" s="47">
        <v>361.8</v>
      </c>
      <c r="K24" s="47">
        <v>114.27</v>
      </c>
      <c r="L24" s="47">
        <v>8.7100000000000009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4.84</v>
      </c>
      <c r="Z24">
        <v>0</v>
      </c>
      <c r="AA24">
        <v>90.96</v>
      </c>
      <c r="AB24">
        <v>8.8000000000000007</v>
      </c>
      <c r="AC24">
        <v>96.77</v>
      </c>
      <c r="AD24">
        <v>96.77</v>
      </c>
      <c r="AE24">
        <v>2.78</v>
      </c>
      <c r="AF24">
        <v>0</v>
      </c>
      <c r="AG24">
        <v>0</v>
      </c>
      <c r="AH24">
        <v>0</v>
      </c>
      <c r="AI24">
        <v>0</v>
      </c>
      <c r="AJ24">
        <v>10.53</v>
      </c>
      <c r="AK24">
        <v>30</v>
      </c>
      <c r="AL24">
        <v>6.77</v>
      </c>
      <c r="AM24">
        <v>3.87</v>
      </c>
      <c r="AN24">
        <v>176.12</v>
      </c>
      <c r="AO24">
        <v>26.39</v>
      </c>
      <c r="AP24">
        <v>48.38</v>
      </c>
      <c r="AQ24">
        <v>26.39</v>
      </c>
      <c r="AR24">
        <v>84.36</v>
      </c>
      <c r="AS24">
        <v>26.39</v>
      </c>
      <c r="AT24">
        <v>0.57999999999999996</v>
      </c>
      <c r="AU24">
        <v>8.8000000000000007</v>
      </c>
      <c r="AV24">
        <v>54.43</v>
      </c>
      <c r="AW24">
        <v>0</v>
      </c>
      <c r="AX24">
        <v>145.16</v>
      </c>
      <c r="AY24">
        <v>2.42</v>
      </c>
      <c r="AZ24">
        <v>24.19</v>
      </c>
      <c r="BA24">
        <v>21.77</v>
      </c>
      <c r="BB24">
        <v>17.5</v>
      </c>
      <c r="BC24">
        <v>0</v>
      </c>
      <c r="BD24">
        <v>2.78</v>
      </c>
    </row>
    <row r="25" spans="1:56">
      <c r="A25" t="s">
        <v>252</v>
      </c>
      <c r="G25" t="s">
        <v>67</v>
      </c>
      <c r="H25" s="74">
        <v>297.65999999999997</v>
      </c>
      <c r="I25" s="47">
        <v>229.75</v>
      </c>
      <c r="J25" s="47">
        <v>361.8</v>
      </c>
      <c r="K25" s="47">
        <v>114.27</v>
      </c>
      <c r="L25" s="47">
        <v>8.7100000000000009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4.84</v>
      </c>
      <c r="Z25">
        <v>0</v>
      </c>
      <c r="AA25">
        <v>90.96</v>
      </c>
      <c r="AB25">
        <v>8.8000000000000007</v>
      </c>
      <c r="AC25">
        <v>96.77</v>
      </c>
      <c r="AD25">
        <v>96.77</v>
      </c>
      <c r="AE25">
        <v>2.78</v>
      </c>
      <c r="AF25">
        <v>0</v>
      </c>
      <c r="AG25">
        <v>0</v>
      </c>
      <c r="AH25">
        <v>0</v>
      </c>
      <c r="AI25">
        <v>0</v>
      </c>
      <c r="AJ25">
        <v>10.53</v>
      </c>
      <c r="AK25">
        <v>30</v>
      </c>
      <c r="AL25">
        <v>6.77</v>
      </c>
      <c r="AM25">
        <v>3.87</v>
      </c>
      <c r="AN25">
        <v>176.12</v>
      </c>
      <c r="AO25">
        <v>26.39</v>
      </c>
      <c r="AP25">
        <v>48.38</v>
      </c>
      <c r="AQ25">
        <v>26.39</v>
      </c>
      <c r="AR25">
        <v>84.36</v>
      </c>
      <c r="AS25">
        <v>26.39</v>
      </c>
      <c r="AT25">
        <v>0.57999999999999996</v>
      </c>
      <c r="AU25">
        <v>8.8000000000000007</v>
      </c>
      <c r="AV25">
        <v>54.43</v>
      </c>
      <c r="AW25">
        <v>0</v>
      </c>
      <c r="AX25">
        <v>145.16</v>
      </c>
      <c r="AY25">
        <v>2.42</v>
      </c>
      <c r="AZ25">
        <v>24.19</v>
      </c>
      <c r="BA25">
        <v>21.77</v>
      </c>
      <c r="BB25">
        <v>17.5</v>
      </c>
      <c r="BC25">
        <v>0</v>
      </c>
      <c r="BD25">
        <v>2.78</v>
      </c>
    </row>
    <row r="26" spans="1:56">
      <c r="A26" t="s">
        <v>253</v>
      </c>
      <c r="G26" t="s">
        <v>68</v>
      </c>
      <c r="H26" s="74">
        <v>297.65999999999997</v>
      </c>
      <c r="I26" s="47">
        <v>229.75</v>
      </c>
      <c r="J26" s="47">
        <v>361.8</v>
      </c>
      <c r="K26" s="47">
        <v>114.27</v>
      </c>
      <c r="L26" s="47">
        <v>8.7100000000000009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4.84</v>
      </c>
      <c r="Z26">
        <v>0</v>
      </c>
      <c r="AA26">
        <v>90.96</v>
      </c>
      <c r="AB26">
        <v>8.8000000000000007</v>
      </c>
      <c r="AC26">
        <v>96.77</v>
      </c>
      <c r="AD26">
        <v>96.77</v>
      </c>
      <c r="AE26">
        <v>2.78</v>
      </c>
      <c r="AF26">
        <v>0</v>
      </c>
      <c r="AG26">
        <v>0</v>
      </c>
      <c r="AH26">
        <v>0</v>
      </c>
      <c r="AI26">
        <v>0</v>
      </c>
      <c r="AJ26">
        <v>10.53</v>
      </c>
      <c r="AK26">
        <v>30</v>
      </c>
      <c r="AL26">
        <v>6.77</v>
      </c>
      <c r="AM26">
        <v>3.87</v>
      </c>
      <c r="AN26">
        <v>176.12</v>
      </c>
      <c r="AO26">
        <v>26.39</v>
      </c>
      <c r="AP26">
        <v>48.38</v>
      </c>
      <c r="AQ26">
        <v>26.39</v>
      </c>
      <c r="AR26">
        <v>84.36</v>
      </c>
      <c r="AS26">
        <v>26.39</v>
      </c>
      <c r="AT26">
        <v>0.57999999999999996</v>
      </c>
      <c r="AU26">
        <v>8.8000000000000007</v>
      </c>
      <c r="AV26">
        <v>54.43</v>
      </c>
      <c r="AW26">
        <v>0</v>
      </c>
      <c r="AX26">
        <v>145.16</v>
      </c>
      <c r="AY26">
        <v>2.42</v>
      </c>
      <c r="AZ26">
        <v>24.19</v>
      </c>
      <c r="BA26">
        <v>21.77</v>
      </c>
      <c r="BB26">
        <v>17.5</v>
      </c>
      <c r="BC26">
        <v>0</v>
      </c>
      <c r="BD26">
        <v>2.78</v>
      </c>
    </row>
    <row r="27" spans="1:56">
      <c r="A27" t="s">
        <v>254</v>
      </c>
      <c r="G27" t="s">
        <v>69</v>
      </c>
      <c r="H27" s="74">
        <v>152.60000000000002</v>
      </c>
      <c r="I27" s="47">
        <v>175.32</v>
      </c>
      <c r="J27" s="47">
        <v>361.71</v>
      </c>
      <c r="K27" s="47">
        <v>114.27</v>
      </c>
      <c r="L27" s="47">
        <v>8.7100000000000009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4.84</v>
      </c>
      <c r="Z27">
        <v>0</v>
      </c>
      <c r="AA27">
        <v>90.96</v>
      </c>
      <c r="AB27">
        <v>8.8000000000000007</v>
      </c>
      <c r="AC27">
        <v>96.77</v>
      </c>
      <c r="AD27">
        <v>96.77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10.44</v>
      </c>
      <c r="AK27">
        <v>30</v>
      </c>
      <c r="AL27">
        <v>6.77</v>
      </c>
      <c r="AM27">
        <v>3.87</v>
      </c>
      <c r="AN27">
        <v>176.12</v>
      </c>
      <c r="AO27">
        <v>26.39</v>
      </c>
      <c r="AP27">
        <v>48.38</v>
      </c>
      <c r="AQ27">
        <v>26.39</v>
      </c>
      <c r="AR27">
        <v>84.36</v>
      </c>
      <c r="AS27">
        <v>26.39</v>
      </c>
      <c r="AT27">
        <v>0.68</v>
      </c>
      <c r="AU27">
        <v>8.8000000000000007</v>
      </c>
      <c r="AV27">
        <v>0</v>
      </c>
      <c r="AW27">
        <v>0</v>
      </c>
      <c r="AX27">
        <v>0</v>
      </c>
      <c r="AY27">
        <v>2.42</v>
      </c>
      <c r="AZ27">
        <v>24.19</v>
      </c>
      <c r="BA27">
        <v>21.77</v>
      </c>
      <c r="BB27">
        <v>17.5</v>
      </c>
      <c r="BC27">
        <v>0</v>
      </c>
      <c r="BD27">
        <v>31.5</v>
      </c>
    </row>
    <row r="28" spans="1:56">
      <c r="A28" t="s">
        <v>255</v>
      </c>
      <c r="G28" t="s">
        <v>70</v>
      </c>
      <c r="H28" s="74">
        <v>152.60000000000002</v>
      </c>
      <c r="I28" s="47">
        <v>175.32</v>
      </c>
      <c r="J28" s="47">
        <v>361.71</v>
      </c>
      <c r="K28" s="47">
        <v>114.27</v>
      </c>
      <c r="L28" s="47">
        <v>8.7100000000000009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4.84</v>
      </c>
      <c r="Z28">
        <v>0</v>
      </c>
      <c r="AA28">
        <v>90.96</v>
      </c>
      <c r="AB28">
        <v>8.8000000000000007</v>
      </c>
      <c r="AC28">
        <v>96.77</v>
      </c>
      <c r="AD28">
        <v>96.77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10.44</v>
      </c>
      <c r="AK28">
        <v>30</v>
      </c>
      <c r="AL28">
        <v>6.77</v>
      </c>
      <c r="AM28">
        <v>3.87</v>
      </c>
      <c r="AN28">
        <v>176.12</v>
      </c>
      <c r="AO28">
        <v>26.39</v>
      </c>
      <c r="AP28">
        <v>48.38</v>
      </c>
      <c r="AQ28">
        <v>26.39</v>
      </c>
      <c r="AR28">
        <v>84.36</v>
      </c>
      <c r="AS28">
        <v>26.39</v>
      </c>
      <c r="AT28">
        <v>0.68</v>
      </c>
      <c r="AU28">
        <v>8.8000000000000007</v>
      </c>
      <c r="AV28">
        <v>0</v>
      </c>
      <c r="AW28">
        <v>0</v>
      </c>
      <c r="AX28">
        <v>0</v>
      </c>
      <c r="AY28">
        <v>2.42</v>
      </c>
      <c r="AZ28">
        <v>24.19</v>
      </c>
      <c r="BA28">
        <v>21.77</v>
      </c>
      <c r="BB28">
        <v>17.5</v>
      </c>
      <c r="BC28">
        <v>0</v>
      </c>
      <c r="BD28">
        <v>31.5</v>
      </c>
    </row>
    <row r="29" spans="1:56">
      <c r="A29" t="s">
        <v>263</v>
      </c>
      <c r="G29" t="s">
        <v>71</v>
      </c>
      <c r="H29" s="74">
        <v>152.60000000000002</v>
      </c>
      <c r="I29" s="47">
        <v>175.32</v>
      </c>
      <c r="J29" s="47">
        <v>379.13</v>
      </c>
      <c r="K29" s="47">
        <v>114.27</v>
      </c>
      <c r="L29" s="47">
        <v>8.7100000000000009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4.84</v>
      </c>
      <c r="Z29">
        <v>0</v>
      </c>
      <c r="AA29">
        <v>90.96</v>
      </c>
      <c r="AB29">
        <v>8.8000000000000007</v>
      </c>
      <c r="AC29">
        <v>96.77</v>
      </c>
      <c r="AD29">
        <v>96.77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10.44</v>
      </c>
      <c r="AK29">
        <v>30</v>
      </c>
      <c r="AL29">
        <v>6.77</v>
      </c>
      <c r="AM29">
        <v>3.87</v>
      </c>
      <c r="AN29">
        <v>193.54</v>
      </c>
      <c r="AO29">
        <v>26.39</v>
      </c>
      <c r="AP29">
        <v>48.38</v>
      </c>
      <c r="AQ29">
        <v>26.39</v>
      </c>
      <c r="AR29">
        <v>84.36</v>
      </c>
      <c r="AS29">
        <v>26.39</v>
      </c>
      <c r="AT29">
        <v>0.68</v>
      </c>
      <c r="AU29">
        <v>8.8000000000000007</v>
      </c>
      <c r="AV29">
        <v>0</v>
      </c>
      <c r="AW29">
        <v>0</v>
      </c>
      <c r="AX29">
        <v>0</v>
      </c>
      <c r="AY29">
        <v>2.42</v>
      </c>
      <c r="AZ29">
        <v>24.19</v>
      </c>
      <c r="BA29">
        <v>21.77</v>
      </c>
      <c r="BB29">
        <v>17.5</v>
      </c>
      <c r="BC29">
        <v>0</v>
      </c>
      <c r="BD29">
        <v>31.5</v>
      </c>
    </row>
    <row r="30" spans="1:56">
      <c r="A30" t="s">
        <v>264</v>
      </c>
      <c r="G30" t="s">
        <v>72</v>
      </c>
      <c r="H30" s="74">
        <v>151.64000000000001</v>
      </c>
      <c r="I30" s="47">
        <v>175.32</v>
      </c>
      <c r="J30" s="47">
        <v>379.13</v>
      </c>
      <c r="K30" s="47">
        <v>114.27</v>
      </c>
      <c r="L30" s="47">
        <v>8.7100000000000009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4.84</v>
      </c>
      <c r="Z30">
        <v>0</v>
      </c>
      <c r="AA30">
        <v>90.96</v>
      </c>
      <c r="AB30">
        <v>8.8000000000000007</v>
      </c>
      <c r="AC30">
        <v>96.77</v>
      </c>
      <c r="AD30">
        <v>96.77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10.44</v>
      </c>
      <c r="AK30">
        <v>30</v>
      </c>
      <c r="AL30">
        <v>5.81</v>
      </c>
      <c r="AM30">
        <v>3.87</v>
      </c>
      <c r="AN30">
        <v>193.54</v>
      </c>
      <c r="AO30">
        <v>26.39</v>
      </c>
      <c r="AP30">
        <v>48.38</v>
      </c>
      <c r="AQ30">
        <v>26.39</v>
      </c>
      <c r="AR30">
        <v>84.36</v>
      </c>
      <c r="AS30">
        <v>26.39</v>
      </c>
      <c r="AT30">
        <v>0.68</v>
      </c>
      <c r="AU30">
        <v>8.8000000000000007</v>
      </c>
      <c r="AV30">
        <v>0</v>
      </c>
      <c r="AW30">
        <v>0</v>
      </c>
      <c r="AX30">
        <v>0</v>
      </c>
      <c r="AY30">
        <v>2.42</v>
      </c>
      <c r="AZ30">
        <v>24.19</v>
      </c>
      <c r="BA30">
        <v>21.77</v>
      </c>
      <c r="BB30">
        <v>17.5</v>
      </c>
      <c r="BC30">
        <v>0</v>
      </c>
      <c r="BD30">
        <v>31.5</v>
      </c>
    </row>
    <row r="31" spans="1:56">
      <c r="A31" t="s">
        <v>274</v>
      </c>
      <c r="G31" t="s">
        <v>73</v>
      </c>
      <c r="H31" s="74">
        <v>151.64000000000001</v>
      </c>
      <c r="I31" s="47">
        <v>175.32</v>
      </c>
      <c r="J31" s="47">
        <v>379.13</v>
      </c>
      <c r="K31" s="47">
        <v>114.27</v>
      </c>
      <c r="L31" s="47">
        <v>8.7100000000000009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4.84</v>
      </c>
      <c r="Z31">
        <v>0</v>
      </c>
      <c r="AA31">
        <v>90.96</v>
      </c>
      <c r="AB31">
        <v>8.8000000000000007</v>
      </c>
      <c r="AC31">
        <v>96.77</v>
      </c>
      <c r="AD31">
        <v>96.77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10.44</v>
      </c>
      <c r="AK31">
        <v>30</v>
      </c>
      <c r="AL31">
        <v>5.81</v>
      </c>
      <c r="AM31">
        <v>3.87</v>
      </c>
      <c r="AN31">
        <v>193.54</v>
      </c>
      <c r="AO31">
        <v>26.39</v>
      </c>
      <c r="AP31">
        <v>48.38</v>
      </c>
      <c r="AQ31">
        <v>26.39</v>
      </c>
      <c r="AR31">
        <v>84.36</v>
      </c>
      <c r="AS31">
        <v>26.39</v>
      </c>
      <c r="AT31">
        <v>0.68</v>
      </c>
      <c r="AU31">
        <v>8.8000000000000007</v>
      </c>
      <c r="AV31">
        <v>0</v>
      </c>
      <c r="AW31">
        <v>0</v>
      </c>
      <c r="AX31">
        <v>0</v>
      </c>
      <c r="AY31">
        <v>2.42</v>
      </c>
      <c r="AZ31">
        <v>24.19</v>
      </c>
      <c r="BA31">
        <v>21.77</v>
      </c>
      <c r="BB31">
        <v>17.5</v>
      </c>
      <c r="BC31">
        <v>0</v>
      </c>
      <c r="BD31">
        <v>31.5</v>
      </c>
    </row>
    <row r="32" spans="1:56">
      <c r="A32" t="s">
        <v>275</v>
      </c>
      <c r="G32" t="s">
        <v>74</v>
      </c>
      <c r="H32" s="74">
        <v>151.64000000000001</v>
      </c>
      <c r="I32" s="47">
        <v>175.32</v>
      </c>
      <c r="J32" s="47">
        <v>379.13</v>
      </c>
      <c r="K32" s="47">
        <v>114.27</v>
      </c>
      <c r="L32" s="47">
        <v>8.7100000000000009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4.84</v>
      </c>
      <c r="Z32">
        <v>0</v>
      </c>
      <c r="AA32">
        <v>90.96</v>
      </c>
      <c r="AB32">
        <v>8.8000000000000007</v>
      </c>
      <c r="AC32">
        <v>96.77</v>
      </c>
      <c r="AD32">
        <v>96.77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10.44</v>
      </c>
      <c r="AK32">
        <v>30</v>
      </c>
      <c r="AL32">
        <v>5.81</v>
      </c>
      <c r="AM32">
        <v>3.87</v>
      </c>
      <c r="AN32">
        <v>193.54</v>
      </c>
      <c r="AO32">
        <v>26.39</v>
      </c>
      <c r="AP32">
        <v>48.38</v>
      </c>
      <c r="AQ32">
        <v>26.39</v>
      </c>
      <c r="AR32">
        <v>84.36</v>
      </c>
      <c r="AS32">
        <v>26.39</v>
      </c>
      <c r="AT32">
        <v>0.68</v>
      </c>
      <c r="AU32">
        <v>8.8000000000000007</v>
      </c>
      <c r="AV32">
        <v>0</v>
      </c>
      <c r="AW32">
        <v>0</v>
      </c>
      <c r="AX32">
        <v>0</v>
      </c>
      <c r="AY32">
        <v>2.42</v>
      </c>
      <c r="AZ32">
        <v>24.19</v>
      </c>
      <c r="BA32">
        <v>21.77</v>
      </c>
      <c r="BB32">
        <v>17.5</v>
      </c>
      <c r="BC32">
        <v>0</v>
      </c>
      <c r="BD32">
        <v>31.5</v>
      </c>
    </row>
    <row r="33" spans="1:56">
      <c r="A33" t="s">
        <v>276</v>
      </c>
      <c r="G33" t="s">
        <v>75</v>
      </c>
      <c r="H33" s="74">
        <v>151.64000000000001</v>
      </c>
      <c r="I33" s="47">
        <v>175.32</v>
      </c>
      <c r="J33" s="47">
        <v>379.13</v>
      </c>
      <c r="K33" s="47">
        <v>114.27</v>
      </c>
      <c r="L33" s="47">
        <v>8.7100000000000009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4.84</v>
      </c>
      <c r="Z33">
        <v>0</v>
      </c>
      <c r="AA33">
        <v>90.96</v>
      </c>
      <c r="AB33">
        <v>8.8000000000000007</v>
      </c>
      <c r="AC33">
        <v>96.77</v>
      </c>
      <c r="AD33">
        <v>96.77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10.44</v>
      </c>
      <c r="AK33">
        <v>30</v>
      </c>
      <c r="AL33">
        <v>5.81</v>
      </c>
      <c r="AM33">
        <v>3.87</v>
      </c>
      <c r="AN33">
        <v>193.54</v>
      </c>
      <c r="AO33">
        <v>26.39</v>
      </c>
      <c r="AP33">
        <v>48.38</v>
      </c>
      <c r="AQ33">
        <v>26.39</v>
      </c>
      <c r="AR33">
        <v>84.36</v>
      </c>
      <c r="AS33">
        <v>26.39</v>
      </c>
      <c r="AT33">
        <v>0.68</v>
      </c>
      <c r="AU33">
        <v>8.8000000000000007</v>
      </c>
      <c r="AV33">
        <v>0</v>
      </c>
      <c r="AW33">
        <v>0</v>
      </c>
      <c r="AX33">
        <v>0</v>
      </c>
      <c r="AY33">
        <v>2.42</v>
      </c>
      <c r="AZ33">
        <v>24.19</v>
      </c>
      <c r="BA33">
        <v>21.77</v>
      </c>
      <c r="BB33">
        <v>17.5</v>
      </c>
      <c r="BC33">
        <v>0</v>
      </c>
      <c r="BD33">
        <v>31.5</v>
      </c>
    </row>
    <row r="34" spans="1:56">
      <c r="A34" t="s">
        <v>277</v>
      </c>
      <c r="G34" t="s">
        <v>76</v>
      </c>
      <c r="H34" s="74">
        <v>151.64000000000001</v>
      </c>
      <c r="I34" s="47">
        <v>175.32</v>
      </c>
      <c r="J34" s="47">
        <v>379.13</v>
      </c>
      <c r="K34" s="47">
        <v>105.47</v>
      </c>
      <c r="L34" s="47">
        <v>8.7100000000000009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4.84</v>
      </c>
      <c r="Z34">
        <v>0</v>
      </c>
      <c r="AA34">
        <v>90.96</v>
      </c>
      <c r="AB34">
        <v>0</v>
      </c>
      <c r="AC34">
        <v>96.77</v>
      </c>
      <c r="AD34">
        <v>96.77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10.44</v>
      </c>
      <c r="AK34">
        <v>30</v>
      </c>
      <c r="AL34">
        <v>5.81</v>
      </c>
      <c r="AM34">
        <v>3.87</v>
      </c>
      <c r="AN34">
        <v>193.54</v>
      </c>
      <c r="AO34">
        <v>26.39</v>
      </c>
      <c r="AP34">
        <v>48.38</v>
      </c>
      <c r="AQ34">
        <v>26.39</v>
      </c>
      <c r="AR34">
        <v>84.36</v>
      </c>
      <c r="AS34">
        <v>26.39</v>
      </c>
      <c r="AT34">
        <v>0.68</v>
      </c>
      <c r="AU34">
        <v>8.8000000000000007</v>
      </c>
      <c r="AV34">
        <v>0</v>
      </c>
      <c r="AW34">
        <v>0</v>
      </c>
      <c r="AX34">
        <v>0</v>
      </c>
      <c r="AY34">
        <v>2.42</v>
      </c>
      <c r="AZ34">
        <v>24.19</v>
      </c>
      <c r="BA34">
        <v>21.77</v>
      </c>
      <c r="BB34">
        <v>17.5</v>
      </c>
      <c r="BC34">
        <v>0</v>
      </c>
      <c r="BD34">
        <v>31.5</v>
      </c>
    </row>
    <row r="35" spans="1:56">
      <c r="A35" t="s">
        <v>279</v>
      </c>
      <c r="G35" t="s">
        <v>77</v>
      </c>
      <c r="H35" s="74">
        <v>151.93</v>
      </c>
      <c r="I35" s="47">
        <v>175.32</v>
      </c>
      <c r="J35" s="47">
        <v>330.65</v>
      </c>
      <c r="K35" s="47">
        <v>105.47</v>
      </c>
      <c r="L35" s="47">
        <v>8.7100000000000009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4.84</v>
      </c>
      <c r="Z35">
        <v>0</v>
      </c>
      <c r="AA35">
        <v>90.96</v>
      </c>
      <c r="AB35">
        <v>0</v>
      </c>
      <c r="AC35">
        <v>96.77</v>
      </c>
      <c r="AD35">
        <v>96.77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10.34</v>
      </c>
      <c r="AK35">
        <v>30</v>
      </c>
      <c r="AL35">
        <v>5.81</v>
      </c>
      <c r="AM35">
        <v>3.87</v>
      </c>
      <c r="AN35">
        <v>145.16</v>
      </c>
      <c r="AO35">
        <v>26.39</v>
      </c>
      <c r="AP35">
        <v>48.38</v>
      </c>
      <c r="AQ35">
        <v>26.39</v>
      </c>
      <c r="AR35">
        <v>84.36</v>
      </c>
      <c r="AS35">
        <v>26.39</v>
      </c>
      <c r="AT35">
        <v>0.97</v>
      </c>
      <c r="AU35">
        <v>8.8000000000000007</v>
      </c>
      <c r="AV35">
        <v>0</v>
      </c>
      <c r="AW35">
        <v>0</v>
      </c>
      <c r="AX35">
        <v>0</v>
      </c>
      <c r="AY35">
        <v>2.42</v>
      </c>
      <c r="AZ35">
        <v>24.19</v>
      </c>
      <c r="BA35">
        <v>21.77</v>
      </c>
      <c r="BB35">
        <v>17.5</v>
      </c>
      <c r="BC35">
        <v>0</v>
      </c>
      <c r="BD35">
        <v>32</v>
      </c>
    </row>
    <row r="36" spans="1:56">
      <c r="A36" t="s">
        <v>309</v>
      </c>
      <c r="G36" t="s">
        <v>78</v>
      </c>
      <c r="H36" s="74">
        <v>151.93</v>
      </c>
      <c r="I36" s="47">
        <v>175.32</v>
      </c>
      <c r="J36" s="47">
        <v>330.65</v>
      </c>
      <c r="K36" s="47">
        <v>105.47</v>
      </c>
      <c r="L36" s="47">
        <v>8.7100000000000009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4.84</v>
      </c>
      <c r="Z36">
        <v>0</v>
      </c>
      <c r="AA36">
        <v>90.96</v>
      </c>
      <c r="AB36">
        <v>0</v>
      </c>
      <c r="AC36">
        <v>96.77</v>
      </c>
      <c r="AD36">
        <v>96.77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10.34</v>
      </c>
      <c r="AK36">
        <v>30</v>
      </c>
      <c r="AL36">
        <v>5.81</v>
      </c>
      <c r="AM36">
        <v>3.87</v>
      </c>
      <c r="AN36">
        <v>145.16</v>
      </c>
      <c r="AO36">
        <v>26.39</v>
      </c>
      <c r="AP36">
        <v>48.38</v>
      </c>
      <c r="AQ36">
        <v>26.39</v>
      </c>
      <c r="AR36">
        <v>84.36</v>
      </c>
      <c r="AS36">
        <v>26.39</v>
      </c>
      <c r="AT36">
        <v>0.97</v>
      </c>
      <c r="AU36">
        <v>8.8000000000000007</v>
      </c>
      <c r="AV36">
        <v>0</v>
      </c>
      <c r="AW36">
        <v>0</v>
      </c>
      <c r="AX36">
        <v>0</v>
      </c>
      <c r="AY36">
        <v>2.42</v>
      </c>
      <c r="AZ36">
        <v>24.19</v>
      </c>
      <c r="BA36">
        <v>21.77</v>
      </c>
      <c r="BB36">
        <v>17.5</v>
      </c>
      <c r="BC36">
        <v>0</v>
      </c>
      <c r="BD36">
        <v>32</v>
      </c>
    </row>
    <row r="37" spans="1:56">
      <c r="A37" t="s">
        <v>310</v>
      </c>
      <c r="G37" t="s">
        <v>79</v>
      </c>
      <c r="H37" s="74">
        <v>151.93</v>
      </c>
      <c r="I37" s="47">
        <v>175.32</v>
      </c>
      <c r="J37" s="47">
        <v>330.65</v>
      </c>
      <c r="K37" s="47">
        <v>105.47</v>
      </c>
      <c r="L37" s="47">
        <v>8.7100000000000009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4.84</v>
      </c>
      <c r="Z37">
        <v>0</v>
      </c>
      <c r="AA37">
        <v>90.96</v>
      </c>
      <c r="AB37">
        <v>0</v>
      </c>
      <c r="AC37">
        <v>96.77</v>
      </c>
      <c r="AD37">
        <v>96.77</v>
      </c>
      <c r="AE37">
        <v>2.78</v>
      </c>
      <c r="AF37">
        <v>0</v>
      </c>
      <c r="AG37">
        <v>0</v>
      </c>
      <c r="AH37">
        <v>0</v>
      </c>
      <c r="AI37">
        <v>0</v>
      </c>
      <c r="AJ37">
        <v>10.34</v>
      </c>
      <c r="AK37">
        <v>30</v>
      </c>
      <c r="AL37">
        <v>5.81</v>
      </c>
      <c r="AM37">
        <v>3.87</v>
      </c>
      <c r="AN37">
        <v>145.16</v>
      </c>
      <c r="AO37">
        <v>26.39</v>
      </c>
      <c r="AP37">
        <v>48.38</v>
      </c>
      <c r="AQ37">
        <v>26.39</v>
      </c>
      <c r="AR37">
        <v>84.36</v>
      </c>
      <c r="AS37">
        <v>26.39</v>
      </c>
      <c r="AT37">
        <v>0.97</v>
      </c>
      <c r="AU37">
        <v>8.8000000000000007</v>
      </c>
      <c r="AV37">
        <v>0</v>
      </c>
      <c r="AW37">
        <v>0</v>
      </c>
      <c r="AX37">
        <v>0</v>
      </c>
      <c r="AY37">
        <v>2.42</v>
      </c>
      <c r="AZ37">
        <v>24.19</v>
      </c>
      <c r="BA37">
        <v>21.77</v>
      </c>
      <c r="BB37">
        <v>17.5</v>
      </c>
      <c r="BC37">
        <v>0</v>
      </c>
      <c r="BD37">
        <v>2.78</v>
      </c>
    </row>
    <row r="38" spans="1:56">
      <c r="A38" t="s">
        <v>311</v>
      </c>
      <c r="G38" t="s">
        <v>80</v>
      </c>
      <c r="H38" s="74">
        <v>152.89000000000001</v>
      </c>
      <c r="I38" s="47">
        <v>175.32</v>
      </c>
      <c r="J38" s="47">
        <v>330.65</v>
      </c>
      <c r="K38" s="47">
        <v>105.47</v>
      </c>
      <c r="L38" s="47">
        <v>8.7100000000000009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4.84</v>
      </c>
      <c r="Z38">
        <v>0</v>
      </c>
      <c r="AA38">
        <v>90.96</v>
      </c>
      <c r="AB38">
        <v>0</v>
      </c>
      <c r="AC38">
        <v>96.77</v>
      </c>
      <c r="AD38">
        <v>96.77</v>
      </c>
      <c r="AE38">
        <v>2.78</v>
      </c>
      <c r="AF38">
        <v>0</v>
      </c>
      <c r="AG38">
        <v>0</v>
      </c>
      <c r="AH38">
        <v>0</v>
      </c>
      <c r="AI38">
        <v>0</v>
      </c>
      <c r="AJ38">
        <v>10.34</v>
      </c>
      <c r="AK38">
        <v>30</v>
      </c>
      <c r="AL38">
        <v>6.77</v>
      </c>
      <c r="AM38">
        <v>3.87</v>
      </c>
      <c r="AN38">
        <v>145.16</v>
      </c>
      <c r="AO38">
        <v>26.39</v>
      </c>
      <c r="AP38">
        <v>48.38</v>
      </c>
      <c r="AQ38">
        <v>26.39</v>
      </c>
      <c r="AR38">
        <v>84.36</v>
      </c>
      <c r="AS38">
        <v>26.39</v>
      </c>
      <c r="AT38">
        <v>0.97</v>
      </c>
      <c r="AU38">
        <v>8.8000000000000007</v>
      </c>
      <c r="AV38">
        <v>0</v>
      </c>
      <c r="AW38">
        <v>0</v>
      </c>
      <c r="AX38">
        <v>0</v>
      </c>
      <c r="AY38">
        <v>2.42</v>
      </c>
      <c r="AZ38">
        <v>24.19</v>
      </c>
      <c r="BA38">
        <v>21.77</v>
      </c>
      <c r="BB38">
        <v>17.5</v>
      </c>
      <c r="BC38">
        <v>0</v>
      </c>
      <c r="BD38">
        <v>2.78</v>
      </c>
    </row>
    <row r="39" spans="1:56">
      <c r="A39" t="s">
        <v>312</v>
      </c>
      <c r="G39" t="s">
        <v>81</v>
      </c>
      <c r="H39" s="74">
        <v>152.89000000000001</v>
      </c>
      <c r="I39" s="47">
        <v>175.32</v>
      </c>
      <c r="J39" s="47">
        <v>330.65</v>
      </c>
      <c r="K39" s="47">
        <v>202.67000000000002</v>
      </c>
      <c r="L39" s="47">
        <v>8.7100000000000009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10.66</v>
      </c>
      <c r="X39">
        <v>42.63</v>
      </c>
      <c r="Y39">
        <v>4.84</v>
      </c>
      <c r="Z39">
        <v>0</v>
      </c>
      <c r="AA39">
        <v>90.96</v>
      </c>
      <c r="AB39">
        <v>0</v>
      </c>
      <c r="AC39">
        <v>96.77</v>
      </c>
      <c r="AD39">
        <v>96.77</v>
      </c>
      <c r="AE39">
        <v>2.78</v>
      </c>
      <c r="AF39">
        <v>0</v>
      </c>
      <c r="AG39">
        <v>0</v>
      </c>
      <c r="AH39">
        <v>0</v>
      </c>
      <c r="AI39">
        <v>0</v>
      </c>
      <c r="AJ39">
        <v>10.34</v>
      </c>
      <c r="AK39">
        <v>30</v>
      </c>
      <c r="AL39">
        <v>6.77</v>
      </c>
      <c r="AM39">
        <v>3.87</v>
      </c>
      <c r="AN39">
        <v>145.16</v>
      </c>
      <c r="AO39">
        <v>37.380000000000003</v>
      </c>
      <c r="AP39">
        <v>48.38</v>
      </c>
      <c r="AQ39">
        <v>37.380000000000003</v>
      </c>
      <c r="AR39">
        <v>84.36</v>
      </c>
      <c r="AS39">
        <v>37.380000000000003</v>
      </c>
      <c r="AT39">
        <v>0.97</v>
      </c>
      <c r="AU39">
        <v>12.46</v>
      </c>
      <c r="AV39">
        <v>0</v>
      </c>
      <c r="AW39">
        <v>0</v>
      </c>
      <c r="AX39">
        <v>0</v>
      </c>
      <c r="AY39">
        <v>2.42</v>
      </c>
      <c r="AZ39">
        <v>24.19</v>
      </c>
      <c r="BA39">
        <v>21.77</v>
      </c>
      <c r="BB39">
        <v>24.78</v>
      </c>
      <c r="BC39">
        <v>0</v>
      </c>
      <c r="BD39">
        <v>2.78</v>
      </c>
    </row>
    <row r="40" spans="1:56">
      <c r="A40" t="s">
        <v>329</v>
      </c>
      <c r="G40" t="s">
        <v>82</v>
      </c>
      <c r="H40" s="74">
        <v>153.86000000000001</v>
      </c>
      <c r="I40" s="47">
        <v>175.32</v>
      </c>
      <c r="J40" s="47">
        <v>330.65</v>
      </c>
      <c r="K40" s="47">
        <v>202.67000000000002</v>
      </c>
      <c r="L40" s="47">
        <v>8.7100000000000009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10.66</v>
      </c>
      <c r="X40">
        <v>42.63</v>
      </c>
      <c r="Y40">
        <v>4.84</v>
      </c>
      <c r="Z40">
        <v>0</v>
      </c>
      <c r="AA40">
        <v>90.96</v>
      </c>
      <c r="AB40">
        <v>0</v>
      </c>
      <c r="AC40">
        <v>96.77</v>
      </c>
      <c r="AD40">
        <v>96.77</v>
      </c>
      <c r="AE40">
        <v>2.78</v>
      </c>
      <c r="AF40">
        <v>0</v>
      </c>
      <c r="AG40">
        <v>0</v>
      </c>
      <c r="AH40">
        <v>0</v>
      </c>
      <c r="AI40">
        <v>0</v>
      </c>
      <c r="AJ40">
        <v>10.34</v>
      </c>
      <c r="AK40">
        <v>30</v>
      </c>
      <c r="AL40">
        <v>7.74</v>
      </c>
      <c r="AM40">
        <v>3.87</v>
      </c>
      <c r="AN40">
        <v>145.16</v>
      </c>
      <c r="AO40">
        <v>37.380000000000003</v>
      </c>
      <c r="AP40">
        <v>48.38</v>
      </c>
      <c r="AQ40">
        <v>37.380000000000003</v>
      </c>
      <c r="AR40">
        <v>84.36</v>
      </c>
      <c r="AS40">
        <v>37.380000000000003</v>
      </c>
      <c r="AT40">
        <v>0.97</v>
      </c>
      <c r="AU40">
        <v>12.46</v>
      </c>
      <c r="AV40">
        <v>0</v>
      </c>
      <c r="AW40">
        <v>0</v>
      </c>
      <c r="AX40">
        <v>0</v>
      </c>
      <c r="AY40">
        <v>2.42</v>
      </c>
      <c r="AZ40">
        <v>24.19</v>
      </c>
      <c r="BA40">
        <v>21.77</v>
      </c>
      <c r="BB40">
        <v>24.78</v>
      </c>
      <c r="BC40">
        <v>0</v>
      </c>
      <c r="BD40">
        <v>2.78</v>
      </c>
    </row>
    <row r="41" spans="1:56">
      <c r="A41" t="s">
        <v>330</v>
      </c>
      <c r="G41" t="s">
        <v>83</v>
      </c>
      <c r="H41" s="74">
        <v>153.86000000000001</v>
      </c>
      <c r="I41" s="47">
        <v>175.32</v>
      </c>
      <c r="J41" s="47">
        <v>330.65</v>
      </c>
      <c r="K41" s="47">
        <v>202.67000000000002</v>
      </c>
      <c r="L41" s="47">
        <v>8.7100000000000009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10.66</v>
      </c>
      <c r="X41">
        <v>42.63</v>
      </c>
      <c r="Y41">
        <v>4.84</v>
      </c>
      <c r="Z41">
        <v>0</v>
      </c>
      <c r="AA41">
        <v>90.96</v>
      </c>
      <c r="AB41">
        <v>0</v>
      </c>
      <c r="AC41">
        <v>96.77</v>
      </c>
      <c r="AD41">
        <v>96.77</v>
      </c>
      <c r="AE41">
        <v>2.78</v>
      </c>
      <c r="AF41">
        <v>0</v>
      </c>
      <c r="AG41">
        <v>0</v>
      </c>
      <c r="AH41">
        <v>0</v>
      </c>
      <c r="AI41">
        <v>0</v>
      </c>
      <c r="AJ41">
        <v>10.34</v>
      </c>
      <c r="AK41">
        <v>30</v>
      </c>
      <c r="AL41">
        <v>7.74</v>
      </c>
      <c r="AM41">
        <v>3.87</v>
      </c>
      <c r="AN41">
        <v>145.16</v>
      </c>
      <c r="AO41">
        <v>37.380000000000003</v>
      </c>
      <c r="AP41">
        <v>48.38</v>
      </c>
      <c r="AQ41">
        <v>37.380000000000003</v>
      </c>
      <c r="AR41">
        <v>84.36</v>
      </c>
      <c r="AS41">
        <v>37.380000000000003</v>
      </c>
      <c r="AT41">
        <v>0.97</v>
      </c>
      <c r="AU41">
        <v>12.46</v>
      </c>
      <c r="AV41">
        <v>0</v>
      </c>
      <c r="AW41">
        <v>0</v>
      </c>
      <c r="AX41">
        <v>0</v>
      </c>
      <c r="AY41">
        <v>2.42</v>
      </c>
      <c r="AZ41">
        <v>24.19</v>
      </c>
      <c r="BA41">
        <v>21.77</v>
      </c>
      <c r="BB41">
        <v>24.78</v>
      </c>
      <c r="BC41">
        <v>0</v>
      </c>
      <c r="BD41">
        <v>2.78</v>
      </c>
    </row>
    <row r="42" spans="1:56">
      <c r="A42" t="s">
        <v>331</v>
      </c>
      <c r="G42" t="s">
        <v>84</v>
      </c>
      <c r="H42" s="74">
        <v>153.86000000000001</v>
      </c>
      <c r="I42" s="47">
        <v>175.32</v>
      </c>
      <c r="J42" s="47">
        <v>330.65</v>
      </c>
      <c r="K42" s="47">
        <v>202.67000000000002</v>
      </c>
      <c r="L42" s="47">
        <v>8.7100000000000009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10.66</v>
      </c>
      <c r="X42">
        <v>42.63</v>
      </c>
      <c r="Y42">
        <v>4.84</v>
      </c>
      <c r="Z42">
        <v>0</v>
      </c>
      <c r="AA42">
        <v>90.96</v>
      </c>
      <c r="AB42">
        <v>0</v>
      </c>
      <c r="AC42">
        <v>96.77</v>
      </c>
      <c r="AD42">
        <v>96.77</v>
      </c>
      <c r="AE42">
        <v>2.78</v>
      </c>
      <c r="AF42">
        <v>0</v>
      </c>
      <c r="AG42">
        <v>0</v>
      </c>
      <c r="AH42">
        <v>0</v>
      </c>
      <c r="AI42">
        <v>0</v>
      </c>
      <c r="AJ42">
        <v>10.34</v>
      </c>
      <c r="AK42">
        <v>30</v>
      </c>
      <c r="AL42">
        <v>7.74</v>
      </c>
      <c r="AM42">
        <v>3.87</v>
      </c>
      <c r="AN42">
        <v>145.16</v>
      </c>
      <c r="AO42">
        <v>37.380000000000003</v>
      </c>
      <c r="AP42">
        <v>48.38</v>
      </c>
      <c r="AQ42">
        <v>37.380000000000003</v>
      </c>
      <c r="AR42">
        <v>84.36</v>
      </c>
      <c r="AS42">
        <v>37.380000000000003</v>
      </c>
      <c r="AT42">
        <v>0.97</v>
      </c>
      <c r="AU42">
        <v>12.46</v>
      </c>
      <c r="AV42">
        <v>0</v>
      </c>
      <c r="AW42">
        <v>0</v>
      </c>
      <c r="AX42">
        <v>0</v>
      </c>
      <c r="AY42">
        <v>2.42</v>
      </c>
      <c r="AZ42">
        <v>24.19</v>
      </c>
      <c r="BA42">
        <v>21.77</v>
      </c>
      <c r="BB42">
        <v>24.78</v>
      </c>
      <c r="BC42">
        <v>0</v>
      </c>
      <c r="BD42">
        <v>2.78</v>
      </c>
    </row>
    <row r="43" spans="1:56">
      <c r="A43" t="s">
        <v>337</v>
      </c>
      <c r="G43" t="s">
        <v>85</v>
      </c>
      <c r="H43" s="74">
        <v>153.86000000000001</v>
      </c>
      <c r="I43" s="47">
        <v>175.32</v>
      </c>
      <c r="J43" s="47">
        <v>330.65</v>
      </c>
      <c r="K43" s="47">
        <v>202.67000000000002</v>
      </c>
      <c r="L43" s="47">
        <v>8.7100000000000009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10.66</v>
      </c>
      <c r="X43">
        <v>42.63</v>
      </c>
      <c r="Y43">
        <v>4.84</v>
      </c>
      <c r="Z43">
        <v>0</v>
      </c>
      <c r="AA43">
        <v>90.96</v>
      </c>
      <c r="AB43">
        <v>0</v>
      </c>
      <c r="AC43">
        <v>96.77</v>
      </c>
      <c r="AD43">
        <v>96.77</v>
      </c>
      <c r="AE43">
        <v>2.78</v>
      </c>
      <c r="AF43">
        <v>0</v>
      </c>
      <c r="AG43">
        <v>0</v>
      </c>
      <c r="AH43">
        <v>0</v>
      </c>
      <c r="AI43">
        <v>0</v>
      </c>
      <c r="AJ43">
        <v>10.34</v>
      </c>
      <c r="AK43">
        <v>30</v>
      </c>
      <c r="AL43">
        <v>7.74</v>
      </c>
      <c r="AM43">
        <v>3.87</v>
      </c>
      <c r="AN43">
        <v>145.16</v>
      </c>
      <c r="AO43">
        <v>37.380000000000003</v>
      </c>
      <c r="AP43">
        <v>48.38</v>
      </c>
      <c r="AQ43">
        <v>37.380000000000003</v>
      </c>
      <c r="AR43">
        <v>84.36</v>
      </c>
      <c r="AS43">
        <v>37.380000000000003</v>
      </c>
      <c r="AT43">
        <v>0.97</v>
      </c>
      <c r="AU43">
        <v>12.46</v>
      </c>
      <c r="AV43">
        <v>0</v>
      </c>
      <c r="AW43">
        <v>0</v>
      </c>
      <c r="AX43">
        <v>0</v>
      </c>
      <c r="AY43">
        <v>2.42</v>
      </c>
      <c r="AZ43">
        <v>24.19</v>
      </c>
      <c r="BA43">
        <v>21.77</v>
      </c>
      <c r="BB43">
        <v>24.78</v>
      </c>
      <c r="BC43">
        <v>0</v>
      </c>
      <c r="BD43">
        <v>2.78</v>
      </c>
    </row>
    <row r="44" spans="1:56">
      <c r="A44" t="s">
        <v>339</v>
      </c>
      <c r="G44" t="s">
        <v>86</v>
      </c>
      <c r="H44" s="74">
        <v>153.86000000000001</v>
      </c>
      <c r="I44" s="47">
        <v>175.32</v>
      </c>
      <c r="J44" s="47">
        <v>330.65</v>
      </c>
      <c r="K44" s="47">
        <v>202.67000000000002</v>
      </c>
      <c r="L44" s="47">
        <v>8.7100000000000009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10.66</v>
      </c>
      <c r="X44">
        <v>42.63</v>
      </c>
      <c r="Y44">
        <v>4.84</v>
      </c>
      <c r="Z44">
        <v>0</v>
      </c>
      <c r="AA44">
        <v>90.96</v>
      </c>
      <c r="AB44">
        <v>0</v>
      </c>
      <c r="AC44">
        <v>96.77</v>
      </c>
      <c r="AD44">
        <v>96.77</v>
      </c>
      <c r="AE44">
        <v>2.78</v>
      </c>
      <c r="AF44">
        <v>0</v>
      </c>
      <c r="AG44">
        <v>0</v>
      </c>
      <c r="AH44">
        <v>0</v>
      </c>
      <c r="AI44">
        <v>0</v>
      </c>
      <c r="AJ44">
        <v>10.34</v>
      </c>
      <c r="AK44">
        <v>30</v>
      </c>
      <c r="AL44">
        <v>7.74</v>
      </c>
      <c r="AM44">
        <v>3.87</v>
      </c>
      <c r="AN44">
        <v>145.16</v>
      </c>
      <c r="AO44">
        <v>37.380000000000003</v>
      </c>
      <c r="AP44">
        <v>48.38</v>
      </c>
      <c r="AQ44">
        <v>37.380000000000003</v>
      </c>
      <c r="AR44">
        <v>84.36</v>
      </c>
      <c r="AS44">
        <v>37.380000000000003</v>
      </c>
      <c r="AT44">
        <v>0.97</v>
      </c>
      <c r="AU44">
        <v>12.46</v>
      </c>
      <c r="AV44">
        <v>0</v>
      </c>
      <c r="AW44">
        <v>0</v>
      </c>
      <c r="AX44">
        <v>0</v>
      </c>
      <c r="AY44">
        <v>2.42</v>
      </c>
      <c r="AZ44">
        <v>24.19</v>
      </c>
      <c r="BA44">
        <v>21.77</v>
      </c>
      <c r="BB44">
        <v>24.78</v>
      </c>
      <c r="BC44">
        <v>0</v>
      </c>
      <c r="BD44">
        <v>2.78</v>
      </c>
    </row>
    <row r="45" spans="1:56">
      <c r="A45" t="s">
        <v>358</v>
      </c>
      <c r="G45" t="s">
        <v>87</v>
      </c>
      <c r="H45" s="74">
        <v>154.83000000000001</v>
      </c>
      <c r="I45" s="47">
        <v>175.32</v>
      </c>
      <c r="J45" s="47">
        <v>330.65</v>
      </c>
      <c r="K45" s="47">
        <v>202.67000000000002</v>
      </c>
      <c r="L45" s="47">
        <v>8.7100000000000009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10.66</v>
      </c>
      <c r="X45">
        <v>42.63</v>
      </c>
      <c r="Y45">
        <v>4.84</v>
      </c>
      <c r="Z45">
        <v>0</v>
      </c>
      <c r="AA45">
        <v>90.96</v>
      </c>
      <c r="AB45">
        <v>0</v>
      </c>
      <c r="AC45">
        <v>96.77</v>
      </c>
      <c r="AD45">
        <v>96.77</v>
      </c>
      <c r="AE45">
        <v>2.78</v>
      </c>
      <c r="AF45">
        <v>0</v>
      </c>
      <c r="AG45">
        <v>0</v>
      </c>
      <c r="AH45">
        <v>0</v>
      </c>
      <c r="AI45">
        <v>0</v>
      </c>
      <c r="AJ45">
        <v>10.34</v>
      </c>
      <c r="AK45">
        <v>30</v>
      </c>
      <c r="AL45">
        <v>8.7100000000000009</v>
      </c>
      <c r="AM45">
        <v>3.87</v>
      </c>
      <c r="AN45">
        <v>145.16</v>
      </c>
      <c r="AO45">
        <v>37.380000000000003</v>
      </c>
      <c r="AP45">
        <v>48.38</v>
      </c>
      <c r="AQ45">
        <v>37.380000000000003</v>
      </c>
      <c r="AR45">
        <v>84.36</v>
      </c>
      <c r="AS45">
        <v>37.380000000000003</v>
      </c>
      <c r="AT45">
        <v>0.97</v>
      </c>
      <c r="AU45">
        <v>12.46</v>
      </c>
      <c r="AV45">
        <v>0</v>
      </c>
      <c r="AW45">
        <v>0</v>
      </c>
      <c r="AX45">
        <v>0</v>
      </c>
      <c r="AY45">
        <v>2.42</v>
      </c>
      <c r="AZ45">
        <v>24.19</v>
      </c>
      <c r="BA45">
        <v>21.77</v>
      </c>
      <c r="BB45">
        <v>24.78</v>
      </c>
      <c r="BC45">
        <v>0</v>
      </c>
      <c r="BD45">
        <v>2.78</v>
      </c>
    </row>
    <row r="46" spans="1:56">
      <c r="A46" t="s">
        <v>359</v>
      </c>
      <c r="G46" t="s">
        <v>88</v>
      </c>
      <c r="H46" s="74">
        <v>154.83000000000001</v>
      </c>
      <c r="I46" s="47">
        <v>175.32</v>
      </c>
      <c r="J46" s="47">
        <v>330.65</v>
      </c>
      <c r="K46" s="47">
        <v>202.67000000000002</v>
      </c>
      <c r="L46" s="47">
        <v>8.7100000000000009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10.66</v>
      </c>
      <c r="X46">
        <v>42.63</v>
      </c>
      <c r="Y46">
        <v>4.84</v>
      </c>
      <c r="Z46">
        <v>0</v>
      </c>
      <c r="AA46">
        <v>90.96</v>
      </c>
      <c r="AB46">
        <v>0</v>
      </c>
      <c r="AC46">
        <v>96.77</v>
      </c>
      <c r="AD46">
        <v>96.77</v>
      </c>
      <c r="AE46">
        <v>2.78</v>
      </c>
      <c r="AF46">
        <v>0</v>
      </c>
      <c r="AG46">
        <v>0</v>
      </c>
      <c r="AH46">
        <v>0</v>
      </c>
      <c r="AI46">
        <v>0</v>
      </c>
      <c r="AJ46">
        <v>10.34</v>
      </c>
      <c r="AK46">
        <v>30</v>
      </c>
      <c r="AL46">
        <v>8.7100000000000009</v>
      </c>
      <c r="AM46">
        <v>3.87</v>
      </c>
      <c r="AN46">
        <v>145.16</v>
      </c>
      <c r="AO46">
        <v>37.380000000000003</v>
      </c>
      <c r="AP46">
        <v>48.38</v>
      </c>
      <c r="AQ46">
        <v>37.380000000000003</v>
      </c>
      <c r="AR46">
        <v>84.36</v>
      </c>
      <c r="AS46">
        <v>37.380000000000003</v>
      </c>
      <c r="AT46">
        <v>0.97</v>
      </c>
      <c r="AU46">
        <v>12.46</v>
      </c>
      <c r="AV46">
        <v>0</v>
      </c>
      <c r="AW46">
        <v>0</v>
      </c>
      <c r="AX46">
        <v>0</v>
      </c>
      <c r="AY46">
        <v>2.42</v>
      </c>
      <c r="AZ46">
        <v>24.19</v>
      </c>
      <c r="BA46">
        <v>21.77</v>
      </c>
      <c r="BB46">
        <v>24.78</v>
      </c>
      <c r="BC46">
        <v>0</v>
      </c>
      <c r="BD46">
        <v>2.78</v>
      </c>
    </row>
    <row r="47" spans="1:56">
      <c r="A47" t="s">
        <v>360</v>
      </c>
      <c r="G47" t="s">
        <v>89</v>
      </c>
      <c r="H47" s="74">
        <v>154.83000000000001</v>
      </c>
      <c r="I47" s="47">
        <v>175.32</v>
      </c>
      <c r="J47" s="47">
        <v>330.57</v>
      </c>
      <c r="K47" s="47">
        <v>202.67000000000002</v>
      </c>
      <c r="L47" s="47">
        <v>8.7100000000000009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10.66</v>
      </c>
      <c r="X47">
        <v>42.63</v>
      </c>
      <c r="Y47">
        <v>4.84</v>
      </c>
      <c r="Z47">
        <v>0</v>
      </c>
      <c r="AA47">
        <v>90.96</v>
      </c>
      <c r="AB47">
        <v>0</v>
      </c>
      <c r="AC47">
        <v>96.77</v>
      </c>
      <c r="AD47">
        <v>96.77</v>
      </c>
      <c r="AE47">
        <v>2.78</v>
      </c>
      <c r="AF47">
        <v>0</v>
      </c>
      <c r="AG47">
        <v>0</v>
      </c>
      <c r="AH47">
        <v>0</v>
      </c>
      <c r="AI47">
        <v>0</v>
      </c>
      <c r="AJ47">
        <v>10.26</v>
      </c>
      <c r="AK47">
        <v>30</v>
      </c>
      <c r="AL47">
        <v>8.7100000000000009</v>
      </c>
      <c r="AM47">
        <v>3.87</v>
      </c>
      <c r="AN47">
        <v>145.16</v>
      </c>
      <c r="AO47">
        <v>37.380000000000003</v>
      </c>
      <c r="AP47">
        <v>48.38</v>
      </c>
      <c r="AQ47">
        <v>37.380000000000003</v>
      </c>
      <c r="AR47">
        <v>84.36</v>
      </c>
      <c r="AS47">
        <v>37.380000000000003</v>
      </c>
      <c r="AT47">
        <v>0.97</v>
      </c>
      <c r="AU47">
        <v>12.46</v>
      </c>
      <c r="AV47">
        <v>0</v>
      </c>
      <c r="AW47">
        <v>0</v>
      </c>
      <c r="AX47">
        <v>0</v>
      </c>
      <c r="AY47">
        <v>2.42</v>
      </c>
      <c r="AZ47">
        <v>24.19</v>
      </c>
      <c r="BA47">
        <v>21.77</v>
      </c>
      <c r="BB47">
        <v>24.78</v>
      </c>
      <c r="BC47">
        <v>0</v>
      </c>
      <c r="BD47">
        <v>2.78</v>
      </c>
    </row>
    <row r="48" spans="1:56">
      <c r="A48" t="s">
        <v>364</v>
      </c>
      <c r="G48" t="s">
        <v>90</v>
      </c>
      <c r="H48" s="74">
        <v>155.80000000000001</v>
      </c>
      <c r="I48" s="47">
        <v>175.32</v>
      </c>
      <c r="J48" s="47">
        <v>330.57</v>
      </c>
      <c r="K48" s="47">
        <v>202.67000000000002</v>
      </c>
      <c r="L48" s="47">
        <v>8.7100000000000009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10.66</v>
      </c>
      <c r="X48">
        <v>42.63</v>
      </c>
      <c r="Y48">
        <v>4.84</v>
      </c>
      <c r="Z48">
        <v>0</v>
      </c>
      <c r="AA48">
        <v>90.96</v>
      </c>
      <c r="AB48">
        <v>0</v>
      </c>
      <c r="AC48">
        <v>96.77</v>
      </c>
      <c r="AD48">
        <v>96.77</v>
      </c>
      <c r="AE48">
        <v>2.78</v>
      </c>
      <c r="AF48">
        <v>0</v>
      </c>
      <c r="AG48">
        <v>0</v>
      </c>
      <c r="AH48">
        <v>0</v>
      </c>
      <c r="AI48">
        <v>0</v>
      </c>
      <c r="AJ48">
        <v>10.26</v>
      </c>
      <c r="AK48">
        <v>30</v>
      </c>
      <c r="AL48">
        <v>9.68</v>
      </c>
      <c r="AM48">
        <v>3.87</v>
      </c>
      <c r="AN48">
        <v>145.16</v>
      </c>
      <c r="AO48">
        <v>37.380000000000003</v>
      </c>
      <c r="AP48">
        <v>48.38</v>
      </c>
      <c r="AQ48">
        <v>37.380000000000003</v>
      </c>
      <c r="AR48">
        <v>84.36</v>
      </c>
      <c r="AS48">
        <v>37.380000000000003</v>
      </c>
      <c r="AT48">
        <v>0.97</v>
      </c>
      <c r="AU48">
        <v>12.46</v>
      </c>
      <c r="AV48">
        <v>0</v>
      </c>
      <c r="AW48">
        <v>0</v>
      </c>
      <c r="AX48">
        <v>0</v>
      </c>
      <c r="AY48">
        <v>2.42</v>
      </c>
      <c r="AZ48">
        <v>24.19</v>
      </c>
      <c r="BA48">
        <v>21.77</v>
      </c>
      <c r="BB48">
        <v>24.78</v>
      </c>
      <c r="BC48">
        <v>0</v>
      </c>
      <c r="BD48">
        <v>2.78</v>
      </c>
    </row>
    <row r="49" spans="1:56">
      <c r="A49" t="s">
        <v>365</v>
      </c>
      <c r="G49" t="s">
        <v>91</v>
      </c>
      <c r="H49" s="74">
        <v>155.80000000000001</v>
      </c>
      <c r="I49" s="47">
        <v>175.32</v>
      </c>
      <c r="J49" s="47">
        <v>330.57</v>
      </c>
      <c r="K49" s="47">
        <v>202.67000000000002</v>
      </c>
      <c r="L49" s="47">
        <v>8.7100000000000009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10.66</v>
      </c>
      <c r="X49">
        <v>42.63</v>
      </c>
      <c r="Y49">
        <v>4.84</v>
      </c>
      <c r="Z49">
        <v>0</v>
      </c>
      <c r="AA49">
        <v>90.96</v>
      </c>
      <c r="AB49">
        <v>0</v>
      </c>
      <c r="AC49">
        <v>96.77</v>
      </c>
      <c r="AD49">
        <v>96.77</v>
      </c>
      <c r="AE49">
        <v>2.78</v>
      </c>
      <c r="AF49">
        <v>0</v>
      </c>
      <c r="AG49">
        <v>0</v>
      </c>
      <c r="AH49">
        <v>0</v>
      </c>
      <c r="AI49">
        <v>0</v>
      </c>
      <c r="AJ49">
        <v>10.26</v>
      </c>
      <c r="AK49">
        <v>30</v>
      </c>
      <c r="AL49">
        <v>9.68</v>
      </c>
      <c r="AM49">
        <v>3.87</v>
      </c>
      <c r="AN49">
        <v>145.16</v>
      </c>
      <c r="AO49">
        <v>37.380000000000003</v>
      </c>
      <c r="AP49">
        <v>48.38</v>
      </c>
      <c r="AQ49">
        <v>37.380000000000003</v>
      </c>
      <c r="AR49">
        <v>84.36</v>
      </c>
      <c r="AS49">
        <v>37.380000000000003</v>
      </c>
      <c r="AT49">
        <v>0.97</v>
      </c>
      <c r="AU49">
        <v>12.46</v>
      </c>
      <c r="AV49">
        <v>0</v>
      </c>
      <c r="AW49">
        <v>0</v>
      </c>
      <c r="AX49">
        <v>0</v>
      </c>
      <c r="AY49">
        <v>2.42</v>
      </c>
      <c r="AZ49">
        <v>24.19</v>
      </c>
      <c r="BA49">
        <v>21.77</v>
      </c>
      <c r="BB49">
        <v>24.78</v>
      </c>
      <c r="BC49">
        <v>0</v>
      </c>
      <c r="BD49">
        <v>2.78</v>
      </c>
    </row>
    <row r="50" spans="1:56">
      <c r="A50" t="s">
        <v>366</v>
      </c>
      <c r="G50" t="s">
        <v>92</v>
      </c>
      <c r="H50" s="74">
        <v>155.80000000000001</v>
      </c>
      <c r="I50" s="47">
        <v>175.32</v>
      </c>
      <c r="J50" s="47">
        <v>330.57</v>
      </c>
      <c r="K50" s="47">
        <v>202.67000000000002</v>
      </c>
      <c r="L50" s="47">
        <v>8.7100000000000009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10.66</v>
      </c>
      <c r="X50">
        <v>42.63</v>
      </c>
      <c r="Y50">
        <v>4.84</v>
      </c>
      <c r="Z50">
        <v>0</v>
      </c>
      <c r="AA50">
        <v>90.96</v>
      </c>
      <c r="AB50">
        <v>0</v>
      </c>
      <c r="AC50">
        <v>96.77</v>
      </c>
      <c r="AD50">
        <v>96.77</v>
      </c>
      <c r="AE50">
        <v>2.78</v>
      </c>
      <c r="AF50">
        <v>0</v>
      </c>
      <c r="AG50">
        <v>0</v>
      </c>
      <c r="AH50">
        <v>0</v>
      </c>
      <c r="AI50">
        <v>0</v>
      </c>
      <c r="AJ50">
        <v>10.26</v>
      </c>
      <c r="AK50">
        <v>30</v>
      </c>
      <c r="AL50">
        <v>9.68</v>
      </c>
      <c r="AM50">
        <v>3.87</v>
      </c>
      <c r="AN50">
        <v>145.16</v>
      </c>
      <c r="AO50">
        <v>37.380000000000003</v>
      </c>
      <c r="AP50">
        <v>48.38</v>
      </c>
      <c r="AQ50">
        <v>37.380000000000003</v>
      </c>
      <c r="AR50">
        <v>84.36</v>
      </c>
      <c r="AS50">
        <v>37.380000000000003</v>
      </c>
      <c r="AT50">
        <v>0.97</v>
      </c>
      <c r="AU50">
        <v>12.46</v>
      </c>
      <c r="AV50">
        <v>0</v>
      </c>
      <c r="AW50">
        <v>0</v>
      </c>
      <c r="AX50">
        <v>0</v>
      </c>
      <c r="AY50">
        <v>2.42</v>
      </c>
      <c r="AZ50">
        <v>24.19</v>
      </c>
      <c r="BA50">
        <v>21.77</v>
      </c>
      <c r="BB50">
        <v>24.78</v>
      </c>
      <c r="BC50">
        <v>0</v>
      </c>
      <c r="BD50">
        <v>2.78</v>
      </c>
    </row>
    <row r="51" spans="1:56">
      <c r="A51" t="s">
        <v>367</v>
      </c>
      <c r="G51" t="s">
        <v>93</v>
      </c>
      <c r="H51" s="74">
        <v>155.80000000000001</v>
      </c>
      <c r="I51" s="47">
        <v>175.32</v>
      </c>
      <c r="J51" s="47">
        <v>330.57</v>
      </c>
      <c r="K51" s="47">
        <v>202.67000000000002</v>
      </c>
      <c r="L51" s="47">
        <v>8.7100000000000009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10.66</v>
      </c>
      <c r="X51">
        <v>42.63</v>
      </c>
      <c r="Y51">
        <v>4.84</v>
      </c>
      <c r="Z51">
        <v>0</v>
      </c>
      <c r="AA51">
        <v>90.96</v>
      </c>
      <c r="AB51">
        <v>0</v>
      </c>
      <c r="AC51">
        <v>96.77</v>
      </c>
      <c r="AD51">
        <v>96.77</v>
      </c>
      <c r="AE51">
        <v>2.78</v>
      </c>
      <c r="AF51">
        <v>0</v>
      </c>
      <c r="AG51">
        <v>0</v>
      </c>
      <c r="AH51">
        <v>0</v>
      </c>
      <c r="AI51">
        <v>0</v>
      </c>
      <c r="AJ51">
        <v>10.26</v>
      </c>
      <c r="AK51">
        <v>30</v>
      </c>
      <c r="AL51">
        <v>9.68</v>
      </c>
      <c r="AM51">
        <v>3.87</v>
      </c>
      <c r="AN51">
        <v>145.16</v>
      </c>
      <c r="AO51">
        <v>37.380000000000003</v>
      </c>
      <c r="AP51">
        <v>48.38</v>
      </c>
      <c r="AQ51">
        <v>37.380000000000003</v>
      </c>
      <c r="AR51">
        <v>84.36</v>
      </c>
      <c r="AS51">
        <v>37.380000000000003</v>
      </c>
      <c r="AT51">
        <v>0.97</v>
      </c>
      <c r="AU51">
        <v>12.46</v>
      </c>
      <c r="AV51">
        <v>0</v>
      </c>
      <c r="AW51">
        <v>0</v>
      </c>
      <c r="AX51">
        <v>0</v>
      </c>
      <c r="AY51">
        <v>2.42</v>
      </c>
      <c r="AZ51">
        <v>24.19</v>
      </c>
      <c r="BA51">
        <v>21.77</v>
      </c>
      <c r="BB51">
        <v>24.78</v>
      </c>
      <c r="BC51">
        <v>0</v>
      </c>
      <c r="BD51">
        <v>2.78</v>
      </c>
    </row>
    <row r="52" spans="1:56">
      <c r="A52" t="s">
        <v>368</v>
      </c>
      <c r="G52" t="s">
        <v>94</v>
      </c>
      <c r="H52" s="74">
        <v>155.80000000000001</v>
      </c>
      <c r="I52" s="47">
        <v>175.32</v>
      </c>
      <c r="J52" s="47">
        <v>330.57</v>
      </c>
      <c r="K52" s="47">
        <v>202.67000000000002</v>
      </c>
      <c r="L52" s="47">
        <v>8.7100000000000009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10.66</v>
      </c>
      <c r="X52">
        <v>42.63</v>
      </c>
      <c r="Y52">
        <v>4.84</v>
      </c>
      <c r="Z52">
        <v>0</v>
      </c>
      <c r="AA52">
        <v>90.96</v>
      </c>
      <c r="AB52">
        <v>0</v>
      </c>
      <c r="AC52">
        <v>96.77</v>
      </c>
      <c r="AD52">
        <v>96.77</v>
      </c>
      <c r="AE52">
        <v>2.78</v>
      </c>
      <c r="AF52">
        <v>0</v>
      </c>
      <c r="AG52">
        <v>0</v>
      </c>
      <c r="AH52">
        <v>0</v>
      </c>
      <c r="AI52">
        <v>0</v>
      </c>
      <c r="AJ52">
        <v>10.26</v>
      </c>
      <c r="AK52">
        <v>30</v>
      </c>
      <c r="AL52">
        <v>9.68</v>
      </c>
      <c r="AM52">
        <v>3.87</v>
      </c>
      <c r="AN52">
        <v>145.16</v>
      </c>
      <c r="AO52">
        <v>37.380000000000003</v>
      </c>
      <c r="AP52">
        <v>48.38</v>
      </c>
      <c r="AQ52">
        <v>37.380000000000003</v>
      </c>
      <c r="AR52">
        <v>84.36</v>
      </c>
      <c r="AS52">
        <v>37.380000000000003</v>
      </c>
      <c r="AT52">
        <v>0.97</v>
      </c>
      <c r="AU52">
        <v>12.46</v>
      </c>
      <c r="AV52">
        <v>0</v>
      </c>
      <c r="AW52">
        <v>0</v>
      </c>
      <c r="AX52">
        <v>0</v>
      </c>
      <c r="AY52">
        <v>2.42</v>
      </c>
      <c r="AZ52">
        <v>24.19</v>
      </c>
      <c r="BA52">
        <v>21.77</v>
      </c>
      <c r="BB52">
        <v>24.78</v>
      </c>
      <c r="BC52">
        <v>0</v>
      </c>
      <c r="BD52">
        <v>2.78</v>
      </c>
    </row>
    <row r="53" spans="1:56">
      <c r="A53" t="s">
        <v>399</v>
      </c>
      <c r="G53" t="s">
        <v>95</v>
      </c>
      <c r="H53" s="74">
        <v>155.80000000000001</v>
      </c>
      <c r="I53" s="47">
        <v>175.32</v>
      </c>
      <c r="J53" s="47">
        <v>330.57</v>
      </c>
      <c r="K53" s="47">
        <v>202.67000000000002</v>
      </c>
      <c r="L53" s="47">
        <v>8.7100000000000009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10.66</v>
      </c>
      <c r="X53">
        <v>42.63</v>
      </c>
      <c r="Y53">
        <v>4.84</v>
      </c>
      <c r="Z53">
        <v>0</v>
      </c>
      <c r="AA53">
        <v>90.96</v>
      </c>
      <c r="AB53">
        <v>0</v>
      </c>
      <c r="AC53">
        <v>96.77</v>
      </c>
      <c r="AD53">
        <v>96.77</v>
      </c>
      <c r="AE53">
        <v>2.78</v>
      </c>
      <c r="AF53">
        <v>0</v>
      </c>
      <c r="AG53">
        <v>0</v>
      </c>
      <c r="AH53">
        <v>0</v>
      </c>
      <c r="AI53">
        <v>0</v>
      </c>
      <c r="AJ53">
        <v>10.26</v>
      </c>
      <c r="AK53">
        <v>30</v>
      </c>
      <c r="AL53">
        <v>9.68</v>
      </c>
      <c r="AM53">
        <v>3.87</v>
      </c>
      <c r="AN53">
        <v>145.16</v>
      </c>
      <c r="AO53">
        <v>37.380000000000003</v>
      </c>
      <c r="AP53">
        <v>48.38</v>
      </c>
      <c r="AQ53">
        <v>37.380000000000003</v>
      </c>
      <c r="AR53">
        <v>84.36</v>
      </c>
      <c r="AS53">
        <v>37.380000000000003</v>
      </c>
      <c r="AT53">
        <v>0.97</v>
      </c>
      <c r="AU53">
        <v>12.46</v>
      </c>
      <c r="AV53">
        <v>0</v>
      </c>
      <c r="AW53">
        <v>0</v>
      </c>
      <c r="AX53">
        <v>0</v>
      </c>
      <c r="AY53">
        <v>2.42</v>
      </c>
      <c r="AZ53">
        <v>24.19</v>
      </c>
      <c r="BA53">
        <v>21.77</v>
      </c>
      <c r="BB53">
        <v>24.78</v>
      </c>
      <c r="BC53">
        <v>0</v>
      </c>
      <c r="BD53">
        <v>2.78</v>
      </c>
    </row>
    <row r="54" spans="1:56">
      <c r="A54" t="s">
        <v>398</v>
      </c>
      <c r="G54" t="s">
        <v>96</v>
      </c>
      <c r="H54" s="74">
        <v>155.80000000000001</v>
      </c>
      <c r="I54" s="47">
        <v>175.32</v>
      </c>
      <c r="J54" s="47">
        <v>330.57</v>
      </c>
      <c r="K54" s="47">
        <v>202.67000000000002</v>
      </c>
      <c r="L54" s="47">
        <v>8.7100000000000009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10.66</v>
      </c>
      <c r="X54">
        <v>42.63</v>
      </c>
      <c r="Y54">
        <v>4.84</v>
      </c>
      <c r="Z54">
        <v>0</v>
      </c>
      <c r="AA54">
        <v>90.96</v>
      </c>
      <c r="AB54">
        <v>0</v>
      </c>
      <c r="AC54">
        <v>96.77</v>
      </c>
      <c r="AD54">
        <v>96.77</v>
      </c>
      <c r="AE54">
        <v>2.78</v>
      </c>
      <c r="AF54">
        <v>0</v>
      </c>
      <c r="AG54">
        <v>0</v>
      </c>
      <c r="AH54">
        <v>0</v>
      </c>
      <c r="AI54">
        <v>0</v>
      </c>
      <c r="AJ54">
        <v>10.26</v>
      </c>
      <c r="AK54">
        <v>30</v>
      </c>
      <c r="AL54">
        <v>9.68</v>
      </c>
      <c r="AM54">
        <v>3.87</v>
      </c>
      <c r="AN54">
        <v>145.16</v>
      </c>
      <c r="AO54">
        <v>37.380000000000003</v>
      </c>
      <c r="AP54">
        <v>48.38</v>
      </c>
      <c r="AQ54">
        <v>37.380000000000003</v>
      </c>
      <c r="AR54">
        <v>84.36</v>
      </c>
      <c r="AS54">
        <v>37.380000000000003</v>
      </c>
      <c r="AT54">
        <v>0.97</v>
      </c>
      <c r="AU54">
        <v>12.46</v>
      </c>
      <c r="AV54">
        <v>0</v>
      </c>
      <c r="AW54">
        <v>0</v>
      </c>
      <c r="AX54">
        <v>0</v>
      </c>
      <c r="AY54">
        <v>2.42</v>
      </c>
      <c r="AZ54">
        <v>24.19</v>
      </c>
      <c r="BA54">
        <v>21.77</v>
      </c>
      <c r="BB54">
        <v>24.78</v>
      </c>
      <c r="BC54">
        <v>0</v>
      </c>
      <c r="BD54">
        <v>2.78</v>
      </c>
    </row>
    <row r="55" spans="1:56">
      <c r="A55" t="s">
        <v>400</v>
      </c>
      <c r="G55" t="s">
        <v>97</v>
      </c>
      <c r="H55" s="74">
        <v>155.80000000000001</v>
      </c>
      <c r="I55" s="47">
        <v>175.32</v>
      </c>
      <c r="J55" s="47">
        <v>330.57</v>
      </c>
      <c r="K55" s="47">
        <v>202.67000000000002</v>
      </c>
      <c r="L55" s="47">
        <v>8.7100000000000009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10.66</v>
      </c>
      <c r="X55">
        <v>42.63</v>
      </c>
      <c r="Y55">
        <v>4.84</v>
      </c>
      <c r="Z55">
        <v>0</v>
      </c>
      <c r="AA55">
        <v>90.96</v>
      </c>
      <c r="AB55">
        <v>0</v>
      </c>
      <c r="AC55">
        <v>96.77</v>
      </c>
      <c r="AD55">
        <v>96.77</v>
      </c>
      <c r="AE55">
        <v>2.78</v>
      </c>
      <c r="AF55">
        <v>0</v>
      </c>
      <c r="AG55">
        <v>0</v>
      </c>
      <c r="AH55">
        <v>0</v>
      </c>
      <c r="AI55">
        <v>0</v>
      </c>
      <c r="AJ55">
        <v>10.26</v>
      </c>
      <c r="AK55">
        <v>30</v>
      </c>
      <c r="AL55">
        <v>9.68</v>
      </c>
      <c r="AM55">
        <v>3.87</v>
      </c>
      <c r="AN55">
        <v>145.16</v>
      </c>
      <c r="AO55">
        <v>37.380000000000003</v>
      </c>
      <c r="AP55">
        <v>48.38</v>
      </c>
      <c r="AQ55">
        <v>37.380000000000003</v>
      </c>
      <c r="AR55">
        <v>84.36</v>
      </c>
      <c r="AS55">
        <v>37.380000000000003</v>
      </c>
      <c r="AT55">
        <v>0.97</v>
      </c>
      <c r="AU55">
        <v>12.46</v>
      </c>
      <c r="AV55">
        <v>0</v>
      </c>
      <c r="AW55">
        <v>0</v>
      </c>
      <c r="AX55">
        <v>0</v>
      </c>
      <c r="AY55">
        <v>2.42</v>
      </c>
      <c r="AZ55">
        <v>24.19</v>
      </c>
      <c r="BA55">
        <v>21.77</v>
      </c>
      <c r="BB55">
        <v>24.78</v>
      </c>
      <c r="BC55">
        <v>0</v>
      </c>
      <c r="BD55">
        <v>2.78</v>
      </c>
    </row>
    <row r="56" spans="1:56">
      <c r="A56" t="s">
        <v>400</v>
      </c>
      <c r="G56" t="s">
        <v>98</v>
      </c>
      <c r="H56" s="74">
        <v>155.80000000000001</v>
      </c>
      <c r="I56" s="47">
        <v>175.32</v>
      </c>
      <c r="J56" s="47">
        <v>330.57</v>
      </c>
      <c r="K56" s="47">
        <v>202.67000000000002</v>
      </c>
      <c r="L56" s="47">
        <v>8.7100000000000009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10.66</v>
      </c>
      <c r="X56">
        <v>42.63</v>
      </c>
      <c r="Y56">
        <v>4.84</v>
      </c>
      <c r="Z56">
        <v>0</v>
      </c>
      <c r="AA56">
        <v>90.96</v>
      </c>
      <c r="AB56">
        <v>0</v>
      </c>
      <c r="AC56">
        <v>96.77</v>
      </c>
      <c r="AD56">
        <v>96.77</v>
      </c>
      <c r="AE56">
        <v>2.78</v>
      </c>
      <c r="AF56">
        <v>0</v>
      </c>
      <c r="AG56">
        <v>0</v>
      </c>
      <c r="AH56">
        <v>0</v>
      </c>
      <c r="AI56">
        <v>0</v>
      </c>
      <c r="AJ56">
        <v>10.26</v>
      </c>
      <c r="AK56">
        <v>30</v>
      </c>
      <c r="AL56">
        <v>9.68</v>
      </c>
      <c r="AM56">
        <v>3.87</v>
      </c>
      <c r="AN56">
        <v>145.16</v>
      </c>
      <c r="AO56">
        <v>37.380000000000003</v>
      </c>
      <c r="AP56">
        <v>48.38</v>
      </c>
      <c r="AQ56">
        <v>37.380000000000003</v>
      </c>
      <c r="AR56">
        <v>84.36</v>
      </c>
      <c r="AS56">
        <v>37.380000000000003</v>
      </c>
      <c r="AT56">
        <v>0.97</v>
      </c>
      <c r="AU56">
        <v>12.46</v>
      </c>
      <c r="AV56">
        <v>0</v>
      </c>
      <c r="AW56">
        <v>0</v>
      </c>
      <c r="AX56">
        <v>0</v>
      </c>
      <c r="AY56">
        <v>2.42</v>
      </c>
      <c r="AZ56">
        <v>24.19</v>
      </c>
      <c r="BA56">
        <v>21.77</v>
      </c>
      <c r="BB56">
        <v>24.78</v>
      </c>
      <c r="BC56">
        <v>0</v>
      </c>
      <c r="BD56">
        <v>2.78</v>
      </c>
    </row>
    <row r="57" spans="1:56">
      <c r="G57" t="s">
        <v>99</v>
      </c>
      <c r="H57" s="74">
        <v>155.80000000000001</v>
      </c>
      <c r="I57" s="47">
        <v>175.32</v>
      </c>
      <c r="J57" s="47">
        <v>330.57</v>
      </c>
      <c r="K57" s="47">
        <v>202.67000000000002</v>
      </c>
      <c r="L57" s="47">
        <v>8.7100000000000009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10.66</v>
      </c>
      <c r="X57">
        <v>42.63</v>
      </c>
      <c r="Y57">
        <v>4.84</v>
      </c>
      <c r="Z57">
        <v>0</v>
      </c>
      <c r="AA57">
        <v>90.96</v>
      </c>
      <c r="AB57">
        <v>0</v>
      </c>
      <c r="AC57">
        <v>96.77</v>
      </c>
      <c r="AD57">
        <v>96.77</v>
      </c>
      <c r="AE57">
        <v>2.78</v>
      </c>
      <c r="AF57">
        <v>0</v>
      </c>
      <c r="AG57">
        <v>0</v>
      </c>
      <c r="AH57">
        <v>0</v>
      </c>
      <c r="AI57">
        <v>0</v>
      </c>
      <c r="AJ57">
        <v>10.26</v>
      </c>
      <c r="AK57">
        <v>30</v>
      </c>
      <c r="AL57">
        <v>9.68</v>
      </c>
      <c r="AM57">
        <v>3.87</v>
      </c>
      <c r="AN57">
        <v>145.16</v>
      </c>
      <c r="AO57">
        <v>37.380000000000003</v>
      </c>
      <c r="AP57">
        <v>48.38</v>
      </c>
      <c r="AQ57">
        <v>37.380000000000003</v>
      </c>
      <c r="AR57">
        <v>84.36</v>
      </c>
      <c r="AS57">
        <v>37.380000000000003</v>
      </c>
      <c r="AT57">
        <v>0.97</v>
      </c>
      <c r="AU57">
        <v>12.46</v>
      </c>
      <c r="AV57">
        <v>0</v>
      </c>
      <c r="AW57">
        <v>0</v>
      </c>
      <c r="AX57">
        <v>0</v>
      </c>
      <c r="AY57">
        <v>2.42</v>
      </c>
      <c r="AZ57">
        <v>24.19</v>
      </c>
      <c r="BA57">
        <v>21.77</v>
      </c>
      <c r="BB57">
        <v>24.78</v>
      </c>
      <c r="BC57">
        <v>0</v>
      </c>
      <c r="BD57">
        <v>2.78</v>
      </c>
    </row>
    <row r="58" spans="1:56">
      <c r="G58" t="s">
        <v>100</v>
      </c>
      <c r="H58" s="74">
        <v>155.80000000000001</v>
      </c>
      <c r="I58" s="47">
        <v>175.32</v>
      </c>
      <c r="J58" s="47">
        <v>330.57</v>
      </c>
      <c r="K58" s="47">
        <v>202.67000000000002</v>
      </c>
      <c r="L58" s="47">
        <v>8.7100000000000009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10.66</v>
      </c>
      <c r="X58">
        <v>42.63</v>
      </c>
      <c r="Y58">
        <v>4.84</v>
      </c>
      <c r="Z58">
        <v>0</v>
      </c>
      <c r="AA58">
        <v>90.96</v>
      </c>
      <c r="AB58">
        <v>0</v>
      </c>
      <c r="AC58">
        <v>96.77</v>
      </c>
      <c r="AD58">
        <v>96.77</v>
      </c>
      <c r="AE58">
        <v>2.78</v>
      </c>
      <c r="AF58">
        <v>0</v>
      </c>
      <c r="AG58">
        <v>0</v>
      </c>
      <c r="AH58">
        <v>0</v>
      </c>
      <c r="AI58">
        <v>0</v>
      </c>
      <c r="AJ58">
        <v>10.26</v>
      </c>
      <c r="AK58">
        <v>30</v>
      </c>
      <c r="AL58">
        <v>9.68</v>
      </c>
      <c r="AM58">
        <v>3.87</v>
      </c>
      <c r="AN58">
        <v>145.16</v>
      </c>
      <c r="AO58">
        <v>37.380000000000003</v>
      </c>
      <c r="AP58">
        <v>48.38</v>
      </c>
      <c r="AQ58">
        <v>37.380000000000003</v>
      </c>
      <c r="AR58">
        <v>84.36</v>
      </c>
      <c r="AS58">
        <v>37.380000000000003</v>
      </c>
      <c r="AT58">
        <v>0.97</v>
      </c>
      <c r="AU58">
        <v>12.46</v>
      </c>
      <c r="AV58">
        <v>0</v>
      </c>
      <c r="AW58">
        <v>0</v>
      </c>
      <c r="AX58">
        <v>0</v>
      </c>
      <c r="AY58">
        <v>2.42</v>
      </c>
      <c r="AZ58">
        <v>24.19</v>
      </c>
      <c r="BA58">
        <v>21.77</v>
      </c>
      <c r="BB58">
        <v>24.78</v>
      </c>
      <c r="BC58">
        <v>0</v>
      </c>
      <c r="BD58">
        <v>2.78</v>
      </c>
    </row>
    <row r="59" spans="1:56">
      <c r="G59" t="s">
        <v>101</v>
      </c>
      <c r="H59" s="74">
        <v>155.80000000000001</v>
      </c>
      <c r="I59" s="47">
        <v>175.32</v>
      </c>
      <c r="J59" s="47">
        <v>330.65</v>
      </c>
      <c r="K59" s="47">
        <v>202.67000000000002</v>
      </c>
      <c r="L59" s="47">
        <v>8.7100000000000009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10.66</v>
      </c>
      <c r="X59">
        <v>42.63</v>
      </c>
      <c r="Y59">
        <v>4.84</v>
      </c>
      <c r="Z59">
        <v>0</v>
      </c>
      <c r="AA59">
        <v>90.96</v>
      </c>
      <c r="AB59">
        <v>0</v>
      </c>
      <c r="AC59">
        <v>96.77</v>
      </c>
      <c r="AD59">
        <v>96.77</v>
      </c>
      <c r="AE59">
        <v>2.78</v>
      </c>
      <c r="AF59">
        <v>0</v>
      </c>
      <c r="AG59">
        <v>0</v>
      </c>
      <c r="AH59">
        <v>0</v>
      </c>
      <c r="AI59">
        <v>0</v>
      </c>
      <c r="AJ59">
        <v>10.34</v>
      </c>
      <c r="AK59">
        <v>30</v>
      </c>
      <c r="AL59">
        <v>9.68</v>
      </c>
      <c r="AM59">
        <v>3.87</v>
      </c>
      <c r="AN59">
        <v>145.16</v>
      </c>
      <c r="AO59">
        <v>37.380000000000003</v>
      </c>
      <c r="AP59">
        <v>48.38</v>
      </c>
      <c r="AQ59">
        <v>37.380000000000003</v>
      </c>
      <c r="AR59">
        <v>84.36</v>
      </c>
      <c r="AS59">
        <v>37.380000000000003</v>
      </c>
      <c r="AT59">
        <v>0.97</v>
      </c>
      <c r="AU59">
        <v>12.46</v>
      </c>
      <c r="AV59">
        <v>0</v>
      </c>
      <c r="AW59">
        <v>0</v>
      </c>
      <c r="AX59">
        <v>0</v>
      </c>
      <c r="AY59">
        <v>2.42</v>
      </c>
      <c r="AZ59">
        <v>24.19</v>
      </c>
      <c r="BA59">
        <v>21.77</v>
      </c>
      <c r="BB59">
        <v>24.78</v>
      </c>
      <c r="BC59">
        <v>0</v>
      </c>
      <c r="BD59">
        <v>2.78</v>
      </c>
    </row>
    <row r="60" spans="1:56">
      <c r="G60" t="s">
        <v>102</v>
      </c>
      <c r="H60" s="74">
        <v>155.80000000000001</v>
      </c>
      <c r="I60" s="47">
        <v>175.32</v>
      </c>
      <c r="J60" s="47">
        <v>330.65</v>
      </c>
      <c r="K60" s="47">
        <v>202.67000000000002</v>
      </c>
      <c r="L60" s="47">
        <v>8.7100000000000009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10.66</v>
      </c>
      <c r="X60">
        <v>42.63</v>
      </c>
      <c r="Y60">
        <v>4.84</v>
      </c>
      <c r="Z60">
        <v>0</v>
      </c>
      <c r="AA60">
        <v>90.96</v>
      </c>
      <c r="AB60">
        <v>0</v>
      </c>
      <c r="AC60">
        <v>96.77</v>
      </c>
      <c r="AD60">
        <v>96.77</v>
      </c>
      <c r="AE60">
        <v>2.78</v>
      </c>
      <c r="AF60">
        <v>0</v>
      </c>
      <c r="AG60">
        <v>0</v>
      </c>
      <c r="AH60">
        <v>0</v>
      </c>
      <c r="AI60">
        <v>0</v>
      </c>
      <c r="AJ60">
        <v>10.34</v>
      </c>
      <c r="AK60">
        <v>30</v>
      </c>
      <c r="AL60">
        <v>9.68</v>
      </c>
      <c r="AM60">
        <v>3.87</v>
      </c>
      <c r="AN60">
        <v>145.16</v>
      </c>
      <c r="AO60">
        <v>37.380000000000003</v>
      </c>
      <c r="AP60">
        <v>48.38</v>
      </c>
      <c r="AQ60">
        <v>37.380000000000003</v>
      </c>
      <c r="AR60">
        <v>84.36</v>
      </c>
      <c r="AS60">
        <v>37.380000000000003</v>
      </c>
      <c r="AT60">
        <v>0.97</v>
      </c>
      <c r="AU60">
        <v>12.46</v>
      </c>
      <c r="AV60">
        <v>0</v>
      </c>
      <c r="AW60">
        <v>0</v>
      </c>
      <c r="AX60">
        <v>0</v>
      </c>
      <c r="AY60">
        <v>2.42</v>
      </c>
      <c r="AZ60">
        <v>24.19</v>
      </c>
      <c r="BA60">
        <v>21.77</v>
      </c>
      <c r="BB60">
        <v>24.78</v>
      </c>
      <c r="BC60">
        <v>0</v>
      </c>
      <c r="BD60">
        <v>2.78</v>
      </c>
    </row>
    <row r="61" spans="1:56">
      <c r="G61" t="s">
        <v>103</v>
      </c>
      <c r="H61" s="74">
        <v>155.80000000000001</v>
      </c>
      <c r="I61" s="47">
        <v>175.32</v>
      </c>
      <c r="J61" s="47">
        <v>330.65</v>
      </c>
      <c r="K61" s="47">
        <v>202.67000000000002</v>
      </c>
      <c r="L61" s="47">
        <v>8.7100000000000009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10.66</v>
      </c>
      <c r="X61">
        <v>42.63</v>
      </c>
      <c r="Y61">
        <v>4.84</v>
      </c>
      <c r="Z61">
        <v>0</v>
      </c>
      <c r="AA61">
        <v>90.96</v>
      </c>
      <c r="AB61">
        <v>0</v>
      </c>
      <c r="AC61">
        <v>96.77</v>
      </c>
      <c r="AD61">
        <v>96.77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10.34</v>
      </c>
      <c r="AK61">
        <v>30</v>
      </c>
      <c r="AL61">
        <v>9.68</v>
      </c>
      <c r="AM61">
        <v>3.87</v>
      </c>
      <c r="AN61">
        <v>145.16</v>
      </c>
      <c r="AO61">
        <v>37.380000000000003</v>
      </c>
      <c r="AP61">
        <v>48.38</v>
      </c>
      <c r="AQ61">
        <v>37.380000000000003</v>
      </c>
      <c r="AR61">
        <v>84.36</v>
      </c>
      <c r="AS61">
        <v>37.380000000000003</v>
      </c>
      <c r="AT61">
        <v>0.97</v>
      </c>
      <c r="AU61">
        <v>12.46</v>
      </c>
      <c r="AV61">
        <v>0</v>
      </c>
      <c r="AW61">
        <v>0</v>
      </c>
      <c r="AX61">
        <v>0</v>
      </c>
      <c r="AY61">
        <v>2.42</v>
      </c>
      <c r="AZ61">
        <v>24.19</v>
      </c>
      <c r="BA61">
        <v>21.77</v>
      </c>
      <c r="BB61">
        <v>24.78</v>
      </c>
      <c r="BC61">
        <v>0</v>
      </c>
      <c r="BD61">
        <v>0</v>
      </c>
    </row>
    <row r="62" spans="1:56">
      <c r="G62" t="s">
        <v>104</v>
      </c>
      <c r="H62" s="74">
        <v>155.80000000000001</v>
      </c>
      <c r="I62" s="47">
        <v>175.32</v>
      </c>
      <c r="J62" s="47">
        <v>330.65</v>
      </c>
      <c r="K62" s="47">
        <v>202.67000000000002</v>
      </c>
      <c r="L62" s="47">
        <v>8.7100000000000009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10.66</v>
      </c>
      <c r="X62">
        <v>42.63</v>
      </c>
      <c r="Y62">
        <v>4.84</v>
      </c>
      <c r="Z62">
        <v>0</v>
      </c>
      <c r="AA62">
        <v>90.96</v>
      </c>
      <c r="AB62">
        <v>0</v>
      </c>
      <c r="AC62">
        <v>96.77</v>
      </c>
      <c r="AD62">
        <v>96.77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10.34</v>
      </c>
      <c r="AK62">
        <v>30</v>
      </c>
      <c r="AL62">
        <v>9.68</v>
      </c>
      <c r="AM62">
        <v>3.87</v>
      </c>
      <c r="AN62">
        <v>145.16</v>
      </c>
      <c r="AO62">
        <v>37.380000000000003</v>
      </c>
      <c r="AP62">
        <v>48.38</v>
      </c>
      <c r="AQ62">
        <v>37.380000000000003</v>
      </c>
      <c r="AR62">
        <v>84.36</v>
      </c>
      <c r="AS62">
        <v>37.380000000000003</v>
      </c>
      <c r="AT62">
        <v>0.97</v>
      </c>
      <c r="AU62">
        <v>12.46</v>
      </c>
      <c r="AV62">
        <v>0</v>
      </c>
      <c r="AW62">
        <v>0</v>
      </c>
      <c r="AX62">
        <v>0</v>
      </c>
      <c r="AY62">
        <v>2.42</v>
      </c>
      <c r="AZ62">
        <v>24.19</v>
      </c>
      <c r="BA62">
        <v>21.77</v>
      </c>
      <c r="BB62">
        <v>24.78</v>
      </c>
      <c r="BC62">
        <v>0</v>
      </c>
      <c r="BD62">
        <v>0</v>
      </c>
    </row>
    <row r="63" spans="1:56">
      <c r="G63" t="s">
        <v>105</v>
      </c>
      <c r="H63" s="74">
        <v>157.74</v>
      </c>
      <c r="I63" s="47">
        <v>175.32</v>
      </c>
      <c r="J63" s="47">
        <v>330.84000000000003</v>
      </c>
      <c r="K63" s="47">
        <v>202.67000000000002</v>
      </c>
      <c r="L63" s="47">
        <v>8.7100000000000009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10.66</v>
      </c>
      <c r="X63">
        <v>42.63</v>
      </c>
      <c r="Y63">
        <v>4.84</v>
      </c>
      <c r="Z63">
        <v>0</v>
      </c>
      <c r="AA63">
        <v>90.96</v>
      </c>
      <c r="AB63">
        <v>0</v>
      </c>
      <c r="AC63">
        <v>96.77</v>
      </c>
      <c r="AD63">
        <v>96.77</v>
      </c>
      <c r="AE63">
        <v>0</v>
      </c>
      <c r="AF63">
        <v>1.94</v>
      </c>
      <c r="AG63">
        <v>0</v>
      </c>
      <c r="AH63">
        <v>0</v>
      </c>
      <c r="AI63">
        <v>0</v>
      </c>
      <c r="AJ63">
        <v>10.53</v>
      </c>
      <c r="AK63">
        <v>30</v>
      </c>
      <c r="AL63">
        <v>9.68</v>
      </c>
      <c r="AM63">
        <v>3.87</v>
      </c>
      <c r="AN63">
        <v>145.16</v>
      </c>
      <c r="AO63">
        <v>37.380000000000003</v>
      </c>
      <c r="AP63">
        <v>48.38</v>
      </c>
      <c r="AQ63">
        <v>37.380000000000003</v>
      </c>
      <c r="AR63">
        <v>84.36</v>
      </c>
      <c r="AS63">
        <v>37.380000000000003</v>
      </c>
      <c r="AT63">
        <v>0.97</v>
      </c>
      <c r="AU63">
        <v>12.46</v>
      </c>
      <c r="AV63">
        <v>0</v>
      </c>
      <c r="AW63">
        <v>0</v>
      </c>
      <c r="AX63">
        <v>0</v>
      </c>
      <c r="AY63">
        <v>2.42</v>
      </c>
      <c r="AZ63">
        <v>24.19</v>
      </c>
      <c r="BA63">
        <v>21.77</v>
      </c>
      <c r="BB63">
        <v>24.78</v>
      </c>
      <c r="BC63">
        <v>0</v>
      </c>
      <c r="BD63">
        <v>0</v>
      </c>
    </row>
    <row r="64" spans="1:56">
      <c r="G64" t="s">
        <v>106</v>
      </c>
      <c r="H64" s="74">
        <v>157.74</v>
      </c>
      <c r="I64" s="47">
        <v>175.32</v>
      </c>
      <c r="J64" s="47">
        <v>330.84000000000003</v>
      </c>
      <c r="K64" s="47">
        <v>202.67000000000002</v>
      </c>
      <c r="L64" s="47">
        <v>8.7100000000000009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10.66</v>
      </c>
      <c r="X64">
        <v>42.63</v>
      </c>
      <c r="Y64">
        <v>4.84</v>
      </c>
      <c r="Z64">
        <v>0</v>
      </c>
      <c r="AA64">
        <v>90.96</v>
      </c>
      <c r="AB64">
        <v>0</v>
      </c>
      <c r="AC64">
        <v>96.77</v>
      </c>
      <c r="AD64">
        <v>96.77</v>
      </c>
      <c r="AE64">
        <v>0</v>
      </c>
      <c r="AF64">
        <v>1.94</v>
      </c>
      <c r="AG64">
        <v>0</v>
      </c>
      <c r="AH64">
        <v>0</v>
      </c>
      <c r="AI64">
        <v>0</v>
      </c>
      <c r="AJ64">
        <v>10.53</v>
      </c>
      <c r="AK64">
        <v>30</v>
      </c>
      <c r="AL64">
        <v>9.68</v>
      </c>
      <c r="AM64">
        <v>3.87</v>
      </c>
      <c r="AN64">
        <v>145.16</v>
      </c>
      <c r="AO64">
        <v>37.380000000000003</v>
      </c>
      <c r="AP64">
        <v>48.38</v>
      </c>
      <c r="AQ64">
        <v>37.380000000000003</v>
      </c>
      <c r="AR64">
        <v>84.36</v>
      </c>
      <c r="AS64">
        <v>37.380000000000003</v>
      </c>
      <c r="AT64">
        <v>0.97</v>
      </c>
      <c r="AU64">
        <v>12.46</v>
      </c>
      <c r="AV64">
        <v>0</v>
      </c>
      <c r="AW64">
        <v>0</v>
      </c>
      <c r="AX64">
        <v>0</v>
      </c>
      <c r="AY64">
        <v>2.42</v>
      </c>
      <c r="AZ64">
        <v>24.19</v>
      </c>
      <c r="BA64">
        <v>21.77</v>
      </c>
      <c r="BB64">
        <v>24.78</v>
      </c>
      <c r="BC64">
        <v>0</v>
      </c>
      <c r="BD64">
        <v>0</v>
      </c>
    </row>
    <row r="65" spans="7:56">
      <c r="G65" t="s">
        <v>107</v>
      </c>
      <c r="H65" s="74">
        <v>157.74</v>
      </c>
      <c r="I65" s="47">
        <v>175.32</v>
      </c>
      <c r="J65" s="47">
        <v>330.84000000000003</v>
      </c>
      <c r="K65" s="47">
        <v>202.67000000000002</v>
      </c>
      <c r="L65" s="47">
        <v>8.7100000000000009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10.66</v>
      </c>
      <c r="X65">
        <v>42.63</v>
      </c>
      <c r="Y65">
        <v>4.84</v>
      </c>
      <c r="Z65">
        <v>0</v>
      </c>
      <c r="AA65">
        <v>90.96</v>
      </c>
      <c r="AB65">
        <v>0</v>
      </c>
      <c r="AC65">
        <v>96.77</v>
      </c>
      <c r="AD65">
        <v>96.77</v>
      </c>
      <c r="AE65">
        <v>30.37</v>
      </c>
      <c r="AF65">
        <v>1.94</v>
      </c>
      <c r="AG65">
        <v>0</v>
      </c>
      <c r="AH65">
        <v>0</v>
      </c>
      <c r="AI65">
        <v>0</v>
      </c>
      <c r="AJ65">
        <v>10.53</v>
      </c>
      <c r="AK65">
        <v>30</v>
      </c>
      <c r="AL65">
        <v>9.68</v>
      </c>
      <c r="AM65">
        <v>3.87</v>
      </c>
      <c r="AN65">
        <v>145.16</v>
      </c>
      <c r="AO65">
        <v>37.380000000000003</v>
      </c>
      <c r="AP65">
        <v>48.38</v>
      </c>
      <c r="AQ65">
        <v>37.380000000000003</v>
      </c>
      <c r="AR65">
        <v>84.36</v>
      </c>
      <c r="AS65">
        <v>37.380000000000003</v>
      </c>
      <c r="AT65">
        <v>0.97</v>
      </c>
      <c r="AU65">
        <v>12.46</v>
      </c>
      <c r="AV65">
        <v>0</v>
      </c>
      <c r="AW65">
        <v>0</v>
      </c>
      <c r="AX65">
        <v>0</v>
      </c>
      <c r="AY65">
        <v>2.42</v>
      </c>
      <c r="AZ65">
        <v>24.19</v>
      </c>
      <c r="BA65">
        <v>21.77</v>
      </c>
      <c r="BB65">
        <v>24.78</v>
      </c>
      <c r="BC65">
        <v>0</v>
      </c>
      <c r="BD65">
        <v>0</v>
      </c>
    </row>
    <row r="66" spans="7:56">
      <c r="G66" t="s">
        <v>108</v>
      </c>
      <c r="H66" s="74">
        <v>157.74</v>
      </c>
      <c r="I66" s="47">
        <v>175.32</v>
      </c>
      <c r="J66" s="47">
        <v>330.84000000000003</v>
      </c>
      <c r="K66" s="47">
        <v>202.67000000000002</v>
      </c>
      <c r="L66" s="47">
        <v>8.7100000000000009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10.66</v>
      </c>
      <c r="X66">
        <v>42.63</v>
      </c>
      <c r="Y66">
        <v>4.84</v>
      </c>
      <c r="Z66">
        <v>0</v>
      </c>
      <c r="AA66">
        <v>90.96</v>
      </c>
      <c r="AB66">
        <v>0</v>
      </c>
      <c r="AC66">
        <v>96.77</v>
      </c>
      <c r="AD66">
        <v>96.77</v>
      </c>
      <c r="AE66">
        <v>30.37</v>
      </c>
      <c r="AF66">
        <v>1.94</v>
      </c>
      <c r="AG66">
        <v>0</v>
      </c>
      <c r="AH66">
        <v>0</v>
      </c>
      <c r="AI66">
        <v>0</v>
      </c>
      <c r="AJ66">
        <v>10.53</v>
      </c>
      <c r="AK66">
        <v>30</v>
      </c>
      <c r="AL66">
        <v>9.68</v>
      </c>
      <c r="AM66">
        <v>3.87</v>
      </c>
      <c r="AN66">
        <v>145.16</v>
      </c>
      <c r="AO66">
        <v>37.380000000000003</v>
      </c>
      <c r="AP66">
        <v>48.38</v>
      </c>
      <c r="AQ66">
        <v>37.380000000000003</v>
      </c>
      <c r="AR66">
        <v>84.36</v>
      </c>
      <c r="AS66">
        <v>37.380000000000003</v>
      </c>
      <c r="AT66">
        <v>0.97</v>
      </c>
      <c r="AU66">
        <v>12.46</v>
      </c>
      <c r="AV66">
        <v>0</v>
      </c>
      <c r="AW66">
        <v>0</v>
      </c>
      <c r="AX66">
        <v>0</v>
      </c>
      <c r="AY66">
        <v>2.42</v>
      </c>
      <c r="AZ66">
        <v>24.19</v>
      </c>
      <c r="BA66">
        <v>21.77</v>
      </c>
      <c r="BB66">
        <v>24.78</v>
      </c>
      <c r="BC66">
        <v>0</v>
      </c>
      <c r="BD66">
        <v>0</v>
      </c>
    </row>
    <row r="67" spans="7:56">
      <c r="G67" t="s">
        <v>109</v>
      </c>
      <c r="H67" s="74">
        <v>157.64000000000001</v>
      </c>
      <c r="I67" s="47">
        <v>175.32</v>
      </c>
      <c r="J67" s="47">
        <v>331.02</v>
      </c>
      <c r="K67" s="47">
        <v>202.67000000000002</v>
      </c>
      <c r="L67" s="47">
        <v>8.7100000000000009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10.66</v>
      </c>
      <c r="X67">
        <v>42.63</v>
      </c>
      <c r="Y67">
        <v>4.84</v>
      </c>
      <c r="Z67">
        <v>0</v>
      </c>
      <c r="AA67">
        <v>90.96</v>
      </c>
      <c r="AB67">
        <v>0</v>
      </c>
      <c r="AC67">
        <v>96.77</v>
      </c>
      <c r="AD67">
        <v>96.77</v>
      </c>
      <c r="AE67">
        <v>30</v>
      </c>
      <c r="AF67">
        <v>1.94</v>
      </c>
      <c r="AG67">
        <v>0</v>
      </c>
      <c r="AH67">
        <v>0</v>
      </c>
      <c r="AI67">
        <v>0</v>
      </c>
      <c r="AJ67">
        <v>10.71</v>
      </c>
      <c r="AK67">
        <v>30</v>
      </c>
      <c r="AL67">
        <v>9.68</v>
      </c>
      <c r="AM67">
        <v>3.87</v>
      </c>
      <c r="AN67">
        <v>145.16</v>
      </c>
      <c r="AO67">
        <v>37.380000000000003</v>
      </c>
      <c r="AP67">
        <v>48.38</v>
      </c>
      <c r="AQ67">
        <v>37.380000000000003</v>
      </c>
      <c r="AR67">
        <v>84.36</v>
      </c>
      <c r="AS67">
        <v>37.380000000000003</v>
      </c>
      <c r="AT67">
        <v>0.87</v>
      </c>
      <c r="AU67">
        <v>12.46</v>
      </c>
      <c r="AV67">
        <v>0</v>
      </c>
      <c r="AW67">
        <v>0</v>
      </c>
      <c r="AX67">
        <v>0</v>
      </c>
      <c r="AY67">
        <v>2.42</v>
      </c>
      <c r="AZ67">
        <v>24.19</v>
      </c>
      <c r="BA67">
        <v>21.77</v>
      </c>
      <c r="BB67">
        <v>24.78</v>
      </c>
      <c r="BC67">
        <v>0</v>
      </c>
      <c r="BD67">
        <v>0</v>
      </c>
    </row>
    <row r="68" spans="7:56">
      <c r="G68" t="s">
        <v>110</v>
      </c>
      <c r="H68" s="74">
        <v>157.64000000000001</v>
      </c>
      <c r="I68" s="47">
        <v>175.32</v>
      </c>
      <c r="J68" s="47">
        <v>410.37</v>
      </c>
      <c r="K68" s="47">
        <v>196.86</v>
      </c>
      <c r="L68" s="47">
        <v>8.7100000000000009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10.66</v>
      </c>
      <c r="X68">
        <v>36.82</v>
      </c>
      <c r="Y68">
        <v>4.84</v>
      </c>
      <c r="Z68">
        <v>0</v>
      </c>
      <c r="AA68">
        <v>90.96</v>
      </c>
      <c r="AB68">
        <v>0</v>
      </c>
      <c r="AC68">
        <v>96.77</v>
      </c>
      <c r="AD68">
        <v>96.77</v>
      </c>
      <c r="AE68">
        <v>30</v>
      </c>
      <c r="AF68">
        <v>1.94</v>
      </c>
      <c r="AG68">
        <v>0</v>
      </c>
      <c r="AH68">
        <v>0</v>
      </c>
      <c r="AI68">
        <v>0</v>
      </c>
      <c r="AJ68">
        <v>10.71</v>
      </c>
      <c r="AK68">
        <v>30</v>
      </c>
      <c r="AL68">
        <v>9.68</v>
      </c>
      <c r="AM68">
        <v>3.87</v>
      </c>
      <c r="AN68">
        <v>224.51</v>
      </c>
      <c r="AO68">
        <v>37.380000000000003</v>
      </c>
      <c r="AP68">
        <v>48.38</v>
      </c>
      <c r="AQ68">
        <v>37.380000000000003</v>
      </c>
      <c r="AR68">
        <v>84.36</v>
      </c>
      <c r="AS68">
        <v>37.380000000000003</v>
      </c>
      <c r="AT68">
        <v>0.87</v>
      </c>
      <c r="AU68">
        <v>12.46</v>
      </c>
      <c r="AV68">
        <v>0</v>
      </c>
      <c r="AW68">
        <v>0</v>
      </c>
      <c r="AX68">
        <v>0</v>
      </c>
      <c r="AY68">
        <v>2.42</v>
      </c>
      <c r="AZ68">
        <v>24.19</v>
      </c>
      <c r="BA68">
        <v>21.77</v>
      </c>
      <c r="BB68">
        <v>24.78</v>
      </c>
      <c r="BC68">
        <v>0</v>
      </c>
      <c r="BD68">
        <v>0</v>
      </c>
    </row>
    <row r="69" spans="7:56">
      <c r="G69" t="s">
        <v>111</v>
      </c>
      <c r="H69" s="74">
        <v>157.64000000000001</v>
      </c>
      <c r="I69" s="47">
        <v>175.32</v>
      </c>
      <c r="J69" s="47">
        <v>410.37</v>
      </c>
      <c r="K69" s="47">
        <v>190.56</v>
      </c>
      <c r="L69" s="47">
        <v>8.7100000000000009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10.66</v>
      </c>
      <c r="X69">
        <v>30.52</v>
      </c>
      <c r="Y69">
        <v>4.84</v>
      </c>
      <c r="Z69">
        <v>0</v>
      </c>
      <c r="AA69">
        <v>90.96</v>
      </c>
      <c r="AB69">
        <v>0</v>
      </c>
      <c r="AC69">
        <v>96.77</v>
      </c>
      <c r="AD69">
        <v>96.77</v>
      </c>
      <c r="AE69">
        <v>30</v>
      </c>
      <c r="AF69">
        <v>1.94</v>
      </c>
      <c r="AG69">
        <v>0</v>
      </c>
      <c r="AH69">
        <v>0</v>
      </c>
      <c r="AI69">
        <v>0</v>
      </c>
      <c r="AJ69">
        <v>10.71</v>
      </c>
      <c r="AK69">
        <v>30</v>
      </c>
      <c r="AL69">
        <v>9.68</v>
      </c>
      <c r="AM69">
        <v>3.87</v>
      </c>
      <c r="AN69">
        <v>224.51</v>
      </c>
      <c r="AO69">
        <v>37.380000000000003</v>
      </c>
      <c r="AP69">
        <v>48.38</v>
      </c>
      <c r="AQ69">
        <v>37.380000000000003</v>
      </c>
      <c r="AR69">
        <v>84.36</v>
      </c>
      <c r="AS69">
        <v>37.380000000000003</v>
      </c>
      <c r="AT69">
        <v>0.87</v>
      </c>
      <c r="AU69">
        <v>12.46</v>
      </c>
      <c r="AV69">
        <v>0</v>
      </c>
      <c r="AW69">
        <v>0</v>
      </c>
      <c r="AX69">
        <v>0</v>
      </c>
      <c r="AY69">
        <v>2.42</v>
      </c>
      <c r="AZ69">
        <v>24.19</v>
      </c>
      <c r="BA69">
        <v>21.77</v>
      </c>
      <c r="BB69">
        <v>24.78</v>
      </c>
      <c r="BC69">
        <v>0</v>
      </c>
      <c r="BD69">
        <v>0</v>
      </c>
    </row>
    <row r="70" spans="7:56">
      <c r="G70" t="s">
        <v>112</v>
      </c>
      <c r="H70" s="74">
        <v>157.64000000000001</v>
      </c>
      <c r="I70" s="47">
        <v>175.32</v>
      </c>
      <c r="J70" s="47">
        <v>410.37</v>
      </c>
      <c r="K70" s="47">
        <v>183.78</v>
      </c>
      <c r="L70" s="47">
        <v>8.7100000000000009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10.66</v>
      </c>
      <c r="X70">
        <v>23.74</v>
      </c>
      <c r="Y70">
        <v>4.84</v>
      </c>
      <c r="Z70">
        <v>0</v>
      </c>
      <c r="AA70">
        <v>90.96</v>
      </c>
      <c r="AB70">
        <v>0</v>
      </c>
      <c r="AC70">
        <v>96.77</v>
      </c>
      <c r="AD70">
        <v>96.77</v>
      </c>
      <c r="AE70">
        <v>30</v>
      </c>
      <c r="AF70">
        <v>1.94</v>
      </c>
      <c r="AG70">
        <v>0</v>
      </c>
      <c r="AH70">
        <v>0</v>
      </c>
      <c r="AI70">
        <v>0</v>
      </c>
      <c r="AJ70">
        <v>10.71</v>
      </c>
      <c r="AK70">
        <v>30</v>
      </c>
      <c r="AL70">
        <v>9.68</v>
      </c>
      <c r="AM70">
        <v>3.87</v>
      </c>
      <c r="AN70">
        <v>224.51</v>
      </c>
      <c r="AO70">
        <v>37.380000000000003</v>
      </c>
      <c r="AP70">
        <v>48.38</v>
      </c>
      <c r="AQ70">
        <v>37.380000000000003</v>
      </c>
      <c r="AR70">
        <v>84.36</v>
      </c>
      <c r="AS70">
        <v>37.380000000000003</v>
      </c>
      <c r="AT70">
        <v>0.87</v>
      </c>
      <c r="AU70">
        <v>12.46</v>
      </c>
      <c r="AV70">
        <v>0</v>
      </c>
      <c r="AW70">
        <v>0</v>
      </c>
      <c r="AX70">
        <v>0</v>
      </c>
      <c r="AY70">
        <v>2.42</v>
      </c>
      <c r="AZ70">
        <v>24.19</v>
      </c>
      <c r="BA70">
        <v>21.77</v>
      </c>
      <c r="BB70">
        <v>24.78</v>
      </c>
      <c r="BC70">
        <v>0</v>
      </c>
      <c r="BD70">
        <v>0</v>
      </c>
    </row>
    <row r="71" spans="7:56">
      <c r="G71" t="s">
        <v>113</v>
      </c>
      <c r="H71" s="74">
        <v>157.59</v>
      </c>
      <c r="I71" s="47">
        <v>175.32</v>
      </c>
      <c r="J71" s="47">
        <v>410.56</v>
      </c>
      <c r="K71" s="47">
        <v>149.38000000000002</v>
      </c>
      <c r="L71" s="47">
        <v>8.7100000000000009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4.84</v>
      </c>
      <c r="Z71">
        <v>0</v>
      </c>
      <c r="AA71">
        <v>90.96</v>
      </c>
      <c r="AB71">
        <v>0</v>
      </c>
      <c r="AC71">
        <v>96.77</v>
      </c>
      <c r="AD71">
        <v>96.77</v>
      </c>
      <c r="AE71">
        <v>30</v>
      </c>
      <c r="AF71">
        <v>1.94</v>
      </c>
      <c r="AG71">
        <v>0</v>
      </c>
      <c r="AH71">
        <v>0</v>
      </c>
      <c r="AI71">
        <v>0</v>
      </c>
      <c r="AJ71">
        <v>10.9</v>
      </c>
      <c r="AK71">
        <v>30</v>
      </c>
      <c r="AL71">
        <v>9.68</v>
      </c>
      <c r="AM71">
        <v>3.87</v>
      </c>
      <c r="AN71">
        <v>224.51</v>
      </c>
      <c r="AO71">
        <v>37.380000000000003</v>
      </c>
      <c r="AP71">
        <v>48.38</v>
      </c>
      <c r="AQ71">
        <v>37.380000000000003</v>
      </c>
      <c r="AR71">
        <v>84.36</v>
      </c>
      <c r="AS71">
        <v>37.380000000000003</v>
      </c>
      <c r="AT71">
        <v>0.82</v>
      </c>
      <c r="AU71">
        <v>12.46</v>
      </c>
      <c r="AV71">
        <v>0</v>
      </c>
      <c r="AW71">
        <v>0</v>
      </c>
      <c r="AX71">
        <v>0</v>
      </c>
      <c r="AY71">
        <v>2.42</v>
      </c>
      <c r="AZ71">
        <v>24.19</v>
      </c>
      <c r="BA71">
        <v>21.77</v>
      </c>
      <c r="BB71">
        <v>24.78</v>
      </c>
      <c r="BC71">
        <v>0</v>
      </c>
      <c r="BD71">
        <v>0</v>
      </c>
    </row>
    <row r="72" spans="7:56">
      <c r="G72" t="s">
        <v>114</v>
      </c>
      <c r="H72" s="74">
        <v>157.59</v>
      </c>
      <c r="I72" s="47">
        <v>175.32</v>
      </c>
      <c r="J72" s="47">
        <v>410.56</v>
      </c>
      <c r="K72" s="47">
        <v>149.38000000000002</v>
      </c>
      <c r="L72" s="47">
        <v>8.7100000000000009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4.84</v>
      </c>
      <c r="Z72">
        <v>0</v>
      </c>
      <c r="AA72">
        <v>90.96</v>
      </c>
      <c r="AB72">
        <v>0</v>
      </c>
      <c r="AC72">
        <v>96.77</v>
      </c>
      <c r="AD72">
        <v>96.77</v>
      </c>
      <c r="AE72">
        <v>30</v>
      </c>
      <c r="AF72">
        <v>1.94</v>
      </c>
      <c r="AG72">
        <v>0</v>
      </c>
      <c r="AH72">
        <v>0</v>
      </c>
      <c r="AI72">
        <v>0</v>
      </c>
      <c r="AJ72">
        <v>10.9</v>
      </c>
      <c r="AK72">
        <v>30</v>
      </c>
      <c r="AL72">
        <v>9.68</v>
      </c>
      <c r="AM72">
        <v>3.87</v>
      </c>
      <c r="AN72">
        <v>224.51</v>
      </c>
      <c r="AO72">
        <v>37.380000000000003</v>
      </c>
      <c r="AP72">
        <v>48.38</v>
      </c>
      <c r="AQ72">
        <v>37.380000000000003</v>
      </c>
      <c r="AR72">
        <v>84.36</v>
      </c>
      <c r="AS72">
        <v>37.380000000000003</v>
      </c>
      <c r="AT72">
        <v>0.82</v>
      </c>
      <c r="AU72">
        <v>12.46</v>
      </c>
      <c r="AV72">
        <v>0</v>
      </c>
      <c r="AW72">
        <v>0</v>
      </c>
      <c r="AX72">
        <v>0</v>
      </c>
      <c r="AY72">
        <v>2.42</v>
      </c>
      <c r="AZ72">
        <v>24.19</v>
      </c>
      <c r="BA72">
        <v>21.77</v>
      </c>
      <c r="BB72">
        <v>24.78</v>
      </c>
      <c r="BC72">
        <v>0</v>
      </c>
      <c r="BD72">
        <v>0</v>
      </c>
    </row>
    <row r="73" spans="7:56">
      <c r="G73" t="s">
        <v>115</v>
      </c>
      <c r="H73" s="74">
        <v>157.59</v>
      </c>
      <c r="I73" s="47">
        <v>175.32</v>
      </c>
      <c r="J73" s="47">
        <v>410.56</v>
      </c>
      <c r="K73" s="47">
        <v>149.38000000000002</v>
      </c>
      <c r="L73" s="47">
        <v>8.7100000000000009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4.84</v>
      </c>
      <c r="Z73">
        <v>0</v>
      </c>
      <c r="AA73">
        <v>90.96</v>
      </c>
      <c r="AB73">
        <v>0</v>
      </c>
      <c r="AC73">
        <v>96.77</v>
      </c>
      <c r="AD73">
        <v>96.77</v>
      </c>
      <c r="AE73">
        <v>30</v>
      </c>
      <c r="AF73">
        <v>1.94</v>
      </c>
      <c r="AG73">
        <v>0</v>
      </c>
      <c r="AH73">
        <v>0</v>
      </c>
      <c r="AI73">
        <v>0</v>
      </c>
      <c r="AJ73">
        <v>10.9</v>
      </c>
      <c r="AK73">
        <v>30</v>
      </c>
      <c r="AL73">
        <v>9.68</v>
      </c>
      <c r="AM73">
        <v>3.87</v>
      </c>
      <c r="AN73">
        <v>224.51</v>
      </c>
      <c r="AO73">
        <v>37.380000000000003</v>
      </c>
      <c r="AP73">
        <v>48.38</v>
      </c>
      <c r="AQ73">
        <v>37.380000000000003</v>
      </c>
      <c r="AR73">
        <v>84.36</v>
      </c>
      <c r="AS73">
        <v>37.380000000000003</v>
      </c>
      <c r="AT73">
        <v>0.82</v>
      </c>
      <c r="AU73">
        <v>12.46</v>
      </c>
      <c r="AV73">
        <v>0</v>
      </c>
      <c r="AW73">
        <v>0</v>
      </c>
      <c r="AX73">
        <v>0</v>
      </c>
      <c r="AY73">
        <v>2.42</v>
      </c>
      <c r="AZ73">
        <v>24.19</v>
      </c>
      <c r="BA73">
        <v>21.77</v>
      </c>
      <c r="BB73">
        <v>24.78</v>
      </c>
      <c r="BC73">
        <v>0</v>
      </c>
      <c r="BD73">
        <v>0</v>
      </c>
    </row>
    <row r="74" spans="7:56">
      <c r="G74" t="s">
        <v>116</v>
      </c>
      <c r="H74" s="74">
        <v>157.59</v>
      </c>
      <c r="I74" s="47">
        <v>175.32</v>
      </c>
      <c r="J74" s="47">
        <v>410.56</v>
      </c>
      <c r="K74" s="47">
        <v>149.38000000000002</v>
      </c>
      <c r="L74" s="47">
        <v>8.7100000000000009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4.84</v>
      </c>
      <c r="Z74">
        <v>0</v>
      </c>
      <c r="AA74">
        <v>90.96</v>
      </c>
      <c r="AB74">
        <v>0</v>
      </c>
      <c r="AC74">
        <v>96.77</v>
      </c>
      <c r="AD74">
        <v>96.77</v>
      </c>
      <c r="AE74">
        <v>30</v>
      </c>
      <c r="AF74">
        <v>1.94</v>
      </c>
      <c r="AG74">
        <v>0</v>
      </c>
      <c r="AH74">
        <v>0</v>
      </c>
      <c r="AI74">
        <v>0</v>
      </c>
      <c r="AJ74">
        <v>10.9</v>
      </c>
      <c r="AK74">
        <v>30</v>
      </c>
      <c r="AL74">
        <v>9.68</v>
      </c>
      <c r="AM74">
        <v>3.87</v>
      </c>
      <c r="AN74">
        <v>224.51</v>
      </c>
      <c r="AO74">
        <v>37.380000000000003</v>
      </c>
      <c r="AP74">
        <v>48.38</v>
      </c>
      <c r="AQ74">
        <v>37.380000000000003</v>
      </c>
      <c r="AR74">
        <v>84.36</v>
      </c>
      <c r="AS74">
        <v>37.380000000000003</v>
      </c>
      <c r="AT74">
        <v>0.82</v>
      </c>
      <c r="AU74">
        <v>12.46</v>
      </c>
      <c r="AV74">
        <v>0</v>
      </c>
      <c r="AW74">
        <v>0</v>
      </c>
      <c r="AX74">
        <v>0</v>
      </c>
      <c r="AY74">
        <v>2.42</v>
      </c>
      <c r="AZ74">
        <v>24.19</v>
      </c>
      <c r="BA74">
        <v>21.77</v>
      </c>
      <c r="BB74">
        <v>24.78</v>
      </c>
      <c r="BC74">
        <v>0</v>
      </c>
      <c r="BD74">
        <v>0</v>
      </c>
    </row>
    <row r="75" spans="7:56">
      <c r="G75" t="s">
        <v>117</v>
      </c>
      <c r="H75" s="74">
        <v>157.59</v>
      </c>
      <c r="I75" s="47">
        <v>175.32</v>
      </c>
      <c r="J75" s="47">
        <v>410.75</v>
      </c>
      <c r="K75" s="47">
        <v>149.38000000000002</v>
      </c>
      <c r="L75" s="47">
        <v>8.7100000000000009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4.84</v>
      </c>
      <c r="Z75">
        <v>0</v>
      </c>
      <c r="AA75">
        <v>90.96</v>
      </c>
      <c r="AB75">
        <v>0</v>
      </c>
      <c r="AC75">
        <v>96.77</v>
      </c>
      <c r="AD75">
        <v>96.77</v>
      </c>
      <c r="AE75">
        <v>31</v>
      </c>
      <c r="AF75">
        <v>1.94</v>
      </c>
      <c r="AG75">
        <v>0</v>
      </c>
      <c r="AH75">
        <v>0</v>
      </c>
      <c r="AI75">
        <v>0</v>
      </c>
      <c r="AJ75">
        <v>11.09</v>
      </c>
      <c r="AK75">
        <v>30</v>
      </c>
      <c r="AL75">
        <v>9.68</v>
      </c>
      <c r="AM75">
        <v>3.87</v>
      </c>
      <c r="AN75">
        <v>224.51</v>
      </c>
      <c r="AO75">
        <v>37.380000000000003</v>
      </c>
      <c r="AP75">
        <v>48.38</v>
      </c>
      <c r="AQ75">
        <v>37.380000000000003</v>
      </c>
      <c r="AR75">
        <v>84.36</v>
      </c>
      <c r="AS75">
        <v>37.380000000000003</v>
      </c>
      <c r="AT75">
        <v>0.82</v>
      </c>
      <c r="AU75">
        <v>12.46</v>
      </c>
      <c r="AV75">
        <v>0</v>
      </c>
      <c r="AW75">
        <v>0</v>
      </c>
      <c r="AX75">
        <v>0</v>
      </c>
      <c r="AY75">
        <v>2.42</v>
      </c>
      <c r="AZ75">
        <v>24.19</v>
      </c>
      <c r="BA75">
        <v>21.77</v>
      </c>
      <c r="BB75">
        <v>24.78</v>
      </c>
      <c r="BC75">
        <v>0</v>
      </c>
      <c r="BD75">
        <v>0</v>
      </c>
    </row>
    <row r="76" spans="7:56">
      <c r="G76" t="s">
        <v>118</v>
      </c>
      <c r="H76" s="74">
        <v>157.59</v>
      </c>
      <c r="I76" s="47">
        <v>175.32</v>
      </c>
      <c r="J76" s="47">
        <v>410.75</v>
      </c>
      <c r="K76" s="47">
        <v>149.38000000000002</v>
      </c>
      <c r="L76" s="47">
        <v>8.7100000000000009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4.84</v>
      </c>
      <c r="Z76">
        <v>0</v>
      </c>
      <c r="AA76">
        <v>90.96</v>
      </c>
      <c r="AB76">
        <v>0</v>
      </c>
      <c r="AC76">
        <v>96.77</v>
      </c>
      <c r="AD76">
        <v>96.77</v>
      </c>
      <c r="AE76">
        <v>31</v>
      </c>
      <c r="AF76">
        <v>1.94</v>
      </c>
      <c r="AG76">
        <v>0</v>
      </c>
      <c r="AH76">
        <v>0</v>
      </c>
      <c r="AI76">
        <v>0</v>
      </c>
      <c r="AJ76">
        <v>11.09</v>
      </c>
      <c r="AK76">
        <v>30</v>
      </c>
      <c r="AL76">
        <v>9.68</v>
      </c>
      <c r="AM76">
        <v>3.87</v>
      </c>
      <c r="AN76">
        <v>224.51</v>
      </c>
      <c r="AO76">
        <v>37.380000000000003</v>
      </c>
      <c r="AP76">
        <v>48.38</v>
      </c>
      <c r="AQ76">
        <v>37.380000000000003</v>
      </c>
      <c r="AR76">
        <v>84.36</v>
      </c>
      <c r="AS76">
        <v>37.380000000000003</v>
      </c>
      <c r="AT76">
        <v>0.82</v>
      </c>
      <c r="AU76">
        <v>12.46</v>
      </c>
      <c r="AV76">
        <v>0</v>
      </c>
      <c r="AW76">
        <v>0</v>
      </c>
      <c r="AX76">
        <v>0</v>
      </c>
      <c r="AY76">
        <v>2.42</v>
      </c>
      <c r="AZ76">
        <v>24.19</v>
      </c>
      <c r="BA76">
        <v>21.77</v>
      </c>
      <c r="BB76">
        <v>24.78</v>
      </c>
      <c r="BC76">
        <v>0</v>
      </c>
      <c r="BD76">
        <v>0</v>
      </c>
    </row>
    <row r="77" spans="7:56">
      <c r="G77" t="s">
        <v>119</v>
      </c>
      <c r="H77" s="74">
        <v>418.13</v>
      </c>
      <c r="I77" s="47">
        <v>175.32</v>
      </c>
      <c r="J77" s="47">
        <v>410.75</v>
      </c>
      <c r="K77" s="47">
        <v>149.38000000000002</v>
      </c>
      <c r="L77" s="47">
        <v>8.7100000000000009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4.84</v>
      </c>
      <c r="Z77">
        <v>42</v>
      </c>
      <c r="AA77">
        <v>90.96</v>
      </c>
      <c r="AB77">
        <v>0</v>
      </c>
      <c r="AC77">
        <v>96.77</v>
      </c>
      <c r="AD77">
        <v>96.77</v>
      </c>
      <c r="AE77">
        <v>31</v>
      </c>
      <c r="AF77">
        <v>1.94</v>
      </c>
      <c r="AG77">
        <v>0</v>
      </c>
      <c r="AH77">
        <v>193.54</v>
      </c>
      <c r="AI77">
        <v>0</v>
      </c>
      <c r="AJ77">
        <v>11.09</v>
      </c>
      <c r="AK77">
        <v>30</v>
      </c>
      <c r="AL77">
        <v>9.68</v>
      </c>
      <c r="AM77">
        <v>3.87</v>
      </c>
      <c r="AN77">
        <v>224.51</v>
      </c>
      <c r="AO77">
        <v>37.380000000000003</v>
      </c>
      <c r="AP77">
        <v>48.38</v>
      </c>
      <c r="AQ77">
        <v>37.380000000000003</v>
      </c>
      <c r="AR77">
        <v>84.36</v>
      </c>
      <c r="AS77">
        <v>37.380000000000003</v>
      </c>
      <c r="AT77">
        <v>0.82</v>
      </c>
      <c r="AU77">
        <v>12.46</v>
      </c>
      <c r="AV77">
        <v>0</v>
      </c>
      <c r="AW77">
        <v>25</v>
      </c>
      <c r="AX77">
        <v>0</v>
      </c>
      <c r="AY77">
        <v>2.42</v>
      </c>
      <c r="AZ77">
        <v>24.19</v>
      </c>
      <c r="BA77">
        <v>21.77</v>
      </c>
      <c r="BB77">
        <v>24.78</v>
      </c>
      <c r="BC77">
        <v>0</v>
      </c>
      <c r="BD77">
        <v>0</v>
      </c>
    </row>
    <row r="78" spans="7:56">
      <c r="G78" t="s">
        <v>120</v>
      </c>
      <c r="H78" s="74">
        <v>418.13</v>
      </c>
      <c r="I78" s="47">
        <v>175.32</v>
      </c>
      <c r="J78" s="47">
        <v>410.75</v>
      </c>
      <c r="K78" s="47">
        <v>149.38000000000002</v>
      </c>
      <c r="L78" s="47">
        <v>8.7100000000000009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4.84</v>
      </c>
      <c r="Z78">
        <v>42</v>
      </c>
      <c r="AA78">
        <v>90.96</v>
      </c>
      <c r="AB78">
        <v>0</v>
      </c>
      <c r="AC78">
        <v>96.77</v>
      </c>
      <c r="AD78">
        <v>96.77</v>
      </c>
      <c r="AE78">
        <v>31</v>
      </c>
      <c r="AF78">
        <v>1.94</v>
      </c>
      <c r="AG78">
        <v>0</v>
      </c>
      <c r="AH78">
        <v>193.54</v>
      </c>
      <c r="AI78">
        <v>0</v>
      </c>
      <c r="AJ78">
        <v>11.09</v>
      </c>
      <c r="AK78">
        <v>30</v>
      </c>
      <c r="AL78">
        <v>9.68</v>
      </c>
      <c r="AM78">
        <v>3.87</v>
      </c>
      <c r="AN78">
        <v>224.51</v>
      </c>
      <c r="AO78">
        <v>37.380000000000003</v>
      </c>
      <c r="AP78">
        <v>48.38</v>
      </c>
      <c r="AQ78">
        <v>37.380000000000003</v>
      </c>
      <c r="AR78">
        <v>84.36</v>
      </c>
      <c r="AS78">
        <v>37.380000000000003</v>
      </c>
      <c r="AT78">
        <v>0.82</v>
      </c>
      <c r="AU78">
        <v>12.46</v>
      </c>
      <c r="AV78">
        <v>0</v>
      </c>
      <c r="AW78">
        <v>25</v>
      </c>
      <c r="AX78">
        <v>0</v>
      </c>
      <c r="AY78">
        <v>2.42</v>
      </c>
      <c r="AZ78">
        <v>24.19</v>
      </c>
      <c r="BA78">
        <v>21.77</v>
      </c>
      <c r="BB78">
        <v>24.78</v>
      </c>
      <c r="BC78">
        <v>0</v>
      </c>
      <c r="BD78">
        <v>0</v>
      </c>
    </row>
    <row r="79" spans="7:56">
      <c r="G79" t="s">
        <v>121</v>
      </c>
      <c r="H79" s="74">
        <v>568.28</v>
      </c>
      <c r="I79" s="47">
        <v>175.32</v>
      </c>
      <c r="J79" s="47">
        <v>410.84</v>
      </c>
      <c r="K79" s="47">
        <v>149.38000000000002</v>
      </c>
      <c r="L79" s="47">
        <v>8.7100000000000009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4.84</v>
      </c>
      <c r="Z79">
        <v>42</v>
      </c>
      <c r="AA79">
        <v>90.96</v>
      </c>
      <c r="AB79">
        <v>0</v>
      </c>
      <c r="AC79">
        <v>96.77</v>
      </c>
      <c r="AD79">
        <v>96.77</v>
      </c>
      <c r="AE79">
        <v>31</v>
      </c>
      <c r="AF79">
        <v>1.94</v>
      </c>
      <c r="AG79">
        <v>87.09</v>
      </c>
      <c r="AH79">
        <v>193.54</v>
      </c>
      <c r="AI79">
        <v>58.06</v>
      </c>
      <c r="AJ79">
        <v>11.18</v>
      </c>
      <c r="AK79">
        <v>30</v>
      </c>
      <c r="AL79">
        <v>9.68</v>
      </c>
      <c r="AM79">
        <v>3.87</v>
      </c>
      <c r="AN79">
        <v>224.51</v>
      </c>
      <c r="AO79">
        <v>37.380000000000003</v>
      </c>
      <c r="AP79">
        <v>48.38</v>
      </c>
      <c r="AQ79">
        <v>37.380000000000003</v>
      </c>
      <c r="AR79">
        <v>84.36</v>
      </c>
      <c r="AS79">
        <v>37.380000000000003</v>
      </c>
      <c r="AT79">
        <v>0.82</v>
      </c>
      <c r="AU79">
        <v>12.46</v>
      </c>
      <c r="AV79">
        <v>0</v>
      </c>
      <c r="AW79">
        <v>30</v>
      </c>
      <c r="AX79">
        <v>0</v>
      </c>
      <c r="AY79">
        <v>2.42</v>
      </c>
      <c r="AZ79">
        <v>24.19</v>
      </c>
      <c r="BA79">
        <v>21.77</v>
      </c>
      <c r="BB79">
        <v>24.78</v>
      </c>
      <c r="BC79">
        <v>0</v>
      </c>
      <c r="BD79">
        <v>31</v>
      </c>
    </row>
    <row r="80" spans="7:56">
      <c r="G80" t="s">
        <v>122</v>
      </c>
      <c r="H80" s="74">
        <v>568.28</v>
      </c>
      <c r="I80" s="47">
        <v>175.32</v>
      </c>
      <c r="J80" s="47">
        <v>410.84</v>
      </c>
      <c r="K80" s="47">
        <v>149.38000000000002</v>
      </c>
      <c r="L80" s="47">
        <v>8.7100000000000009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4.84</v>
      </c>
      <c r="Z80">
        <v>42</v>
      </c>
      <c r="AA80">
        <v>90.96</v>
      </c>
      <c r="AB80">
        <v>0</v>
      </c>
      <c r="AC80">
        <v>96.77</v>
      </c>
      <c r="AD80">
        <v>96.77</v>
      </c>
      <c r="AE80">
        <v>31</v>
      </c>
      <c r="AF80">
        <v>1.94</v>
      </c>
      <c r="AG80">
        <v>87.09</v>
      </c>
      <c r="AH80">
        <v>193.54</v>
      </c>
      <c r="AI80">
        <v>58.06</v>
      </c>
      <c r="AJ80">
        <v>11.18</v>
      </c>
      <c r="AK80">
        <v>30</v>
      </c>
      <c r="AL80">
        <v>9.68</v>
      </c>
      <c r="AM80">
        <v>3.87</v>
      </c>
      <c r="AN80">
        <v>224.51</v>
      </c>
      <c r="AO80">
        <v>37.380000000000003</v>
      </c>
      <c r="AP80">
        <v>48.38</v>
      </c>
      <c r="AQ80">
        <v>37.380000000000003</v>
      </c>
      <c r="AR80">
        <v>84.36</v>
      </c>
      <c r="AS80">
        <v>37.380000000000003</v>
      </c>
      <c r="AT80">
        <v>0.82</v>
      </c>
      <c r="AU80">
        <v>12.46</v>
      </c>
      <c r="AV80">
        <v>0</v>
      </c>
      <c r="AW80">
        <v>30</v>
      </c>
      <c r="AX80">
        <v>0</v>
      </c>
      <c r="AY80">
        <v>2.42</v>
      </c>
      <c r="AZ80">
        <v>24.19</v>
      </c>
      <c r="BA80">
        <v>21.77</v>
      </c>
      <c r="BB80">
        <v>24.78</v>
      </c>
      <c r="BC80">
        <v>0</v>
      </c>
      <c r="BD80">
        <v>31</v>
      </c>
    </row>
    <row r="81" spans="7:56">
      <c r="G81" t="s">
        <v>123</v>
      </c>
      <c r="H81" s="74">
        <v>568.28</v>
      </c>
      <c r="I81" s="47">
        <v>175.32</v>
      </c>
      <c r="J81" s="47">
        <v>410.84</v>
      </c>
      <c r="K81" s="47">
        <v>149.38000000000002</v>
      </c>
      <c r="L81" s="47">
        <v>8.7100000000000009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4.84</v>
      </c>
      <c r="Z81">
        <v>42</v>
      </c>
      <c r="AA81">
        <v>90.96</v>
      </c>
      <c r="AB81">
        <v>0</v>
      </c>
      <c r="AC81">
        <v>96.77</v>
      </c>
      <c r="AD81">
        <v>96.77</v>
      </c>
      <c r="AE81">
        <v>31</v>
      </c>
      <c r="AF81">
        <v>1.94</v>
      </c>
      <c r="AG81">
        <v>87.09</v>
      </c>
      <c r="AH81">
        <v>193.54</v>
      </c>
      <c r="AI81">
        <v>58.06</v>
      </c>
      <c r="AJ81">
        <v>11.18</v>
      </c>
      <c r="AK81">
        <v>30</v>
      </c>
      <c r="AL81">
        <v>9.68</v>
      </c>
      <c r="AM81">
        <v>3.87</v>
      </c>
      <c r="AN81">
        <v>224.51</v>
      </c>
      <c r="AO81">
        <v>37.380000000000003</v>
      </c>
      <c r="AP81">
        <v>48.38</v>
      </c>
      <c r="AQ81">
        <v>37.380000000000003</v>
      </c>
      <c r="AR81">
        <v>84.36</v>
      </c>
      <c r="AS81">
        <v>37.380000000000003</v>
      </c>
      <c r="AT81">
        <v>0.82</v>
      </c>
      <c r="AU81">
        <v>12.46</v>
      </c>
      <c r="AV81">
        <v>0</v>
      </c>
      <c r="AW81">
        <v>30</v>
      </c>
      <c r="AX81">
        <v>0</v>
      </c>
      <c r="AY81">
        <v>2.42</v>
      </c>
      <c r="AZ81">
        <v>24.19</v>
      </c>
      <c r="BA81">
        <v>21.77</v>
      </c>
      <c r="BB81">
        <v>24.78</v>
      </c>
      <c r="BC81">
        <v>0</v>
      </c>
      <c r="BD81">
        <v>31</v>
      </c>
    </row>
    <row r="82" spans="7:56">
      <c r="G82" t="s">
        <v>124</v>
      </c>
      <c r="H82" s="74">
        <v>568.28</v>
      </c>
      <c r="I82" s="47">
        <v>175.32</v>
      </c>
      <c r="J82" s="47">
        <v>410.84</v>
      </c>
      <c r="K82" s="47">
        <v>149.38000000000002</v>
      </c>
      <c r="L82" s="47">
        <v>8.7100000000000009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4.84</v>
      </c>
      <c r="Z82">
        <v>42</v>
      </c>
      <c r="AA82">
        <v>90.96</v>
      </c>
      <c r="AB82">
        <v>0</v>
      </c>
      <c r="AC82">
        <v>96.77</v>
      </c>
      <c r="AD82">
        <v>96.77</v>
      </c>
      <c r="AE82">
        <v>31</v>
      </c>
      <c r="AF82">
        <v>1.94</v>
      </c>
      <c r="AG82">
        <v>87.09</v>
      </c>
      <c r="AH82">
        <v>193.54</v>
      </c>
      <c r="AI82">
        <v>58.06</v>
      </c>
      <c r="AJ82">
        <v>11.18</v>
      </c>
      <c r="AK82">
        <v>30</v>
      </c>
      <c r="AL82">
        <v>9.68</v>
      </c>
      <c r="AM82">
        <v>3.87</v>
      </c>
      <c r="AN82">
        <v>224.51</v>
      </c>
      <c r="AO82">
        <v>37.380000000000003</v>
      </c>
      <c r="AP82">
        <v>48.38</v>
      </c>
      <c r="AQ82">
        <v>37.380000000000003</v>
      </c>
      <c r="AR82">
        <v>84.36</v>
      </c>
      <c r="AS82">
        <v>37.380000000000003</v>
      </c>
      <c r="AT82">
        <v>0.82</v>
      </c>
      <c r="AU82">
        <v>12.46</v>
      </c>
      <c r="AV82">
        <v>0</v>
      </c>
      <c r="AW82">
        <v>30</v>
      </c>
      <c r="AX82">
        <v>0</v>
      </c>
      <c r="AY82">
        <v>2.42</v>
      </c>
      <c r="AZ82">
        <v>24.19</v>
      </c>
      <c r="BA82">
        <v>21.77</v>
      </c>
      <c r="BB82">
        <v>24.78</v>
      </c>
      <c r="BC82">
        <v>0</v>
      </c>
      <c r="BD82">
        <v>31</v>
      </c>
    </row>
    <row r="83" spans="7:56">
      <c r="G83" t="s">
        <v>125</v>
      </c>
      <c r="H83" s="74">
        <v>568.2299999999999</v>
      </c>
      <c r="I83" s="47">
        <v>175.32</v>
      </c>
      <c r="J83" s="47">
        <v>410.19</v>
      </c>
      <c r="K83" s="47">
        <v>149.38000000000002</v>
      </c>
      <c r="L83" s="47">
        <v>8.7100000000000009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4.84</v>
      </c>
      <c r="Z83">
        <v>42</v>
      </c>
      <c r="AA83">
        <v>90.96</v>
      </c>
      <c r="AB83">
        <v>0</v>
      </c>
      <c r="AC83">
        <v>96.77</v>
      </c>
      <c r="AD83">
        <v>96.77</v>
      </c>
      <c r="AE83">
        <v>32</v>
      </c>
      <c r="AF83">
        <v>1.94</v>
      </c>
      <c r="AG83">
        <v>87.09</v>
      </c>
      <c r="AH83">
        <v>193.54</v>
      </c>
      <c r="AI83">
        <v>58.06</v>
      </c>
      <c r="AJ83">
        <v>10.53</v>
      </c>
      <c r="AK83">
        <v>30</v>
      </c>
      <c r="AL83">
        <v>9.68</v>
      </c>
      <c r="AM83">
        <v>3.87</v>
      </c>
      <c r="AN83">
        <v>224.51</v>
      </c>
      <c r="AO83">
        <v>37.380000000000003</v>
      </c>
      <c r="AP83">
        <v>48.38</v>
      </c>
      <c r="AQ83">
        <v>37.380000000000003</v>
      </c>
      <c r="AR83">
        <v>84.36</v>
      </c>
      <c r="AS83">
        <v>37.380000000000003</v>
      </c>
      <c r="AT83">
        <v>0.77</v>
      </c>
      <c r="AU83">
        <v>12.46</v>
      </c>
      <c r="AV83">
        <v>0</v>
      </c>
      <c r="AW83">
        <v>30</v>
      </c>
      <c r="AX83">
        <v>0</v>
      </c>
      <c r="AY83">
        <v>2.42</v>
      </c>
      <c r="AZ83">
        <v>24.19</v>
      </c>
      <c r="BA83">
        <v>21.77</v>
      </c>
      <c r="BB83">
        <v>24.78</v>
      </c>
      <c r="BC83">
        <v>0</v>
      </c>
      <c r="BD83">
        <v>32</v>
      </c>
    </row>
    <row r="84" spans="7:56">
      <c r="G84" t="s">
        <v>126</v>
      </c>
      <c r="H84" s="74">
        <v>568.2299999999999</v>
      </c>
      <c r="I84" s="47">
        <v>175.32</v>
      </c>
      <c r="J84" s="47">
        <v>410.19</v>
      </c>
      <c r="K84" s="47">
        <v>149.38000000000002</v>
      </c>
      <c r="L84" s="47">
        <v>8.7100000000000009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4.84</v>
      </c>
      <c r="Z84">
        <v>42</v>
      </c>
      <c r="AA84">
        <v>90.96</v>
      </c>
      <c r="AB84">
        <v>0</v>
      </c>
      <c r="AC84">
        <v>96.77</v>
      </c>
      <c r="AD84">
        <v>96.77</v>
      </c>
      <c r="AE84">
        <v>32</v>
      </c>
      <c r="AF84">
        <v>1.94</v>
      </c>
      <c r="AG84">
        <v>87.09</v>
      </c>
      <c r="AH84">
        <v>193.54</v>
      </c>
      <c r="AI84">
        <v>58.06</v>
      </c>
      <c r="AJ84">
        <v>10.53</v>
      </c>
      <c r="AK84">
        <v>30</v>
      </c>
      <c r="AL84">
        <v>9.68</v>
      </c>
      <c r="AM84">
        <v>3.87</v>
      </c>
      <c r="AN84">
        <v>224.51</v>
      </c>
      <c r="AO84">
        <v>37.380000000000003</v>
      </c>
      <c r="AP84">
        <v>48.38</v>
      </c>
      <c r="AQ84">
        <v>37.380000000000003</v>
      </c>
      <c r="AR84">
        <v>84.36</v>
      </c>
      <c r="AS84">
        <v>37.380000000000003</v>
      </c>
      <c r="AT84">
        <v>0.77</v>
      </c>
      <c r="AU84">
        <v>12.46</v>
      </c>
      <c r="AV84">
        <v>0</v>
      </c>
      <c r="AW84">
        <v>30</v>
      </c>
      <c r="AX84">
        <v>0</v>
      </c>
      <c r="AY84">
        <v>2.42</v>
      </c>
      <c r="AZ84">
        <v>24.19</v>
      </c>
      <c r="BA84">
        <v>21.77</v>
      </c>
      <c r="BB84">
        <v>24.78</v>
      </c>
      <c r="BC84">
        <v>0</v>
      </c>
      <c r="BD84">
        <v>32</v>
      </c>
    </row>
    <row r="85" spans="7:56">
      <c r="G85" t="s">
        <v>127</v>
      </c>
      <c r="H85" s="74">
        <v>568.2299999999999</v>
      </c>
      <c r="I85" s="47">
        <v>175.32</v>
      </c>
      <c r="J85" s="47">
        <v>381.15999999999997</v>
      </c>
      <c r="K85" s="47">
        <v>149.38000000000002</v>
      </c>
      <c r="L85" s="47">
        <v>8.7100000000000009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4.84</v>
      </c>
      <c r="Z85">
        <v>42</v>
      </c>
      <c r="AA85">
        <v>90.96</v>
      </c>
      <c r="AB85">
        <v>0</v>
      </c>
      <c r="AC85">
        <v>96.77</v>
      </c>
      <c r="AD85">
        <v>96.77</v>
      </c>
      <c r="AE85">
        <v>32</v>
      </c>
      <c r="AF85">
        <v>1.94</v>
      </c>
      <c r="AG85">
        <v>87.09</v>
      </c>
      <c r="AH85">
        <v>193.54</v>
      </c>
      <c r="AI85">
        <v>58.06</v>
      </c>
      <c r="AJ85">
        <v>10.53</v>
      </c>
      <c r="AK85">
        <v>30</v>
      </c>
      <c r="AL85">
        <v>9.68</v>
      </c>
      <c r="AM85">
        <v>3.87</v>
      </c>
      <c r="AN85">
        <v>195.48</v>
      </c>
      <c r="AO85">
        <v>37.380000000000003</v>
      </c>
      <c r="AP85">
        <v>48.38</v>
      </c>
      <c r="AQ85">
        <v>37.380000000000003</v>
      </c>
      <c r="AR85">
        <v>84.36</v>
      </c>
      <c r="AS85">
        <v>37.380000000000003</v>
      </c>
      <c r="AT85">
        <v>0.77</v>
      </c>
      <c r="AU85">
        <v>12.46</v>
      </c>
      <c r="AV85">
        <v>0</v>
      </c>
      <c r="AW85">
        <v>30</v>
      </c>
      <c r="AX85">
        <v>0</v>
      </c>
      <c r="AY85">
        <v>2.42</v>
      </c>
      <c r="AZ85">
        <v>24.19</v>
      </c>
      <c r="BA85">
        <v>21.77</v>
      </c>
      <c r="BB85">
        <v>24.78</v>
      </c>
      <c r="BC85">
        <v>0</v>
      </c>
      <c r="BD85">
        <v>32</v>
      </c>
    </row>
    <row r="86" spans="7:56">
      <c r="G86" t="s">
        <v>128</v>
      </c>
      <c r="H86" s="74">
        <v>568.21999999999991</v>
      </c>
      <c r="I86" s="47">
        <v>175.32</v>
      </c>
      <c r="J86" s="47">
        <v>381.15999999999997</v>
      </c>
      <c r="K86" s="47">
        <v>149.38000000000002</v>
      </c>
      <c r="L86" s="47">
        <v>8.7100000000000009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4.84</v>
      </c>
      <c r="Z86">
        <v>42</v>
      </c>
      <c r="AA86">
        <v>90.96</v>
      </c>
      <c r="AB86">
        <v>0</v>
      </c>
      <c r="AC86">
        <v>96.77</v>
      </c>
      <c r="AD86">
        <v>96.77</v>
      </c>
      <c r="AE86">
        <v>32</v>
      </c>
      <c r="AF86">
        <v>2.9</v>
      </c>
      <c r="AG86">
        <v>87.09</v>
      </c>
      <c r="AH86">
        <v>193.54</v>
      </c>
      <c r="AI86">
        <v>58.06</v>
      </c>
      <c r="AJ86">
        <v>10.53</v>
      </c>
      <c r="AK86">
        <v>30</v>
      </c>
      <c r="AL86">
        <v>8.7100000000000009</v>
      </c>
      <c r="AM86">
        <v>3.87</v>
      </c>
      <c r="AN86">
        <v>195.48</v>
      </c>
      <c r="AO86">
        <v>37.380000000000003</v>
      </c>
      <c r="AP86">
        <v>48.38</v>
      </c>
      <c r="AQ86">
        <v>37.380000000000003</v>
      </c>
      <c r="AR86">
        <v>84.36</v>
      </c>
      <c r="AS86">
        <v>37.380000000000003</v>
      </c>
      <c r="AT86">
        <v>0.77</v>
      </c>
      <c r="AU86">
        <v>12.46</v>
      </c>
      <c r="AV86">
        <v>0</v>
      </c>
      <c r="AW86">
        <v>30</v>
      </c>
      <c r="AX86">
        <v>0</v>
      </c>
      <c r="AY86">
        <v>2.42</v>
      </c>
      <c r="AZ86">
        <v>24.19</v>
      </c>
      <c r="BA86">
        <v>21.77</v>
      </c>
      <c r="BB86">
        <v>24.78</v>
      </c>
      <c r="BC86">
        <v>0</v>
      </c>
      <c r="BD86">
        <v>32</v>
      </c>
    </row>
    <row r="87" spans="7:56">
      <c r="G87" t="s">
        <v>129</v>
      </c>
      <c r="H87" s="74">
        <v>568.21999999999991</v>
      </c>
      <c r="I87" s="47">
        <v>175.32</v>
      </c>
      <c r="J87" s="47">
        <v>381.06999999999994</v>
      </c>
      <c r="K87" s="47">
        <v>105.47</v>
      </c>
      <c r="L87" s="47">
        <v>8.7100000000000009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4.84</v>
      </c>
      <c r="Z87">
        <v>42</v>
      </c>
      <c r="AA87">
        <v>90.96</v>
      </c>
      <c r="AB87">
        <v>0</v>
      </c>
      <c r="AC87">
        <v>96.77</v>
      </c>
      <c r="AD87">
        <v>96.77</v>
      </c>
      <c r="AE87">
        <v>32</v>
      </c>
      <c r="AF87">
        <v>2.9</v>
      </c>
      <c r="AG87">
        <v>87.09</v>
      </c>
      <c r="AH87">
        <v>193.54</v>
      </c>
      <c r="AI87">
        <v>58.06</v>
      </c>
      <c r="AJ87">
        <v>10.44</v>
      </c>
      <c r="AK87">
        <v>30</v>
      </c>
      <c r="AL87">
        <v>8.7100000000000009</v>
      </c>
      <c r="AM87">
        <v>3.87</v>
      </c>
      <c r="AN87">
        <v>195.48</v>
      </c>
      <c r="AO87">
        <v>26.39</v>
      </c>
      <c r="AP87">
        <v>48.38</v>
      </c>
      <c r="AQ87">
        <v>26.39</v>
      </c>
      <c r="AR87">
        <v>84.36</v>
      </c>
      <c r="AS87">
        <v>26.39</v>
      </c>
      <c r="AT87">
        <v>0.77</v>
      </c>
      <c r="AU87">
        <v>8.8000000000000007</v>
      </c>
      <c r="AV87">
        <v>0</v>
      </c>
      <c r="AW87">
        <v>30</v>
      </c>
      <c r="AX87">
        <v>0</v>
      </c>
      <c r="AY87">
        <v>2.42</v>
      </c>
      <c r="AZ87">
        <v>24.19</v>
      </c>
      <c r="BA87">
        <v>21.77</v>
      </c>
      <c r="BB87">
        <v>17.5</v>
      </c>
      <c r="BC87">
        <v>0</v>
      </c>
      <c r="BD87">
        <v>32</v>
      </c>
    </row>
    <row r="88" spans="7:56">
      <c r="G88" t="s">
        <v>130</v>
      </c>
      <c r="H88" s="74">
        <v>568.21999999999991</v>
      </c>
      <c r="I88" s="47">
        <v>175.32</v>
      </c>
      <c r="J88" s="47">
        <v>381.06999999999994</v>
      </c>
      <c r="K88" s="47">
        <v>105.47</v>
      </c>
      <c r="L88" s="47">
        <v>8.7100000000000009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4.84</v>
      </c>
      <c r="Z88">
        <v>42</v>
      </c>
      <c r="AA88">
        <v>90.96</v>
      </c>
      <c r="AB88">
        <v>0</v>
      </c>
      <c r="AC88">
        <v>96.77</v>
      </c>
      <c r="AD88">
        <v>96.77</v>
      </c>
      <c r="AE88">
        <v>32</v>
      </c>
      <c r="AF88">
        <v>2.9</v>
      </c>
      <c r="AG88">
        <v>87.09</v>
      </c>
      <c r="AH88">
        <v>193.54</v>
      </c>
      <c r="AI88">
        <v>58.06</v>
      </c>
      <c r="AJ88">
        <v>10.44</v>
      </c>
      <c r="AK88">
        <v>30</v>
      </c>
      <c r="AL88">
        <v>8.7100000000000009</v>
      </c>
      <c r="AM88">
        <v>3.87</v>
      </c>
      <c r="AN88">
        <v>195.48</v>
      </c>
      <c r="AO88">
        <v>26.39</v>
      </c>
      <c r="AP88">
        <v>48.38</v>
      </c>
      <c r="AQ88">
        <v>26.39</v>
      </c>
      <c r="AR88">
        <v>84.36</v>
      </c>
      <c r="AS88">
        <v>26.39</v>
      </c>
      <c r="AT88">
        <v>0.77</v>
      </c>
      <c r="AU88">
        <v>8.8000000000000007</v>
      </c>
      <c r="AV88">
        <v>0</v>
      </c>
      <c r="AW88">
        <v>30</v>
      </c>
      <c r="AX88">
        <v>0</v>
      </c>
      <c r="AY88">
        <v>2.42</v>
      </c>
      <c r="AZ88">
        <v>24.19</v>
      </c>
      <c r="BA88">
        <v>21.77</v>
      </c>
      <c r="BB88">
        <v>17.5</v>
      </c>
      <c r="BC88">
        <v>0</v>
      </c>
      <c r="BD88">
        <v>32</v>
      </c>
    </row>
    <row r="89" spans="7:56">
      <c r="G89" t="s">
        <v>131</v>
      </c>
      <c r="H89" s="74">
        <v>568.21999999999991</v>
      </c>
      <c r="I89" s="47">
        <v>175.32</v>
      </c>
      <c r="J89" s="47">
        <v>381.06999999999994</v>
      </c>
      <c r="K89" s="47">
        <v>105.47</v>
      </c>
      <c r="L89" s="47">
        <v>8.7100000000000009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4.84</v>
      </c>
      <c r="Z89">
        <v>42</v>
      </c>
      <c r="AA89">
        <v>90.96</v>
      </c>
      <c r="AB89">
        <v>0</v>
      </c>
      <c r="AC89">
        <v>96.77</v>
      </c>
      <c r="AD89">
        <v>96.77</v>
      </c>
      <c r="AE89">
        <v>32</v>
      </c>
      <c r="AF89">
        <v>2.9</v>
      </c>
      <c r="AG89">
        <v>87.09</v>
      </c>
      <c r="AH89">
        <v>193.54</v>
      </c>
      <c r="AI89">
        <v>58.06</v>
      </c>
      <c r="AJ89">
        <v>10.44</v>
      </c>
      <c r="AK89">
        <v>30</v>
      </c>
      <c r="AL89">
        <v>8.7100000000000009</v>
      </c>
      <c r="AM89">
        <v>3.87</v>
      </c>
      <c r="AN89">
        <v>195.48</v>
      </c>
      <c r="AO89">
        <v>26.39</v>
      </c>
      <c r="AP89">
        <v>48.38</v>
      </c>
      <c r="AQ89">
        <v>26.39</v>
      </c>
      <c r="AR89">
        <v>84.36</v>
      </c>
      <c r="AS89">
        <v>26.39</v>
      </c>
      <c r="AT89">
        <v>0.77</v>
      </c>
      <c r="AU89">
        <v>8.8000000000000007</v>
      </c>
      <c r="AV89">
        <v>0</v>
      </c>
      <c r="AW89">
        <v>30</v>
      </c>
      <c r="AX89">
        <v>0</v>
      </c>
      <c r="AY89">
        <v>2.42</v>
      </c>
      <c r="AZ89">
        <v>24.19</v>
      </c>
      <c r="BA89">
        <v>21.77</v>
      </c>
      <c r="BB89">
        <v>17.5</v>
      </c>
      <c r="BC89">
        <v>0</v>
      </c>
      <c r="BD89">
        <v>32</v>
      </c>
    </row>
    <row r="90" spans="7:56">
      <c r="G90" t="s">
        <v>132</v>
      </c>
      <c r="H90" s="74">
        <v>568.21999999999991</v>
      </c>
      <c r="I90" s="47">
        <v>175.32</v>
      </c>
      <c r="J90" s="47">
        <v>381.06999999999994</v>
      </c>
      <c r="K90" s="47">
        <v>105.47</v>
      </c>
      <c r="L90" s="47">
        <v>8.7100000000000009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4.84</v>
      </c>
      <c r="Z90">
        <v>42</v>
      </c>
      <c r="AA90">
        <v>90.96</v>
      </c>
      <c r="AB90">
        <v>0</v>
      </c>
      <c r="AC90">
        <v>96.77</v>
      </c>
      <c r="AD90">
        <v>96.77</v>
      </c>
      <c r="AE90">
        <v>32</v>
      </c>
      <c r="AF90">
        <v>2.9</v>
      </c>
      <c r="AG90">
        <v>87.09</v>
      </c>
      <c r="AH90">
        <v>193.54</v>
      </c>
      <c r="AI90">
        <v>58.06</v>
      </c>
      <c r="AJ90">
        <v>10.44</v>
      </c>
      <c r="AK90">
        <v>30</v>
      </c>
      <c r="AL90">
        <v>8.7100000000000009</v>
      </c>
      <c r="AM90">
        <v>3.87</v>
      </c>
      <c r="AN90">
        <v>195.48</v>
      </c>
      <c r="AO90">
        <v>26.39</v>
      </c>
      <c r="AP90">
        <v>48.38</v>
      </c>
      <c r="AQ90">
        <v>26.39</v>
      </c>
      <c r="AR90">
        <v>84.36</v>
      </c>
      <c r="AS90">
        <v>26.39</v>
      </c>
      <c r="AT90">
        <v>0.77</v>
      </c>
      <c r="AU90">
        <v>8.8000000000000007</v>
      </c>
      <c r="AV90">
        <v>0</v>
      </c>
      <c r="AW90">
        <v>30</v>
      </c>
      <c r="AX90">
        <v>0</v>
      </c>
      <c r="AY90">
        <v>2.42</v>
      </c>
      <c r="AZ90">
        <v>24.19</v>
      </c>
      <c r="BA90">
        <v>21.77</v>
      </c>
      <c r="BB90">
        <v>17.5</v>
      </c>
      <c r="BC90">
        <v>0</v>
      </c>
      <c r="BD90">
        <v>32</v>
      </c>
    </row>
    <row r="91" spans="7:56">
      <c r="G91" t="s">
        <v>133</v>
      </c>
      <c r="H91" s="74">
        <v>730.55999999999983</v>
      </c>
      <c r="I91" s="47">
        <v>229.75</v>
      </c>
      <c r="J91" s="47">
        <v>381.06999999999994</v>
      </c>
      <c r="K91" s="47">
        <v>105.47</v>
      </c>
      <c r="L91" s="47">
        <v>8.7100000000000009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4.84</v>
      </c>
      <c r="Z91">
        <v>42</v>
      </c>
      <c r="AA91">
        <v>90.96</v>
      </c>
      <c r="AB91">
        <v>0</v>
      </c>
      <c r="AC91">
        <v>96.77</v>
      </c>
      <c r="AD91">
        <v>96.77</v>
      </c>
      <c r="AE91">
        <v>32</v>
      </c>
      <c r="AF91">
        <v>1.94</v>
      </c>
      <c r="AG91">
        <v>87.09</v>
      </c>
      <c r="AH91">
        <v>193.54</v>
      </c>
      <c r="AI91">
        <v>58.06</v>
      </c>
      <c r="AJ91">
        <v>10.44</v>
      </c>
      <c r="AK91">
        <v>30</v>
      </c>
      <c r="AL91">
        <v>8.7100000000000009</v>
      </c>
      <c r="AM91">
        <v>3.87</v>
      </c>
      <c r="AN91">
        <v>195.48</v>
      </c>
      <c r="AO91">
        <v>26.39</v>
      </c>
      <c r="AP91">
        <v>48.38</v>
      </c>
      <c r="AQ91">
        <v>26.39</v>
      </c>
      <c r="AR91">
        <v>84.36</v>
      </c>
      <c r="AS91">
        <v>26.39</v>
      </c>
      <c r="AT91">
        <v>0.77</v>
      </c>
      <c r="AU91">
        <v>8.8000000000000007</v>
      </c>
      <c r="AV91">
        <v>54.43</v>
      </c>
      <c r="AW91">
        <v>30</v>
      </c>
      <c r="AX91">
        <v>163.30000000000001</v>
      </c>
      <c r="AY91">
        <v>2.42</v>
      </c>
      <c r="AZ91">
        <v>24.19</v>
      </c>
      <c r="BA91">
        <v>21.77</v>
      </c>
      <c r="BB91">
        <v>17.5</v>
      </c>
      <c r="BC91">
        <v>0</v>
      </c>
      <c r="BD91">
        <v>32</v>
      </c>
    </row>
    <row r="92" spans="7:56">
      <c r="G92" t="s">
        <v>134</v>
      </c>
      <c r="H92" s="74">
        <v>730.55999999999983</v>
      </c>
      <c r="I92" s="47">
        <v>229.75</v>
      </c>
      <c r="J92" s="47">
        <v>381.06999999999994</v>
      </c>
      <c r="K92" s="47">
        <v>105.47</v>
      </c>
      <c r="L92" s="47">
        <v>8.7100000000000009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4.84</v>
      </c>
      <c r="Z92">
        <v>42</v>
      </c>
      <c r="AA92">
        <v>90.96</v>
      </c>
      <c r="AB92">
        <v>0</v>
      </c>
      <c r="AC92">
        <v>96.77</v>
      </c>
      <c r="AD92">
        <v>96.77</v>
      </c>
      <c r="AE92">
        <v>32</v>
      </c>
      <c r="AF92">
        <v>1.94</v>
      </c>
      <c r="AG92">
        <v>87.09</v>
      </c>
      <c r="AH92">
        <v>193.54</v>
      </c>
      <c r="AI92">
        <v>58.06</v>
      </c>
      <c r="AJ92">
        <v>10.44</v>
      </c>
      <c r="AK92">
        <v>30</v>
      </c>
      <c r="AL92">
        <v>8.7100000000000009</v>
      </c>
      <c r="AM92">
        <v>3.87</v>
      </c>
      <c r="AN92">
        <v>195.48</v>
      </c>
      <c r="AO92">
        <v>26.39</v>
      </c>
      <c r="AP92">
        <v>48.38</v>
      </c>
      <c r="AQ92">
        <v>26.39</v>
      </c>
      <c r="AR92">
        <v>84.36</v>
      </c>
      <c r="AS92">
        <v>26.39</v>
      </c>
      <c r="AT92">
        <v>0.77</v>
      </c>
      <c r="AU92">
        <v>8.8000000000000007</v>
      </c>
      <c r="AV92">
        <v>54.43</v>
      </c>
      <c r="AW92">
        <v>30</v>
      </c>
      <c r="AX92">
        <v>163.30000000000001</v>
      </c>
      <c r="AY92">
        <v>2.42</v>
      </c>
      <c r="AZ92">
        <v>24.19</v>
      </c>
      <c r="BA92">
        <v>21.77</v>
      </c>
      <c r="BB92">
        <v>17.5</v>
      </c>
      <c r="BC92">
        <v>0</v>
      </c>
      <c r="BD92">
        <v>32</v>
      </c>
    </row>
    <row r="93" spans="7:56">
      <c r="G93" t="s">
        <v>135</v>
      </c>
      <c r="H93" s="74">
        <v>729.59</v>
      </c>
      <c r="I93" s="47">
        <v>229.75</v>
      </c>
      <c r="J93" s="47">
        <v>381.06999999999994</v>
      </c>
      <c r="K93" s="47">
        <v>114.27</v>
      </c>
      <c r="L93" s="47">
        <v>8.7100000000000009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4.84</v>
      </c>
      <c r="Z93">
        <v>42</v>
      </c>
      <c r="AA93">
        <v>90.96</v>
      </c>
      <c r="AB93">
        <v>8.8000000000000007</v>
      </c>
      <c r="AC93">
        <v>96.77</v>
      </c>
      <c r="AD93">
        <v>96.77</v>
      </c>
      <c r="AE93">
        <v>32</v>
      </c>
      <c r="AF93">
        <v>0.97</v>
      </c>
      <c r="AG93">
        <v>87.09</v>
      </c>
      <c r="AH93">
        <v>193.54</v>
      </c>
      <c r="AI93">
        <v>58.06</v>
      </c>
      <c r="AJ93">
        <v>10.44</v>
      </c>
      <c r="AK93">
        <v>30</v>
      </c>
      <c r="AL93">
        <v>8.7100000000000009</v>
      </c>
      <c r="AM93">
        <v>3.87</v>
      </c>
      <c r="AN93">
        <v>195.48</v>
      </c>
      <c r="AO93">
        <v>26.39</v>
      </c>
      <c r="AP93">
        <v>48.38</v>
      </c>
      <c r="AQ93">
        <v>26.39</v>
      </c>
      <c r="AR93">
        <v>84.36</v>
      </c>
      <c r="AS93">
        <v>26.39</v>
      </c>
      <c r="AT93">
        <v>0.77</v>
      </c>
      <c r="AU93">
        <v>8.8000000000000007</v>
      </c>
      <c r="AV93">
        <v>54.43</v>
      </c>
      <c r="AW93">
        <v>30</v>
      </c>
      <c r="AX93">
        <v>163.30000000000001</v>
      </c>
      <c r="AY93">
        <v>2.42</v>
      </c>
      <c r="AZ93">
        <v>24.19</v>
      </c>
      <c r="BA93">
        <v>21.77</v>
      </c>
      <c r="BB93">
        <v>17.5</v>
      </c>
      <c r="BC93">
        <v>0</v>
      </c>
      <c r="BD93">
        <v>32</v>
      </c>
    </row>
    <row r="94" spans="7:56">
      <c r="G94" t="s">
        <v>136</v>
      </c>
      <c r="H94" s="74">
        <v>729.59</v>
      </c>
      <c r="I94" s="47">
        <v>229.75</v>
      </c>
      <c r="J94" s="47">
        <v>381.06999999999994</v>
      </c>
      <c r="K94" s="47">
        <v>114.27</v>
      </c>
      <c r="L94" s="47">
        <v>8.7100000000000009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4.84</v>
      </c>
      <c r="Z94">
        <v>42</v>
      </c>
      <c r="AA94">
        <v>90.96</v>
      </c>
      <c r="AB94">
        <v>8.8000000000000007</v>
      </c>
      <c r="AC94">
        <v>96.77</v>
      </c>
      <c r="AD94">
        <v>96.77</v>
      </c>
      <c r="AE94">
        <v>32</v>
      </c>
      <c r="AF94">
        <v>1.94</v>
      </c>
      <c r="AG94">
        <v>87.09</v>
      </c>
      <c r="AH94">
        <v>193.54</v>
      </c>
      <c r="AI94">
        <v>58.06</v>
      </c>
      <c r="AJ94">
        <v>10.44</v>
      </c>
      <c r="AK94">
        <v>30</v>
      </c>
      <c r="AL94">
        <v>7.74</v>
      </c>
      <c r="AM94">
        <v>3.87</v>
      </c>
      <c r="AN94">
        <v>195.48</v>
      </c>
      <c r="AO94">
        <v>26.39</v>
      </c>
      <c r="AP94">
        <v>48.38</v>
      </c>
      <c r="AQ94">
        <v>26.39</v>
      </c>
      <c r="AR94">
        <v>84.36</v>
      </c>
      <c r="AS94">
        <v>26.39</v>
      </c>
      <c r="AT94">
        <v>0.77</v>
      </c>
      <c r="AU94">
        <v>8.8000000000000007</v>
      </c>
      <c r="AV94">
        <v>54.43</v>
      </c>
      <c r="AW94">
        <v>30</v>
      </c>
      <c r="AX94">
        <v>163.30000000000001</v>
      </c>
      <c r="AY94">
        <v>2.42</v>
      </c>
      <c r="AZ94">
        <v>24.19</v>
      </c>
      <c r="BA94">
        <v>21.77</v>
      </c>
      <c r="BB94">
        <v>17.5</v>
      </c>
      <c r="BC94">
        <v>0</v>
      </c>
      <c r="BD94">
        <v>32</v>
      </c>
    </row>
    <row r="95" spans="7:56">
      <c r="G95" t="s">
        <v>137</v>
      </c>
      <c r="H95" s="74">
        <v>729.59</v>
      </c>
      <c r="I95" s="47">
        <v>233.04000000000002</v>
      </c>
      <c r="J95" s="47">
        <v>380.97</v>
      </c>
      <c r="K95" s="47">
        <v>114.27</v>
      </c>
      <c r="L95" s="47">
        <v>8.7100000000000009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4.84</v>
      </c>
      <c r="Z95">
        <v>42</v>
      </c>
      <c r="AA95">
        <v>94.25</v>
      </c>
      <c r="AB95">
        <v>8.8000000000000007</v>
      </c>
      <c r="AC95">
        <v>96.77</v>
      </c>
      <c r="AD95">
        <v>96.77</v>
      </c>
      <c r="AE95">
        <v>32</v>
      </c>
      <c r="AF95">
        <v>1.94</v>
      </c>
      <c r="AG95">
        <v>87.09</v>
      </c>
      <c r="AH95">
        <v>193.54</v>
      </c>
      <c r="AI95">
        <v>58.06</v>
      </c>
      <c r="AJ95">
        <v>10.34</v>
      </c>
      <c r="AK95">
        <v>30</v>
      </c>
      <c r="AL95">
        <v>7.74</v>
      </c>
      <c r="AM95">
        <v>3.87</v>
      </c>
      <c r="AN95">
        <v>195.48</v>
      </c>
      <c r="AO95">
        <v>26.39</v>
      </c>
      <c r="AP95">
        <v>48.38</v>
      </c>
      <c r="AQ95">
        <v>26.39</v>
      </c>
      <c r="AR95">
        <v>84.36</v>
      </c>
      <c r="AS95">
        <v>26.39</v>
      </c>
      <c r="AT95">
        <v>0.77</v>
      </c>
      <c r="AU95">
        <v>8.8000000000000007</v>
      </c>
      <c r="AV95">
        <v>54.43</v>
      </c>
      <c r="AW95">
        <v>30</v>
      </c>
      <c r="AX95">
        <v>163.30000000000001</v>
      </c>
      <c r="AY95">
        <v>2.42</v>
      </c>
      <c r="AZ95">
        <v>24.19</v>
      </c>
      <c r="BA95">
        <v>21.77</v>
      </c>
      <c r="BB95">
        <v>17.5</v>
      </c>
      <c r="BC95">
        <v>0</v>
      </c>
      <c r="BD95">
        <v>32</v>
      </c>
    </row>
    <row r="96" spans="7:56">
      <c r="G96" t="s">
        <v>138</v>
      </c>
      <c r="H96" s="74">
        <v>729.59</v>
      </c>
      <c r="I96" s="47">
        <v>233.04000000000002</v>
      </c>
      <c r="J96" s="47">
        <v>380.97</v>
      </c>
      <c r="K96" s="47">
        <v>114.27</v>
      </c>
      <c r="L96" s="47">
        <v>8.7100000000000009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4.84</v>
      </c>
      <c r="Z96">
        <v>42</v>
      </c>
      <c r="AA96">
        <v>94.25</v>
      </c>
      <c r="AB96">
        <v>8.8000000000000007</v>
      </c>
      <c r="AC96">
        <v>96.77</v>
      </c>
      <c r="AD96">
        <v>96.77</v>
      </c>
      <c r="AE96">
        <v>32</v>
      </c>
      <c r="AF96">
        <v>1.94</v>
      </c>
      <c r="AG96">
        <v>87.09</v>
      </c>
      <c r="AH96">
        <v>193.54</v>
      </c>
      <c r="AI96">
        <v>58.06</v>
      </c>
      <c r="AJ96">
        <v>10.34</v>
      </c>
      <c r="AK96">
        <v>30</v>
      </c>
      <c r="AL96">
        <v>7.74</v>
      </c>
      <c r="AM96">
        <v>3.87</v>
      </c>
      <c r="AN96">
        <v>195.48</v>
      </c>
      <c r="AO96">
        <v>26.39</v>
      </c>
      <c r="AP96">
        <v>48.38</v>
      </c>
      <c r="AQ96">
        <v>26.39</v>
      </c>
      <c r="AR96">
        <v>84.36</v>
      </c>
      <c r="AS96">
        <v>26.39</v>
      </c>
      <c r="AT96">
        <v>0.77</v>
      </c>
      <c r="AU96">
        <v>8.8000000000000007</v>
      </c>
      <c r="AV96">
        <v>54.43</v>
      </c>
      <c r="AW96">
        <v>30</v>
      </c>
      <c r="AX96">
        <v>163.30000000000001</v>
      </c>
      <c r="AY96">
        <v>2.42</v>
      </c>
      <c r="AZ96">
        <v>24.19</v>
      </c>
      <c r="BA96">
        <v>21.77</v>
      </c>
      <c r="BB96">
        <v>17.5</v>
      </c>
      <c r="BC96">
        <v>0</v>
      </c>
      <c r="BD96">
        <v>32</v>
      </c>
    </row>
    <row r="97" spans="1:133">
      <c r="G97" t="s">
        <v>139</v>
      </c>
      <c r="H97" s="74">
        <v>729.59</v>
      </c>
      <c r="I97" s="47">
        <v>233.04000000000002</v>
      </c>
      <c r="J97" s="47">
        <v>380.97</v>
      </c>
      <c r="K97" s="47">
        <v>114.27</v>
      </c>
      <c r="L97" s="47">
        <v>8.7100000000000009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4.84</v>
      </c>
      <c r="Z97">
        <v>42</v>
      </c>
      <c r="AA97">
        <v>94.25</v>
      </c>
      <c r="AB97">
        <v>8.8000000000000007</v>
      </c>
      <c r="AC97">
        <v>96.77</v>
      </c>
      <c r="AD97">
        <v>96.77</v>
      </c>
      <c r="AE97">
        <v>32</v>
      </c>
      <c r="AF97">
        <v>1.94</v>
      </c>
      <c r="AG97">
        <v>87.09</v>
      </c>
      <c r="AH97">
        <v>193.54</v>
      </c>
      <c r="AI97">
        <v>58.06</v>
      </c>
      <c r="AJ97">
        <v>10.34</v>
      </c>
      <c r="AK97">
        <v>30</v>
      </c>
      <c r="AL97">
        <v>7.74</v>
      </c>
      <c r="AM97">
        <v>3.87</v>
      </c>
      <c r="AN97">
        <v>195.48</v>
      </c>
      <c r="AO97">
        <v>26.39</v>
      </c>
      <c r="AP97">
        <v>48.38</v>
      </c>
      <c r="AQ97">
        <v>26.39</v>
      </c>
      <c r="AR97">
        <v>84.36</v>
      </c>
      <c r="AS97">
        <v>26.39</v>
      </c>
      <c r="AT97">
        <v>0.77</v>
      </c>
      <c r="AU97">
        <v>8.8000000000000007</v>
      </c>
      <c r="AV97">
        <v>54.43</v>
      </c>
      <c r="AW97">
        <v>30</v>
      </c>
      <c r="AX97">
        <v>163.30000000000001</v>
      </c>
      <c r="AY97">
        <v>2.42</v>
      </c>
      <c r="AZ97">
        <v>24.19</v>
      </c>
      <c r="BA97">
        <v>21.77</v>
      </c>
      <c r="BB97">
        <v>17.5</v>
      </c>
      <c r="BC97">
        <v>0</v>
      </c>
      <c r="BD97">
        <v>32</v>
      </c>
    </row>
    <row r="98" spans="1:133">
      <c r="G98" t="s">
        <v>140</v>
      </c>
      <c r="H98" s="74">
        <v>729.59</v>
      </c>
      <c r="I98" s="47">
        <v>233.04000000000002</v>
      </c>
      <c r="J98" s="47">
        <v>380.97</v>
      </c>
      <c r="K98" s="47">
        <v>114.27</v>
      </c>
      <c r="L98" s="47">
        <v>8.7100000000000009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4.84</v>
      </c>
      <c r="Z98">
        <v>42</v>
      </c>
      <c r="AA98">
        <v>94.25</v>
      </c>
      <c r="AB98">
        <v>8.8000000000000007</v>
      </c>
      <c r="AC98">
        <v>96.77</v>
      </c>
      <c r="AD98">
        <v>96.77</v>
      </c>
      <c r="AE98">
        <v>32</v>
      </c>
      <c r="AF98">
        <v>1.94</v>
      </c>
      <c r="AG98">
        <v>87.09</v>
      </c>
      <c r="AH98">
        <v>193.54</v>
      </c>
      <c r="AI98">
        <v>58.06</v>
      </c>
      <c r="AJ98">
        <v>10.34</v>
      </c>
      <c r="AK98">
        <v>30</v>
      </c>
      <c r="AL98">
        <v>7.74</v>
      </c>
      <c r="AM98">
        <v>3.87</v>
      </c>
      <c r="AN98">
        <v>195.48</v>
      </c>
      <c r="AO98">
        <v>26.39</v>
      </c>
      <c r="AP98">
        <v>48.38</v>
      </c>
      <c r="AQ98">
        <v>26.39</v>
      </c>
      <c r="AR98">
        <v>84.36</v>
      </c>
      <c r="AS98">
        <v>26.39</v>
      </c>
      <c r="AT98">
        <v>0.77</v>
      </c>
      <c r="AU98">
        <v>8.8000000000000007</v>
      </c>
      <c r="AV98">
        <v>54.43</v>
      </c>
      <c r="AW98">
        <v>30</v>
      </c>
      <c r="AX98">
        <v>163.30000000000001</v>
      </c>
      <c r="AY98">
        <v>2.42</v>
      </c>
      <c r="AZ98">
        <v>24.19</v>
      </c>
      <c r="BA98">
        <v>21.77</v>
      </c>
      <c r="BB98">
        <v>17.5</v>
      </c>
      <c r="BC98">
        <v>0</v>
      </c>
      <c r="BD98">
        <v>32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7.1975124999999966</v>
      </c>
      <c r="I99" s="70">
        <f t="shared" ref="I99:BU99" si="1">SUM(I3:I98)/4000</f>
        <v>4.6464099999999959</v>
      </c>
      <c r="J99" s="70">
        <f t="shared" si="1"/>
        <v>8.7273475000000005</v>
      </c>
      <c r="K99" s="70">
        <f t="shared" si="1"/>
        <v>3.5567174999999964</v>
      </c>
      <c r="L99" s="70">
        <f t="shared" si="1"/>
        <v>0.20904000000000025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8.5280000000000036E-2</v>
      </c>
      <c r="X99">
        <f t="shared" si="1"/>
        <v>0.33183750000000012</v>
      </c>
      <c r="Y99">
        <f t="shared" si="1"/>
        <v>0.11615999999999976</v>
      </c>
      <c r="Z99">
        <f t="shared" si="1"/>
        <v>0.23100000000000001</v>
      </c>
      <c r="AA99">
        <f t="shared" si="1"/>
        <v>2.1863300000000003</v>
      </c>
      <c r="AB99">
        <f t="shared" si="1"/>
        <v>8.1400000000000042E-2</v>
      </c>
      <c r="AC99">
        <f t="shared" si="1"/>
        <v>2.3224800000000054</v>
      </c>
      <c r="AD99">
        <f t="shared" si="1"/>
        <v>2.3224800000000054</v>
      </c>
      <c r="AE99">
        <f t="shared" si="1"/>
        <v>0.3647849999999998</v>
      </c>
      <c r="AF99">
        <f t="shared" si="1"/>
        <v>1.8417499999999993E-2</v>
      </c>
      <c r="AG99">
        <f t="shared" si="1"/>
        <v>0.43544999999999989</v>
      </c>
      <c r="AH99">
        <f t="shared" si="1"/>
        <v>1.06447</v>
      </c>
      <c r="AI99">
        <f t="shared" si="1"/>
        <v>0.29029999999999984</v>
      </c>
      <c r="AJ99">
        <f t="shared" si="1"/>
        <v>0.25274000000000002</v>
      </c>
      <c r="AK99">
        <f t="shared" si="1"/>
        <v>0.72</v>
      </c>
      <c r="AL99">
        <f t="shared" si="1"/>
        <v>0.19596499999999992</v>
      </c>
      <c r="AM99">
        <f t="shared" si="1"/>
        <v>9.2880000000000087E-2</v>
      </c>
      <c r="AN99">
        <f t="shared" si="1"/>
        <v>4.2710074999999978</v>
      </c>
      <c r="AO99">
        <f t="shared" si="1"/>
        <v>0.76524000000000081</v>
      </c>
      <c r="AP99">
        <f t="shared" si="1"/>
        <v>1.1611200000000019</v>
      </c>
      <c r="AQ99">
        <f t="shared" si="1"/>
        <v>0.76524000000000081</v>
      </c>
      <c r="AR99">
        <f t="shared" si="1"/>
        <v>2.0246399999999967</v>
      </c>
      <c r="AS99">
        <f t="shared" si="1"/>
        <v>0.76524000000000081</v>
      </c>
      <c r="AT99">
        <f t="shared" si="1"/>
        <v>1.954999999999997E-2</v>
      </c>
      <c r="AU99">
        <f t="shared" si="1"/>
        <v>0.25512000000000012</v>
      </c>
      <c r="AV99">
        <f t="shared" si="1"/>
        <v>0.4354400000000001</v>
      </c>
      <c r="AW99">
        <f t="shared" si="1"/>
        <v>0.16250000000000001</v>
      </c>
      <c r="AX99">
        <f t="shared" si="1"/>
        <v>1.1975600000000002</v>
      </c>
      <c r="AY99">
        <f t="shared" si="1"/>
        <v>5.8079999999999882E-2</v>
      </c>
      <c r="AZ99">
        <f t="shared" si="1"/>
        <v>0.58056000000000096</v>
      </c>
      <c r="BA99">
        <f t="shared" si="1"/>
        <v>0.52247999999999972</v>
      </c>
      <c r="BB99">
        <f t="shared" si="1"/>
        <v>0.5073599999999997</v>
      </c>
      <c r="BC99">
        <f t="shared" si="1"/>
        <v>9.8699999999999968E-2</v>
      </c>
      <c r="BD99">
        <f t="shared" si="1"/>
        <v>0.35473999999999978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541</v>
      </c>
      <c r="X100" t="s">
        <v>543</v>
      </c>
      <c r="Y100" t="s">
        <v>545</v>
      </c>
      <c r="Z100" t="s">
        <v>547</v>
      </c>
      <c r="AA100" t="s">
        <v>549</v>
      </c>
      <c r="AB100" t="s">
        <v>551</v>
      </c>
      <c r="AC100" t="s">
        <v>553</v>
      </c>
      <c r="AD100" t="s">
        <v>555</v>
      </c>
      <c r="AE100" t="s">
        <v>557</v>
      </c>
      <c r="AF100" t="s">
        <v>559</v>
      </c>
      <c r="AG100" t="s">
        <v>561</v>
      </c>
      <c r="AH100" t="s">
        <v>563</v>
      </c>
      <c r="AI100" t="s">
        <v>565</v>
      </c>
      <c r="AJ100" t="s">
        <v>567</v>
      </c>
      <c r="AK100" t="s">
        <v>569</v>
      </c>
      <c r="AL100" t="s">
        <v>570</v>
      </c>
      <c r="AM100" t="s">
        <v>572</v>
      </c>
      <c r="AN100" t="s">
        <v>573</v>
      </c>
      <c r="AO100" t="s">
        <v>575</v>
      </c>
      <c r="AP100" t="s">
        <v>577</v>
      </c>
      <c r="AQ100" t="s">
        <v>578</v>
      </c>
      <c r="AR100" t="s">
        <v>580</v>
      </c>
      <c r="AS100" t="s">
        <v>581</v>
      </c>
      <c r="AT100" t="s">
        <v>583</v>
      </c>
      <c r="AU100" t="s">
        <v>585</v>
      </c>
      <c r="AV100" t="s">
        <v>587</v>
      </c>
      <c r="AW100" t="s">
        <v>589</v>
      </c>
      <c r="AX100" t="s">
        <v>590</v>
      </c>
      <c r="AY100" t="s">
        <v>592</v>
      </c>
      <c r="AZ100" t="s">
        <v>594</v>
      </c>
      <c r="BA100" t="s">
        <v>596</v>
      </c>
      <c r="BB100" t="s">
        <v>597</v>
      </c>
      <c r="BC100" t="s">
        <v>599</v>
      </c>
      <c r="BD100" t="s">
        <v>600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45558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6" sqref="A6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1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45558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601</v>
      </c>
      <c r="AA2" t="s">
        <v>333</v>
      </c>
      <c r="AB2" t="s">
        <v>437</v>
      </c>
      <c r="AC2" t="s">
        <v>334</v>
      </c>
      <c r="AD2" t="s">
        <v>602</v>
      </c>
      <c r="AE2" t="s">
        <v>265</v>
      </c>
    </row>
    <row r="3" spans="1:31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75.23</v>
      </c>
      <c r="I3" s="54">
        <v>26.04</v>
      </c>
      <c r="J3" s="54">
        <v>74.41</v>
      </c>
      <c r="K3" s="54">
        <v>0</v>
      </c>
      <c r="L3" s="54">
        <v>6.21</v>
      </c>
      <c r="M3" s="73">
        <v>0.18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>
        <v>-1.5</v>
      </c>
      <c r="V3" s="75">
        <v>182.07</v>
      </c>
      <c r="W3">
        <v>75.150000000000006</v>
      </c>
      <c r="X3">
        <v>26.04</v>
      </c>
      <c r="Y3">
        <v>0.08</v>
      </c>
      <c r="Z3">
        <v>-1.5</v>
      </c>
      <c r="AA3">
        <v>6.21</v>
      </c>
      <c r="AB3">
        <v>0</v>
      </c>
      <c r="AC3">
        <v>0.18</v>
      </c>
      <c r="AD3">
        <v>0</v>
      </c>
      <c r="AE3">
        <v>74.41</v>
      </c>
    </row>
    <row r="4" spans="1:31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33.5</v>
      </c>
      <c r="I4" s="47">
        <v>6.77</v>
      </c>
      <c r="J4" s="47">
        <v>72.22</v>
      </c>
      <c r="K4" s="47">
        <v>0</v>
      </c>
      <c r="L4" s="47">
        <v>7.45</v>
      </c>
      <c r="M4" s="75">
        <v>0.09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-1.5</v>
      </c>
      <c r="V4" s="75">
        <v>120.03</v>
      </c>
      <c r="W4">
        <v>33.409999999999997</v>
      </c>
      <c r="X4">
        <v>6.77</v>
      </c>
      <c r="Y4">
        <v>0.09</v>
      </c>
      <c r="Z4">
        <v>-1.5</v>
      </c>
      <c r="AA4">
        <v>7.45</v>
      </c>
      <c r="AB4">
        <v>0</v>
      </c>
      <c r="AC4">
        <v>0.09</v>
      </c>
      <c r="AD4">
        <v>0</v>
      </c>
      <c r="AE4">
        <v>72.22</v>
      </c>
    </row>
    <row r="5" spans="1:31">
      <c r="A5" s="113" t="s">
        <v>538</v>
      </c>
      <c r="G5" t="s">
        <v>47</v>
      </c>
      <c r="H5" s="74">
        <v>37.92</v>
      </c>
      <c r="I5" s="47">
        <v>0</v>
      </c>
      <c r="J5" s="47">
        <v>96.83</v>
      </c>
      <c r="K5" s="47">
        <v>0</v>
      </c>
      <c r="L5" s="47">
        <v>7.52</v>
      </c>
      <c r="M5" s="75">
        <v>0</v>
      </c>
      <c r="N5" s="74">
        <v>0</v>
      </c>
      <c r="O5" s="47">
        <v>-2</v>
      </c>
      <c r="P5" s="47">
        <v>0</v>
      </c>
      <c r="Q5" s="47">
        <v>0</v>
      </c>
      <c r="R5" s="47">
        <v>0</v>
      </c>
      <c r="S5" s="75">
        <v>0</v>
      </c>
      <c r="U5" s="74">
        <v>-3.5</v>
      </c>
      <c r="V5" s="75">
        <v>142.27000000000001</v>
      </c>
      <c r="W5">
        <v>37.82</v>
      </c>
      <c r="X5">
        <v>-2</v>
      </c>
      <c r="Y5">
        <v>0.1</v>
      </c>
      <c r="Z5">
        <v>-1.5</v>
      </c>
      <c r="AA5">
        <v>7.52</v>
      </c>
      <c r="AB5">
        <v>0</v>
      </c>
      <c r="AC5">
        <v>0</v>
      </c>
      <c r="AD5">
        <v>0</v>
      </c>
      <c r="AE5">
        <v>96.83</v>
      </c>
    </row>
    <row r="6" spans="1:31">
      <c r="A6" t="s">
        <v>602</v>
      </c>
      <c r="G6" t="s">
        <v>48</v>
      </c>
      <c r="H6" s="74">
        <v>23.150000000000002</v>
      </c>
      <c r="I6" s="47">
        <v>0</v>
      </c>
      <c r="J6" s="47">
        <v>106.73</v>
      </c>
      <c r="K6" s="47">
        <v>0</v>
      </c>
      <c r="L6" s="47">
        <v>9.0500000000000007</v>
      </c>
      <c r="M6" s="75">
        <v>0.06</v>
      </c>
      <c r="N6" s="74">
        <v>0</v>
      </c>
      <c r="O6" s="47">
        <v>-24</v>
      </c>
      <c r="P6" s="47">
        <v>0</v>
      </c>
      <c r="Q6" s="47">
        <v>0</v>
      </c>
      <c r="R6" s="47">
        <v>0</v>
      </c>
      <c r="S6" s="75">
        <v>0</v>
      </c>
      <c r="U6" s="74">
        <v>-25.5</v>
      </c>
      <c r="V6" s="75">
        <v>138.99</v>
      </c>
      <c r="W6">
        <v>23.03</v>
      </c>
      <c r="X6">
        <v>-24</v>
      </c>
      <c r="Y6">
        <v>0.12</v>
      </c>
      <c r="Z6">
        <v>-1.5</v>
      </c>
      <c r="AA6">
        <v>9.0500000000000007</v>
      </c>
      <c r="AB6">
        <v>0</v>
      </c>
      <c r="AC6">
        <v>0.06</v>
      </c>
      <c r="AD6">
        <v>0</v>
      </c>
      <c r="AE6">
        <v>106.73</v>
      </c>
    </row>
    <row r="7" spans="1:31">
      <c r="G7" t="s">
        <v>49</v>
      </c>
      <c r="H7" s="74">
        <v>166.2</v>
      </c>
      <c r="I7" s="47">
        <v>0</v>
      </c>
      <c r="J7" s="47">
        <v>107.58</v>
      </c>
      <c r="K7" s="47">
        <v>0</v>
      </c>
      <c r="L7" s="47">
        <v>10.63</v>
      </c>
      <c r="M7" s="75">
        <v>0</v>
      </c>
      <c r="N7" s="74">
        <v>0</v>
      </c>
      <c r="O7" s="47">
        <v>-23</v>
      </c>
      <c r="P7" s="47">
        <v>0</v>
      </c>
      <c r="Q7" s="47">
        <v>0</v>
      </c>
      <c r="R7" s="47">
        <v>0</v>
      </c>
      <c r="S7" s="75">
        <v>0</v>
      </c>
      <c r="U7" s="74">
        <v>-24.5</v>
      </c>
      <c r="V7" s="75">
        <v>284.41000000000003</v>
      </c>
      <c r="W7">
        <v>166.06</v>
      </c>
      <c r="X7">
        <v>-23</v>
      </c>
      <c r="Y7">
        <v>0.14000000000000001</v>
      </c>
      <c r="Z7">
        <v>-1.5</v>
      </c>
      <c r="AA7">
        <v>10.63</v>
      </c>
      <c r="AB7">
        <v>0</v>
      </c>
      <c r="AC7">
        <v>0</v>
      </c>
      <c r="AD7">
        <v>0</v>
      </c>
      <c r="AE7">
        <v>107.58</v>
      </c>
    </row>
    <row r="8" spans="1:31">
      <c r="G8" t="s">
        <v>50</v>
      </c>
      <c r="H8" s="74">
        <v>152.85</v>
      </c>
      <c r="I8" s="47">
        <v>0</v>
      </c>
      <c r="J8" s="47">
        <v>113.96</v>
      </c>
      <c r="K8" s="47">
        <v>0</v>
      </c>
      <c r="L8" s="47">
        <v>11.78</v>
      </c>
      <c r="M8" s="75">
        <v>0</v>
      </c>
      <c r="N8" s="74">
        <v>0</v>
      </c>
      <c r="O8" s="47">
        <v>-27</v>
      </c>
      <c r="P8" s="47">
        <v>0</v>
      </c>
      <c r="Q8" s="47">
        <v>0</v>
      </c>
      <c r="R8" s="47">
        <v>0</v>
      </c>
      <c r="S8" s="75">
        <v>0</v>
      </c>
      <c r="U8" s="74">
        <v>-28.5</v>
      </c>
      <c r="V8" s="75">
        <v>278.58999999999997</v>
      </c>
      <c r="W8">
        <v>152.69999999999999</v>
      </c>
      <c r="X8">
        <v>-27</v>
      </c>
      <c r="Y8">
        <v>0.15</v>
      </c>
      <c r="Z8">
        <v>-1.5</v>
      </c>
      <c r="AA8">
        <v>11.78</v>
      </c>
      <c r="AB8">
        <v>0</v>
      </c>
      <c r="AC8">
        <v>0</v>
      </c>
      <c r="AD8">
        <v>0</v>
      </c>
      <c r="AE8">
        <v>113.96</v>
      </c>
    </row>
    <row r="9" spans="1:31">
      <c r="G9" t="s">
        <v>51</v>
      </c>
      <c r="H9" s="74">
        <v>151.15</v>
      </c>
      <c r="I9" s="47">
        <v>0</v>
      </c>
      <c r="J9" s="47">
        <v>116.12</v>
      </c>
      <c r="K9" s="47">
        <v>0</v>
      </c>
      <c r="L9" s="47">
        <v>14.81</v>
      </c>
      <c r="M9" s="75">
        <v>0</v>
      </c>
      <c r="N9" s="74">
        <v>0</v>
      </c>
      <c r="O9" s="47">
        <v>-31</v>
      </c>
      <c r="P9" s="47">
        <v>0</v>
      </c>
      <c r="Q9" s="47">
        <v>0</v>
      </c>
      <c r="R9" s="47">
        <v>0</v>
      </c>
      <c r="S9" s="75">
        <v>0</v>
      </c>
      <c r="U9" s="74">
        <v>-32.5</v>
      </c>
      <c r="V9" s="75">
        <v>282.08</v>
      </c>
      <c r="W9">
        <v>150.96</v>
      </c>
      <c r="X9">
        <v>-31</v>
      </c>
      <c r="Y9">
        <v>0.19</v>
      </c>
      <c r="Z9">
        <v>-1.5</v>
      </c>
      <c r="AA9">
        <v>14.81</v>
      </c>
      <c r="AB9">
        <v>0</v>
      </c>
      <c r="AC9">
        <v>0</v>
      </c>
      <c r="AD9">
        <v>0</v>
      </c>
      <c r="AE9">
        <v>116.12</v>
      </c>
    </row>
    <row r="10" spans="1:31">
      <c r="G10" t="s">
        <v>52</v>
      </c>
      <c r="H10" s="74">
        <v>131.80000000000001</v>
      </c>
      <c r="I10" s="47">
        <v>0</v>
      </c>
      <c r="J10" s="47">
        <v>87.09</v>
      </c>
      <c r="K10" s="47">
        <v>0</v>
      </c>
      <c r="L10" s="47">
        <v>14.71</v>
      </c>
      <c r="M10" s="75">
        <v>0</v>
      </c>
      <c r="N10" s="74">
        <v>0</v>
      </c>
      <c r="O10" s="47">
        <v>-43</v>
      </c>
      <c r="P10" s="47">
        <v>0</v>
      </c>
      <c r="Q10" s="47">
        <v>0</v>
      </c>
      <c r="R10" s="47">
        <v>0</v>
      </c>
      <c r="S10" s="75">
        <v>0</v>
      </c>
      <c r="U10" s="74">
        <v>-44.5</v>
      </c>
      <c r="V10" s="75">
        <v>233.6</v>
      </c>
      <c r="W10">
        <v>131.61000000000001</v>
      </c>
      <c r="X10">
        <v>-43</v>
      </c>
      <c r="Y10">
        <v>0.19</v>
      </c>
      <c r="Z10">
        <v>-1.5</v>
      </c>
      <c r="AA10">
        <v>14.71</v>
      </c>
      <c r="AB10">
        <v>0</v>
      </c>
      <c r="AC10">
        <v>0</v>
      </c>
      <c r="AD10">
        <v>0</v>
      </c>
      <c r="AE10">
        <v>87.09</v>
      </c>
    </row>
    <row r="11" spans="1:31">
      <c r="G11" t="s">
        <v>53</v>
      </c>
      <c r="H11" s="74">
        <v>210.08</v>
      </c>
      <c r="I11" s="47">
        <v>0</v>
      </c>
      <c r="J11" s="47">
        <v>0</v>
      </c>
      <c r="K11" s="47">
        <v>0</v>
      </c>
      <c r="L11" s="47">
        <v>14.52</v>
      </c>
      <c r="M11" s="75">
        <v>0</v>
      </c>
      <c r="N11" s="74">
        <v>0</v>
      </c>
      <c r="O11" s="47">
        <v>-41</v>
      </c>
      <c r="P11" s="47">
        <v>-10</v>
      </c>
      <c r="Q11" s="47">
        <v>0</v>
      </c>
      <c r="R11" s="47">
        <v>0</v>
      </c>
      <c r="S11" s="75">
        <v>0</v>
      </c>
      <c r="U11" s="74">
        <v>-52.5</v>
      </c>
      <c r="V11" s="75">
        <v>224.89</v>
      </c>
      <c r="W11">
        <v>209.02</v>
      </c>
      <c r="X11">
        <v>-41</v>
      </c>
      <c r="Y11">
        <v>1.06</v>
      </c>
      <c r="Z11">
        <v>-1.5</v>
      </c>
      <c r="AA11">
        <v>14.52</v>
      </c>
      <c r="AB11">
        <v>0</v>
      </c>
      <c r="AC11">
        <v>0</v>
      </c>
      <c r="AD11">
        <v>0.28999999999999998</v>
      </c>
      <c r="AE11">
        <v>-10</v>
      </c>
    </row>
    <row r="12" spans="1:31">
      <c r="G12" t="s">
        <v>54</v>
      </c>
      <c r="H12" s="74">
        <v>235.25</v>
      </c>
      <c r="I12" s="47">
        <v>0</v>
      </c>
      <c r="J12" s="47">
        <v>58.06</v>
      </c>
      <c r="K12" s="47">
        <v>0</v>
      </c>
      <c r="L12" s="47">
        <v>14.23</v>
      </c>
      <c r="M12" s="75">
        <v>0</v>
      </c>
      <c r="N12" s="74">
        <v>0</v>
      </c>
      <c r="O12" s="47">
        <v>-37</v>
      </c>
      <c r="P12" s="47">
        <v>0</v>
      </c>
      <c r="Q12" s="47">
        <v>0</v>
      </c>
      <c r="R12" s="47">
        <v>0</v>
      </c>
      <c r="S12" s="75">
        <v>0</v>
      </c>
      <c r="U12" s="74">
        <v>-38.5</v>
      </c>
      <c r="V12" s="75">
        <v>307.83</v>
      </c>
      <c r="W12">
        <v>234.19</v>
      </c>
      <c r="X12">
        <v>-37</v>
      </c>
      <c r="Y12">
        <v>1.06</v>
      </c>
      <c r="Z12">
        <v>-1.5</v>
      </c>
      <c r="AA12">
        <v>14.23</v>
      </c>
      <c r="AB12">
        <v>0</v>
      </c>
      <c r="AC12">
        <v>0</v>
      </c>
      <c r="AD12">
        <v>0.28999999999999998</v>
      </c>
      <c r="AE12">
        <v>58.06</v>
      </c>
    </row>
    <row r="13" spans="1:31">
      <c r="G13" t="s">
        <v>55</v>
      </c>
      <c r="H13" s="74">
        <v>178.15</v>
      </c>
      <c r="I13" s="47">
        <v>0</v>
      </c>
      <c r="J13" s="47">
        <v>4.84</v>
      </c>
      <c r="K13" s="47">
        <v>0</v>
      </c>
      <c r="L13" s="47">
        <v>14.81</v>
      </c>
      <c r="M13" s="75">
        <v>0</v>
      </c>
      <c r="N13" s="74">
        <v>0</v>
      </c>
      <c r="O13" s="47">
        <v>-40</v>
      </c>
      <c r="P13" s="47">
        <v>0</v>
      </c>
      <c r="Q13" s="47">
        <v>0</v>
      </c>
      <c r="R13" s="47">
        <v>0</v>
      </c>
      <c r="S13" s="75">
        <v>0</v>
      </c>
      <c r="U13" s="74">
        <v>-41.5</v>
      </c>
      <c r="V13" s="75">
        <v>198.09</v>
      </c>
      <c r="W13">
        <v>177.09</v>
      </c>
      <c r="X13">
        <v>-40</v>
      </c>
      <c r="Y13">
        <v>1.06</v>
      </c>
      <c r="Z13">
        <v>-1.5</v>
      </c>
      <c r="AA13">
        <v>14.81</v>
      </c>
      <c r="AB13">
        <v>0</v>
      </c>
      <c r="AC13">
        <v>0</v>
      </c>
      <c r="AD13">
        <v>0.28999999999999998</v>
      </c>
      <c r="AE13">
        <v>4.84</v>
      </c>
    </row>
    <row r="14" spans="1:31">
      <c r="G14" t="s">
        <v>56</v>
      </c>
      <c r="H14" s="74">
        <v>151.05000000000001</v>
      </c>
      <c r="I14" s="47">
        <v>0</v>
      </c>
      <c r="J14" s="47">
        <v>14.52</v>
      </c>
      <c r="K14" s="47">
        <v>0</v>
      </c>
      <c r="L14" s="47">
        <v>14.71</v>
      </c>
      <c r="M14" s="75">
        <v>0</v>
      </c>
      <c r="N14" s="74">
        <v>0</v>
      </c>
      <c r="O14" s="47">
        <v>-45</v>
      </c>
      <c r="P14" s="47">
        <v>0</v>
      </c>
      <c r="Q14" s="47">
        <v>0</v>
      </c>
      <c r="R14" s="47">
        <v>0</v>
      </c>
      <c r="S14" s="75">
        <v>0</v>
      </c>
      <c r="U14" s="74">
        <v>-46.5</v>
      </c>
      <c r="V14" s="75">
        <v>180.57</v>
      </c>
      <c r="W14">
        <v>149.99</v>
      </c>
      <c r="X14">
        <v>-45</v>
      </c>
      <c r="Y14">
        <v>1.06</v>
      </c>
      <c r="Z14">
        <v>-1.5</v>
      </c>
      <c r="AA14">
        <v>14.71</v>
      </c>
      <c r="AB14">
        <v>0</v>
      </c>
      <c r="AC14">
        <v>0</v>
      </c>
      <c r="AD14">
        <v>0.28999999999999998</v>
      </c>
      <c r="AE14">
        <v>14.52</v>
      </c>
    </row>
    <row r="15" spans="1:31">
      <c r="G15" t="s">
        <v>57</v>
      </c>
      <c r="H15" s="74">
        <v>115.25</v>
      </c>
      <c r="I15" s="47">
        <v>0</v>
      </c>
      <c r="J15" s="47">
        <v>24.19</v>
      </c>
      <c r="K15" s="47">
        <v>0</v>
      </c>
      <c r="L15" s="47">
        <v>14.23</v>
      </c>
      <c r="M15" s="75">
        <v>0</v>
      </c>
      <c r="N15" s="74">
        <v>0</v>
      </c>
      <c r="O15" s="47">
        <v>-50</v>
      </c>
      <c r="P15" s="47">
        <v>0</v>
      </c>
      <c r="Q15" s="47">
        <v>-20</v>
      </c>
      <c r="R15" s="47">
        <v>0</v>
      </c>
      <c r="S15" s="75">
        <v>0</v>
      </c>
      <c r="U15" s="74">
        <v>-71.5</v>
      </c>
      <c r="V15" s="75">
        <v>153.96</v>
      </c>
      <c r="W15">
        <v>114.19</v>
      </c>
      <c r="X15">
        <v>-50</v>
      </c>
      <c r="Y15">
        <v>1.06</v>
      </c>
      <c r="Z15">
        <v>-1.5</v>
      </c>
      <c r="AA15">
        <v>14.23</v>
      </c>
      <c r="AB15">
        <v>-20</v>
      </c>
      <c r="AC15">
        <v>0</v>
      </c>
      <c r="AD15">
        <v>0.28999999999999998</v>
      </c>
      <c r="AE15">
        <v>24.19</v>
      </c>
    </row>
    <row r="16" spans="1:31">
      <c r="G16" t="s">
        <v>58</v>
      </c>
      <c r="H16" s="74">
        <v>84.3</v>
      </c>
      <c r="I16" s="47">
        <v>0</v>
      </c>
      <c r="J16" s="47">
        <v>19.350000000000001</v>
      </c>
      <c r="K16" s="47">
        <v>0</v>
      </c>
      <c r="L16" s="47">
        <v>13.93</v>
      </c>
      <c r="M16" s="75">
        <v>0</v>
      </c>
      <c r="N16" s="74">
        <v>0</v>
      </c>
      <c r="O16" s="47">
        <v>-60</v>
      </c>
      <c r="P16" s="47">
        <v>0</v>
      </c>
      <c r="Q16" s="47">
        <v>-20</v>
      </c>
      <c r="R16" s="47">
        <v>0</v>
      </c>
      <c r="S16" s="75">
        <v>0</v>
      </c>
      <c r="U16" s="74">
        <v>-81.5</v>
      </c>
      <c r="V16" s="75">
        <v>117.87</v>
      </c>
      <c r="W16">
        <v>83.24</v>
      </c>
      <c r="X16">
        <v>-60</v>
      </c>
      <c r="Y16">
        <v>1.06</v>
      </c>
      <c r="Z16">
        <v>-1.5</v>
      </c>
      <c r="AA16">
        <v>13.93</v>
      </c>
      <c r="AB16">
        <v>-20</v>
      </c>
      <c r="AC16">
        <v>0</v>
      </c>
      <c r="AD16">
        <v>0.28999999999999998</v>
      </c>
      <c r="AE16">
        <v>19.350000000000001</v>
      </c>
    </row>
    <row r="17" spans="7:31">
      <c r="G17" t="s">
        <v>59</v>
      </c>
      <c r="H17" s="74">
        <v>141.38</v>
      </c>
      <c r="I17" s="47">
        <v>0</v>
      </c>
      <c r="J17" s="47">
        <v>29.03</v>
      </c>
      <c r="K17" s="47">
        <v>0</v>
      </c>
      <c r="L17" s="47">
        <v>13.55</v>
      </c>
      <c r="M17" s="75">
        <v>0</v>
      </c>
      <c r="N17" s="74">
        <v>0</v>
      </c>
      <c r="O17" s="47">
        <v>-56</v>
      </c>
      <c r="P17" s="47">
        <v>0</v>
      </c>
      <c r="Q17" s="47">
        <v>-20</v>
      </c>
      <c r="R17" s="47">
        <v>0</v>
      </c>
      <c r="S17" s="75">
        <v>0</v>
      </c>
      <c r="U17" s="74">
        <v>-77.5</v>
      </c>
      <c r="V17" s="75">
        <v>184.25</v>
      </c>
      <c r="W17">
        <v>140.32</v>
      </c>
      <c r="X17">
        <v>-56</v>
      </c>
      <c r="Y17">
        <v>1.06</v>
      </c>
      <c r="Z17">
        <v>-1.5</v>
      </c>
      <c r="AA17">
        <v>13.55</v>
      </c>
      <c r="AB17">
        <v>-20</v>
      </c>
      <c r="AC17">
        <v>0</v>
      </c>
      <c r="AD17">
        <v>0.28999999999999998</v>
      </c>
      <c r="AE17">
        <v>29.03</v>
      </c>
    </row>
    <row r="18" spans="7:31">
      <c r="G18" t="s">
        <v>60</v>
      </c>
      <c r="H18" s="74">
        <v>138.47999999999999</v>
      </c>
      <c r="I18" s="47">
        <v>0</v>
      </c>
      <c r="J18" s="47">
        <v>29.03</v>
      </c>
      <c r="K18" s="47">
        <v>0</v>
      </c>
      <c r="L18" s="47">
        <v>13.26</v>
      </c>
      <c r="M18" s="75">
        <v>0</v>
      </c>
      <c r="N18" s="74">
        <v>0</v>
      </c>
      <c r="O18" s="47">
        <v>-55</v>
      </c>
      <c r="P18" s="47">
        <v>0</v>
      </c>
      <c r="Q18" s="47">
        <v>-20</v>
      </c>
      <c r="R18" s="47">
        <v>0</v>
      </c>
      <c r="S18" s="75">
        <v>0</v>
      </c>
      <c r="U18" s="74">
        <v>-76.5</v>
      </c>
      <c r="V18" s="75">
        <v>181.06</v>
      </c>
      <c r="W18">
        <v>137.41999999999999</v>
      </c>
      <c r="X18">
        <v>-55</v>
      </c>
      <c r="Y18">
        <v>1.06</v>
      </c>
      <c r="Z18">
        <v>-1.5</v>
      </c>
      <c r="AA18">
        <v>13.26</v>
      </c>
      <c r="AB18">
        <v>-20</v>
      </c>
      <c r="AC18">
        <v>0</v>
      </c>
      <c r="AD18">
        <v>0.28999999999999998</v>
      </c>
      <c r="AE18">
        <v>29.03</v>
      </c>
    </row>
    <row r="19" spans="7:31">
      <c r="G19" t="s">
        <v>61</v>
      </c>
      <c r="H19" s="74">
        <v>116.22</v>
      </c>
      <c r="I19" s="47">
        <v>0</v>
      </c>
      <c r="J19" s="47">
        <v>29.03</v>
      </c>
      <c r="K19" s="47">
        <v>0</v>
      </c>
      <c r="L19" s="47">
        <v>13.55</v>
      </c>
      <c r="M19" s="75">
        <v>0</v>
      </c>
      <c r="N19" s="74">
        <v>0</v>
      </c>
      <c r="O19" s="47">
        <v>-146</v>
      </c>
      <c r="P19" s="47">
        <v>0</v>
      </c>
      <c r="Q19" s="47">
        <v>-20</v>
      </c>
      <c r="R19" s="47">
        <v>0</v>
      </c>
      <c r="S19" s="75">
        <v>0</v>
      </c>
      <c r="U19" s="74">
        <v>-167.5</v>
      </c>
      <c r="V19" s="75">
        <v>159.09</v>
      </c>
      <c r="W19">
        <v>115.16</v>
      </c>
      <c r="X19">
        <v>-146</v>
      </c>
      <c r="Y19">
        <v>1.06</v>
      </c>
      <c r="Z19">
        <v>-1.5</v>
      </c>
      <c r="AA19">
        <v>13.55</v>
      </c>
      <c r="AB19">
        <v>-20</v>
      </c>
      <c r="AC19">
        <v>0</v>
      </c>
      <c r="AD19">
        <v>0.28999999999999998</v>
      </c>
      <c r="AE19">
        <v>29.03</v>
      </c>
    </row>
    <row r="20" spans="7:31">
      <c r="G20" t="s">
        <v>62</v>
      </c>
      <c r="H20" s="74">
        <v>79.45</v>
      </c>
      <c r="I20" s="47">
        <v>0</v>
      </c>
      <c r="J20" s="47">
        <v>14.52</v>
      </c>
      <c r="K20" s="47">
        <v>0</v>
      </c>
      <c r="L20" s="47">
        <v>13.93</v>
      </c>
      <c r="M20" s="75">
        <v>0</v>
      </c>
      <c r="N20" s="74">
        <v>0</v>
      </c>
      <c r="O20" s="47">
        <v>-157</v>
      </c>
      <c r="P20" s="47">
        <v>0</v>
      </c>
      <c r="Q20" s="47">
        <v>-20</v>
      </c>
      <c r="R20" s="47">
        <v>0</v>
      </c>
      <c r="S20" s="75">
        <v>0</v>
      </c>
      <c r="U20" s="74">
        <v>-178.5</v>
      </c>
      <c r="V20" s="75">
        <v>108.19</v>
      </c>
      <c r="W20">
        <v>78.39</v>
      </c>
      <c r="X20">
        <v>-157</v>
      </c>
      <c r="Y20">
        <v>1.06</v>
      </c>
      <c r="Z20">
        <v>-1.5</v>
      </c>
      <c r="AA20">
        <v>13.93</v>
      </c>
      <c r="AB20">
        <v>-20</v>
      </c>
      <c r="AC20">
        <v>0</v>
      </c>
      <c r="AD20">
        <v>0.28999999999999998</v>
      </c>
      <c r="AE20">
        <v>14.52</v>
      </c>
    </row>
    <row r="21" spans="7:31">
      <c r="G21" t="s">
        <v>63</v>
      </c>
      <c r="H21" s="74">
        <v>58.160000000000004</v>
      </c>
      <c r="I21" s="47">
        <v>0</v>
      </c>
      <c r="J21" s="47">
        <v>14.52</v>
      </c>
      <c r="K21" s="47">
        <v>0</v>
      </c>
      <c r="L21" s="47">
        <v>14.03</v>
      </c>
      <c r="M21" s="75">
        <v>0</v>
      </c>
      <c r="N21" s="74">
        <v>0</v>
      </c>
      <c r="O21" s="47">
        <v>-161</v>
      </c>
      <c r="P21" s="47">
        <v>0</v>
      </c>
      <c r="Q21" s="47">
        <v>-20</v>
      </c>
      <c r="R21" s="47">
        <v>0</v>
      </c>
      <c r="S21" s="75">
        <v>0</v>
      </c>
      <c r="U21" s="74">
        <v>-182.5</v>
      </c>
      <c r="V21" s="75">
        <v>87</v>
      </c>
      <c r="W21">
        <v>57.1</v>
      </c>
      <c r="X21">
        <v>-161</v>
      </c>
      <c r="Y21">
        <v>1.06</v>
      </c>
      <c r="Z21">
        <v>-1.5</v>
      </c>
      <c r="AA21">
        <v>14.03</v>
      </c>
      <c r="AB21">
        <v>-20</v>
      </c>
      <c r="AC21">
        <v>0</v>
      </c>
      <c r="AD21">
        <v>0.28999999999999998</v>
      </c>
      <c r="AE21">
        <v>14.52</v>
      </c>
    </row>
    <row r="22" spans="7:31">
      <c r="G22" t="s">
        <v>64</v>
      </c>
      <c r="H22" s="74">
        <v>38.800000000000004</v>
      </c>
      <c r="I22" s="47">
        <v>0</v>
      </c>
      <c r="J22" s="47">
        <v>14.52</v>
      </c>
      <c r="K22" s="47">
        <v>0</v>
      </c>
      <c r="L22" s="47">
        <v>14.52</v>
      </c>
      <c r="M22" s="75">
        <v>0</v>
      </c>
      <c r="N22" s="74">
        <v>0</v>
      </c>
      <c r="O22" s="47">
        <v>-174</v>
      </c>
      <c r="P22" s="47">
        <v>0</v>
      </c>
      <c r="Q22" s="47">
        <v>-20</v>
      </c>
      <c r="R22" s="47">
        <v>0</v>
      </c>
      <c r="S22" s="75">
        <v>0</v>
      </c>
      <c r="U22" s="74">
        <v>-195.5</v>
      </c>
      <c r="V22" s="75">
        <v>68.13</v>
      </c>
      <c r="W22">
        <v>37.74</v>
      </c>
      <c r="X22">
        <v>-174</v>
      </c>
      <c r="Y22">
        <v>1.06</v>
      </c>
      <c r="Z22">
        <v>-1.5</v>
      </c>
      <c r="AA22">
        <v>14.52</v>
      </c>
      <c r="AB22">
        <v>-20</v>
      </c>
      <c r="AC22">
        <v>0</v>
      </c>
      <c r="AD22">
        <v>0.28999999999999998</v>
      </c>
      <c r="AE22">
        <v>14.52</v>
      </c>
    </row>
    <row r="23" spans="7:31">
      <c r="G23" t="s">
        <v>65</v>
      </c>
      <c r="H23" s="74">
        <v>22.349999999999998</v>
      </c>
      <c r="I23" s="47">
        <v>0</v>
      </c>
      <c r="J23" s="47">
        <v>0</v>
      </c>
      <c r="K23" s="47">
        <v>0</v>
      </c>
      <c r="L23" s="47">
        <v>15</v>
      </c>
      <c r="M23" s="75">
        <v>0</v>
      </c>
      <c r="N23" s="74">
        <v>0</v>
      </c>
      <c r="O23" s="47">
        <v>-95</v>
      </c>
      <c r="P23" s="47">
        <v>-40</v>
      </c>
      <c r="Q23" s="47">
        <v>-30</v>
      </c>
      <c r="R23" s="47">
        <v>0</v>
      </c>
      <c r="S23" s="75">
        <v>0</v>
      </c>
      <c r="U23" s="74">
        <v>-166.5</v>
      </c>
      <c r="V23" s="75">
        <v>37.64</v>
      </c>
      <c r="W23">
        <v>21.29</v>
      </c>
      <c r="X23">
        <v>-95</v>
      </c>
      <c r="Y23">
        <v>1.06</v>
      </c>
      <c r="Z23">
        <v>-1.5</v>
      </c>
      <c r="AA23">
        <v>15</v>
      </c>
      <c r="AB23">
        <v>-30</v>
      </c>
      <c r="AC23">
        <v>0</v>
      </c>
      <c r="AD23">
        <v>0.28999999999999998</v>
      </c>
      <c r="AE23">
        <v>-40</v>
      </c>
    </row>
    <row r="24" spans="7:31">
      <c r="G24" t="s">
        <v>66</v>
      </c>
      <c r="H24" s="74">
        <v>6.8699999999999992</v>
      </c>
      <c r="I24" s="47">
        <v>0</v>
      </c>
      <c r="J24" s="47">
        <v>0</v>
      </c>
      <c r="K24" s="47">
        <v>0</v>
      </c>
      <c r="L24" s="47">
        <v>15.19</v>
      </c>
      <c r="M24" s="75">
        <v>0</v>
      </c>
      <c r="N24" s="74">
        <v>0</v>
      </c>
      <c r="O24" s="47">
        <v>-167</v>
      </c>
      <c r="P24" s="47">
        <v>-35</v>
      </c>
      <c r="Q24" s="47">
        <v>-32</v>
      </c>
      <c r="R24" s="47">
        <v>0</v>
      </c>
      <c r="S24" s="75">
        <v>0</v>
      </c>
      <c r="U24" s="74">
        <v>-235.5</v>
      </c>
      <c r="V24" s="75">
        <v>22.35</v>
      </c>
      <c r="W24">
        <v>5.81</v>
      </c>
      <c r="X24">
        <v>-167</v>
      </c>
      <c r="Y24">
        <v>1.06</v>
      </c>
      <c r="Z24">
        <v>-1.5</v>
      </c>
      <c r="AA24">
        <v>15.19</v>
      </c>
      <c r="AB24">
        <v>-32</v>
      </c>
      <c r="AC24">
        <v>0</v>
      </c>
      <c r="AD24">
        <v>0.28999999999999998</v>
      </c>
      <c r="AE24">
        <v>-35</v>
      </c>
    </row>
    <row r="25" spans="7:31">
      <c r="G25" t="s">
        <v>67</v>
      </c>
      <c r="H25" s="74">
        <v>3</v>
      </c>
      <c r="I25" s="47">
        <v>0</v>
      </c>
      <c r="J25" s="47">
        <v>0</v>
      </c>
      <c r="K25" s="47">
        <v>0</v>
      </c>
      <c r="L25" s="47">
        <v>15.96</v>
      </c>
      <c r="M25" s="75">
        <v>0.1</v>
      </c>
      <c r="N25" s="74">
        <v>0</v>
      </c>
      <c r="O25" s="47">
        <v>-160</v>
      </c>
      <c r="P25" s="47">
        <v>-35</v>
      </c>
      <c r="Q25" s="47">
        <v>-33</v>
      </c>
      <c r="R25" s="47">
        <v>0</v>
      </c>
      <c r="S25" s="75">
        <v>0</v>
      </c>
      <c r="U25" s="74">
        <v>-229.5</v>
      </c>
      <c r="V25" s="75">
        <v>19.350000000000001</v>
      </c>
      <c r="W25">
        <v>1.94</v>
      </c>
      <c r="X25">
        <v>-160</v>
      </c>
      <c r="Y25">
        <v>1.06</v>
      </c>
      <c r="Z25">
        <v>-1.5</v>
      </c>
      <c r="AA25">
        <v>15.96</v>
      </c>
      <c r="AB25">
        <v>-33</v>
      </c>
      <c r="AC25">
        <v>0.1</v>
      </c>
      <c r="AD25">
        <v>0.28999999999999998</v>
      </c>
      <c r="AE25">
        <v>-35</v>
      </c>
    </row>
    <row r="26" spans="7:31">
      <c r="G26" t="s">
        <v>68</v>
      </c>
      <c r="H26" s="74">
        <v>1.06</v>
      </c>
      <c r="I26" s="47">
        <v>0</v>
      </c>
      <c r="J26" s="47">
        <v>0</v>
      </c>
      <c r="K26" s="47">
        <v>0</v>
      </c>
      <c r="L26" s="47">
        <v>17.13</v>
      </c>
      <c r="M26" s="75">
        <v>0</v>
      </c>
      <c r="N26" s="74">
        <v>-28</v>
      </c>
      <c r="O26" s="47">
        <v>-167</v>
      </c>
      <c r="P26" s="47">
        <v>-40</v>
      </c>
      <c r="Q26" s="47">
        <v>-39</v>
      </c>
      <c r="R26" s="47">
        <v>0</v>
      </c>
      <c r="S26" s="75">
        <v>0</v>
      </c>
      <c r="U26" s="74">
        <v>-275.5</v>
      </c>
      <c r="V26" s="75">
        <v>18.48</v>
      </c>
      <c r="W26">
        <v>-28</v>
      </c>
      <c r="X26">
        <v>-167</v>
      </c>
      <c r="Y26">
        <v>1.06</v>
      </c>
      <c r="Z26">
        <v>-1.5</v>
      </c>
      <c r="AA26">
        <v>17.13</v>
      </c>
      <c r="AB26">
        <v>-39</v>
      </c>
      <c r="AC26">
        <v>0</v>
      </c>
      <c r="AD26">
        <v>0.28999999999999998</v>
      </c>
      <c r="AE26">
        <v>-40</v>
      </c>
    </row>
    <row r="27" spans="7:31">
      <c r="G27" t="s">
        <v>69</v>
      </c>
      <c r="H27" s="74">
        <v>60.09</v>
      </c>
      <c r="I27" s="47">
        <v>0</v>
      </c>
      <c r="J27" s="47">
        <v>0</v>
      </c>
      <c r="K27" s="47">
        <v>0</v>
      </c>
      <c r="L27" s="47">
        <v>17.809999999999999</v>
      </c>
      <c r="M27" s="75">
        <v>0.1</v>
      </c>
      <c r="N27" s="74">
        <v>0</v>
      </c>
      <c r="O27" s="47">
        <v>-42</v>
      </c>
      <c r="P27" s="47">
        <v>-30</v>
      </c>
      <c r="Q27" s="47">
        <v>-39</v>
      </c>
      <c r="R27" s="47">
        <v>0</v>
      </c>
      <c r="S27" s="75">
        <v>0</v>
      </c>
      <c r="U27" s="74">
        <v>-112.5</v>
      </c>
      <c r="V27" s="75">
        <v>78.290000000000006</v>
      </c>
      <c r="W27">
        <v>59.03</v>
      </c>
      <c r="X27">
        <v>-42</v>
      </c>
      <c r="Y27">
        <v>1.06</v>
      </c>
      <c r="Z27">
        <v>-1.5</v>
      </c>
      <c r="AA27">
        <v>17.809999999999999</v>
      </c>
      <c r="AB27">
        <v>-39</v>
      </c>
      <c r="AC27">
        <v>0.1</v>
      </c>
      <c r="AD27">
        <v>0.28999999999999998</v>
      </c>
      <c r="AE27">
        <v>-30</v>
      </c>
    </row>
    <row r="28" spans="7:31">
      <c r="G28" t="s">
        <v>70</v>
      </c>
      <c r="H28" s="74">
        <v>51.38</v>
      </c>
      <c r="I28" s="47">
        <v>0</v>
      </c>
      <c r="J28" s="47">
        <v>0</v>
      </c>
      <c r="K28" s="47">
        <v>0</v>
      </c>
      <c r="L28" s="47">
        <v>18.39</v>
      </c>
      <c r="M28" s="75">
        <v>0</v>
      </c>
      <c r="N28" s="74">
        <v>0</v>
      </c>
      <c r="O28" s="47">
        <v>-30</v>
      </c>
      <c r="P28" s="47">
        <v>-20</v>
      </c>
      <c r="Q28" s="47">
        <v>-38</v>
      </c>
      <c r="R28" s="47">
        <v>0</v>
      </c>
      <c r="S28" s="75">
        <v>0</v>
      </c>
      <c r="U28" s="74">
        <v>-89.5</v>
      </c>
      <c r="V28" s="75">
        <v>70.06</v>
      </c>
      <c r="W28">
        <v>50.32</v>
      </c>
      <c r="X28">
        <v>-30</v>
      </c>
      <c r="Y28">
        <v>1.06</v>
      </c>
      <c r="Z28">
        <v>-1.5</v>
      </c>
      <c r="AA28">
        <v>18.39</v>
      </c>
      <c r="AB28">
        <v>-38</v>
      </c>
      <c r="AC28">
        <v>0</v>
      </c>
      <c r="AD28">
        <v>0.28999999999999998</v>
      </c>
      <c r="AE28">
        <v>-20</v>
      </c>
    </row>
    <row r="29" spans="7:31">
      <c r="G29" t="s">
        <v>71</v>
      </c>
      <c r="H29" s="74">
        <v>97.83</v>
      </c>
      <c r="I29" s="47">
        <v>0</v>
      </c>
      <c r="J29" s="47">
        <v>9.68</v>
      </c>
      <c r="K29" s="47">
        <v>0</v>
      </c>
      <c r="L29" s="47">
        <v>19.350000000000001</v>
      </c>
      <c r="M29" s="75">
        <v>0.1</v>
      </c>
      <c r="N29" s="74">
        <v>0</v>
      </c>
      <c r="O29" s="47">
        <v>-76</v>
      </c>
      <c r="P29" s="47">
        <v>0</v>
      </c>
      <c r="Q29" s="47">
        <v>-36</v>
      </c>
      <c r="R29" s="47">
        <v>0</v>
      </c>
      <c r="S29" s="75">
        <v>0</v>
      </c>
      <c r="U29" s="74">
        <v>-113.5</v>
      </c>
      <c r="V29" s="75">
        <v>127.25</v>
      </c>
      <c r="W29">
        <v>96.77</v>
      </c>
      <c r="X29">
        <v>-76</v>
      </c>
      <c r="Y29">
        <v>1.06</v>
      </c>
      <c r="Z29">
        <v>-1.5</v>
      </c>
      <c r="AA29">
        <v>19.350000000000001</v>
      </c>
      <c r="AB29">
        <v>-36</v>
      </c>
      <c r="AC29">
        <v>0.1</v>
      </c>
      <c r="AD29">
        <v>0.28999999999999998</v>
      </c>
      <c r="AE29">
        <v>9.68</v>
      </c>
    </row>
    <row r="30" spans="7:31">
      <c r="G30" t="s">
        <v>72</v>
      </c>
      <c r="H30" s="74">
        <v>88.16</v>
      </c>
      <c r="I30" s="47">
        <v>0</v>
      </c>
      <c r="J30" s="47">
        <v>9.68</v>
      </c>
      <c r="K30" s="47">
        <v>0</v>
      </c>
      <c r="L30" s="47">
        <v>20.32</v>
      </c>
      <c r="M30" s="75">
        <v>0</v>
      </c>
      <c r="N30" s="74">
        <v>0</v>
      </c>
      <c r="O30" s="47">
        <v>-75</v>
      </c>
      <c r="P30" s="47">
        <v>0</v>
      </c>
      <c r="Q30" s="47">
        <v>-34</v>
      </c>
      <c r="R30" s="47">
        <v>0</v>
      </c>
      <c r="S30" s="75">
        <v>0</v>
      </c>
      <c r="U30" s="74">
        <v>-110.5</v>
      </c>
      <c r="V30" s="75">
        <v>118.45</v>
      </c>
      <c r="W30">
        <v>87.1</v>
      </c>
      <c r="X30">
        <v>-75</v>
      </c>
      <c r="Y30">
        <v>1.06</v>
      </c>
      <c r="Z30">
        <v>-1.5</v>
      </c>
      <c r="AA30">
        <v>20.32</v>
      </c>
      <c r="AB30">
        <v>-34</v>
      </c>
      <c r="AC30">
        <v>0</v>
      </c>
      <c r="AD30">
        <v>0.28999999999999998</v>
      </c>
      <c r="AE30">
        <v>9.68</v>
      </c>
    </row>
    <row r="31" spans="7:31">
      <c r="G31" t="s">
        <v>73</v>
      </c>
      <c r="H31" s="74">
        <v>107.52</v>
      </c>
      <c r="I31" s="47">
        <v>0</v>
      </c>
      <c r="J31" s="47">
        <v>19.350000000000001</v>
      </c>
      <c r="K31" s="47">
        <v>0</v>
      </c>
      <c r="L31" s="47">
        <v>20.32</v>
      </c>
      <c r="M31" s="75">
        <v>0</v>
      </c>
      <c r="N31" s="74">
        <v>0</v>
      </c>
      <c r="O31" s="47">
        <v>0</v>
      </c>
      <c r="P31" s="47">
        <v>0</v>
      </c>
      <c r="Q31" s="47">
        <v>-32</v>
      </c>
      <c r="R31" s="47">
        <v>0</v>
      </c>
      <c r="S31" s="75">
        <v>0</v>
      </c>
      <c r="U31" s="74">
        <v>-33.5</v>
      </c>
      <c r="V31" s="75">
        <v>147.47999999999999</v>
      </c>
      <c r="W31">
        <v>106.46</v>
      </c>
      <c r="X31">
        <v>0</v>
      </c>
      <c r="Y31">
        <v>1.06</v>
      </c>
      <c r="Z31">
        <v>-1.5</v>
      </c>
      <c r="AA31">
        <v>20.32</v>
      </c>
      <c r="AB31">
        <v>-32</v>
      </c>
      <c r="AC31">
        <v>0</v>
      </c>
      <c r="AD31">
        <v>0.28999999999999998</v>
      </c>
      <c r="AE31">
        <v>19.350000000000001</v>
      </c>
    </row>
    <row r="32" spans="7:31">
      <c r="G32" t="s">
        <v>74</v>
      </c>
      <c r="H32" s="74">
        <v>93.960000000000008</v>
      </c>
      <c r="I32" s="47">
        <v>0</v>
      </c>
      <c r="J32" s="47">
        <v>33.869999999999997</v>
      </c>
      <c r="K32" s="47">
        <v>0</v>
      </c>
      <c r="L32" s="47">
        <v>21.29</v>
      </c>
      <c r="M32" s="75">
        <v>0</v>
      </c>
      <c r="N32" s="74">
        <v>0</v>
      </c>
      <c r="O32" s="47">
        <v>0</v>
      </c>
      <c r="P32" s="47">
        <v>0</v>
      </c>
      <c r="Q32" s="47">
        <v>-25</v>
      </c>
      <c r="R32" s="47">
        <v>0</v>
      </c>
      <c r="S32" s="75">
        <v>0</v>
      </c>
      <c r="U32" s="74">
        <v>-26.5</v>
      </c>
      <c r="V32" s="75">
        <v>149.41</v>
      </c>
      <c r="W32">
        <v>92.9</v>
      </c>
      <c r="X32">
        <v>0</v>
      </c>
      <c r="Y32">
        <v>1.06</v>
      </c>
      <c r="Z32">
        <v>-1.5</v>
      </c>
      <c r="AA32">
        <v>21.29</v>
      </c>
      <c r="AB32">
        <v>-25</v>
      </c>
      <c r="AC32">
        <v>0</v>
      </c>
      <c r="AD32">
        <v>0.28999999999999998</v>
      </c>
      <c r="AE32">
        <v>33.869999999999997</v>
      </c>
    </row>
    <row r="33" spans="7:31">
      <c r="G33" t="s">
        <v>75</v>
      </c>
      <c r="H33" s="74">
        <v>92.990000000000009</v>
      </c>
      <c r="I33" s="47">
        <v>0</v>
      </c>
      <c r="J33" s="47">
        <v>43.55</v>
      </c>
      <c r="K33" s="47">
        <v>0</v>
      </c>
      <c r="L33" s="47">
        <v>22.26</v>
      </c>
      <c r="M33" s="75">
        <v>0</v>
      </c>
      <c r="N33" s="74">
        <v>0</v>
      </c>
      <c r="O33" s="47">
        <v>0</v>
      </c>
      <c r="P33" s="47">
        <v>0</v>
      </c>
      <c r="Q33" s="47">
        <v>-22</v>
      </c>
      <c r="R33" s="47">
        <v>0</v>
      </c>
      <c r="S33" s="75">
        <v>0</v>
      </c>
      <c r="U33" s="74">
        <v>-23.5</v>
      </c>
      <c r="V33" s="75">
        <v>159.09</v>
      </c>
      <c r="W33">
        <v>91.93</v>
      </c>
      <c r="X33">
        <v>0</v>
      </c>
      <c r="Y33">
        <v>1.06</v>
      </c>
      <c r="Z33">
        <v>-1.5</v>
      </c>
      <c r="AA33">
        <v>22.26</v>
      </c>
      <c r="AB33">
        <v>-22</v>
      </c>
      <c r="AC33">
        <v>0</v>
      </c>
      <c r="AD33">
        <v>0.28999999999999998</v>
      </c>
      <c r="AE33">
        <v>43.55</v>
      </c>
    </row>
    <row r="34" spans="7:31">
      <c r="G34" t="s">
        <v>76</v>
      </c>
      <c r="H34" s="74">
        <v>70.740000000000009</v>
      </c>
      <c r="I34" s="47">
        <v>0</v>
      </c>
      <c r="J34" s="47">
        <v>33.869999999999997</v>
      </c>
      <c r="K34" s="47">
        <v>0</v>
      </c>
      <c r="L34" s="47">
        <v>22.26</v>
      </c>
      <c r="M34" s="75">
        <v>0</v>
      </c>
      <c r="N34" s="74">
        <v>0</v>
      </c>
      <c r="O34" s="47">
        <v>-33</v>
      </c>
      <c r="P34" s="47">
        <v>0</v>
      </c>
      <c r="Q34" s="47">
        <v>0</v>
      </c>
      <c r="R34" s="47">
        <v>0</v>
      </c>
      <c r="S34" s="75">
        <v>0</v>
      </c>
      <c r="U34" s="74">
        <v>-34.5</v>
      </c>
      <c r="V34" s="75">
        <v>127.16</v>
      </c>
      <c r="W34">
        <v>69.680000000000007</v>
      </c>
      <c r="X34">
        <v>-33</v>
      </c>
      <c r="Y34">
        <v>1.06</v>
      </c>
      <c r="Z34">
        <v>-1.5</v>
      </c>
      <c r="AA34">
        <v>22.26</v>
      </c>
      <c r="AB34">
        <v>0</v>
      </c>
      <c r="AC34">
        <v>0</v>
      </c>
      <c r="AD34">
        <v>0.28999999999999998</v>
      </c>
      <c r="AE34">
        <v>33.869999999999997</v>
      </c>
    </row>
    <row r="35" spans="7:31">
      <c r="G35" t="s">
        <v>77</v>
      </c>
      <c r="H35" s="74">
        <v>73.650000000000006</v>
      </c>
      <c r="I35" s="47">
        <v>0</v>
      </c>
      <c r="J35" s="47">
        <v>33.869999999999997</v>
      </c>
      <c r="K35" s="47">
        <v>0</v>
      </c>
      <c r="L35" s="47">
        <v>23.22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-1.5</v>
      </c>
      <c r="V35" s="75">
        <v>131.03</v>
      </c>
      <c r="W35">
        <v>72.59</v>
      </c>
      <c r="X35">
        <v>0</v>
      </c>
      <c r="Y35">
        <v>1.06</v>
      </c>
      <c r="Z35">
        <v>-1.5</v>
      </c>
      <c r="AA35">
        <v>23.22</v>
      </c>
      <c r="AB35">
        <v>0</v>
      </c>
      <c r="AC35">
        <v>0</v>
      </c>
      <c r="AD35">
        <v>0.28999999999999998</v>
      </c>
      <c r="AE35">
        <v>33.869999999999997</v>
      </c>
    </row>
    <row r="36" spans="7:31">
      <c r="G36" t="s">
        <v>78</v>
      </c>
      <c r="H36" s="74">
        <v>55.25</v>
      </c>
      <c r="I36" s="47">
        <v>0</v>
      </c>
      <c r="J36" s="47">
        <v>14.52</v>
      </c>
      <c r="K36" s="47">
        <v>0</v>
      </c>
      <c r="L36" s="47">
        <v>23.61</v>
      </c>
      <c r="M36" s="75">
        <v>0</v>
      </c>
      <c r="N36" s="74">
        <v>0</v>
      </c>
      <c r="O36" s="47">
        <v>-15</v>
      </c>
      <c r="P36" s="47">
        <v>0</v>
      </c>
      <c r="Q36" s="47">
        <v>0</v>
      </c>
      <c r="R36" s="47">
        <v>0</v>
      </c>
      <c r="S36" s="75">
        <v>0</v>
      </c>
      <c r="U36" s="74">
        <v>-16.5</v>
      </c>
      <c r="V36" s="75">
        <v>93.67</v>
      </c>
      <c r="W36">
        <v>54.19</v>
      </c>
      <c r="X36">
        <v>-15</v>
      </c>
      <c r="Y36">
        <v>1.06</v>
      </c>
      <c r="Z36">
        <v>-1.5</v>
      </c>
      <c r="AA36">
        <v>23.61</v>
      </c>
      <c r="AB36">
        <v>0</v>
      </c>
      <c r="AC36">
        <v>0</v>
      </c>
      <c r="AD36">
        <v>0.28999999999999998</v>
      </c>
      <c r="AE36">
        <v>14.52</v>
      </c>
    </row>
    <row r="37" spans="7:31">
      <c r="G37" t="s">
        <v>79</v>
      </c>
      <c r="H37" s="74">
        <v>16.54</v>
      </c>
      <c r="I37" s="47">
        <v>0</v>
      </c>
      <c r="J37" s="47">
        <v>19.350000000000001</v>
      </c>
      <c r="K37" s="47">
        <v>0</v>
      </c>
      <c r="L37" s="47">
        <v>20.82</v>
      </c>
      <c r="M37" s="75">
        <v>0</v>
      </c>
      <c r="N37" s="74">
        <v>0</v>
      </c>
      <c r="O37" s="47">
        <v>-39</v>
      </c>
      <c r="P37" s="47">
        <v>0</v>
      </c>
      <c r="Q37" s="47">
        <v>0</v>
      </c>
      <c r="R37" s="47">
        <v>0</v>
      </c>
      <c r="S37" s="75">
        <v>0</v>
      </c>
      <c r="U37" s="74">
        <v>-40.5</v>
      </c>
      <c r="V37" s="75">
        <v>57</v>
      </c>
      <c r="W37">
        <v>15.48</v>
      </c>
      <c r="X37">
        <v>-39</v>
      </c>
      <c r="Y37">
        <v>1.06</v>
      </c>
      <c r="Z37">
        <v>-1.5</v>
      </c>
      <c r="AA37">
        <v>20.82</v>
      </c>
      <c r="AB37">
        <v>0</v>
      </c>
      <c r="AC37">
        <v>0</v>
      </c>
      <c r="AD37">
        <v>0.28999999999999998</v>
      </c>
      <c r="AE37">
        <v>19.350000000000001</v>
      </c>
    </row>
    <row r="38" spans="7:31">
      <c r="G38" t="s">
        <v>80</v>
      </c>
      <c r="H38" s="74">
        <v>1.06</v>
      </c>
      <c r="I38" s="47">
        <v>0</v>
      </c>
      <c r="J38" s="47">
        <v>19.350000000000001</v>
      </c>
      <c r="K38" s="47">
        <v>0</v>
      </c>
      <c r="L38" s="47">
        <v>21.59</v>
      </c>
      <c r="M38" s="75">
        <v>0</v>
      </c>
      <c r="N38" s="74">
        <v>0</v>
      </c>
      <c r="O38" s="47">
        <v>-47</v>
      </c>
      <c r="P38" s="47">
        <v>0</v>
      </c>
      <c r="Q38" s="47">
        <v>0</v>
      </c>
      <c r="R38" s="47">
        <v>0</v>
      </c>
      <c r="S38" s="75">
        <v>0</v>
      </c>
      <c r="U38" s="74">
        <v>-48.5</v>
      </c>
      <c r="V38" s="75">
        <v>42.29</v>
      </c>
      <c r="W38">
        <v>0</v>
      </c>
      <c r="X38">
        <v>-47</v>
      </c>
      <c r="Y38">
        <v>1.06</v>
      </c>
      <c r="Z38">
        <v>-1.5</v>
      </c>
      <c r="AA38">
        <v>21.59</v>
      </c>
      <c r="AB38">
        <v>0</v>
      </c>
      <c r="AC38">
        <v>0</v>
      </c>
      <c r="AD38">
        <v>0.28999999999999998</v>
      </c>
      <c r="AE38">
        <v>19.350000000000001</v>
      </c>
    </row>
    <row r="39" spans="7:31">
      <c r="G39" t="s">
        <v>81</v>
      </c>
      <c r="H39" s="74">
        <v>1.06</v>
      </c>
      <c r="I39" s="47">
        <v>0</v>
      </c>
      <c r="J39" s="47">
        <v>0</v>
      </c>
      <c r="K39" s="47">
        <v>0</v>
      </c>
      <c r="L39" s="47">
        <v>16.46</v>
      </c>
      <c r="M39" s="75">
        <v>0</v>
      </c>
      <c r="N39" s="74">
        <v>0</v>
      </c>
      <c r="O39" s="47">
        <v>-30</v>
      </c>
      <c r="P39" s="47">
        <v>-5</v>
      </c>
      <c r="Q39" s="47">
        <v>-46</v>
      </c>
      <c r="R39" s="47">
        <v>0</v>
      </c>
      <c r="S39" s="75">
        <v>0</v>
      </c>
      <c r="U39" s="74">
        <v>-82.5</v>
      </c>
      <c r="V39" s="75">
        <v>17.809999999999999</v>
      </c>
      <c r="W39">
        <v>0</v>
      </c>
      <c r="X39">
        <v>-30</v>
      </c>
      <c r="Y39">
        <v>1.06</v>
      </c>
      <c r="Z39">
        <v>-1.5</v>
      </c>
      <c r="AA39">
        <v>16.46</v>
      </c>
      <c r="AB39">
        <v>-46</v>
      </c>
      <c r="AC39">
        <v>0</v>
      </c>
      <c r="AD39">
        <v>0.28999999999999998</v>
      </c>
      <c r="AE39">
        <v>-5</v>
      </c>
    </row>
    <row r="40" spans="7:31">
      <c r="G40" t="s">
        <v>82</v>
      </c>
      <c r="H40" s="74">
        <v>15.58</v>
      </c>
      <c r="I40" s="47">
        <v>0</v>
      </c>
      <c r="J40" s="47">
        <v>19.350000000000001</v>
      </c>
      <c r="K40" s="47">
        <v>0</v>
      </c>
      <c r="L40" s="47">
        <v>17.420000000000002</v>
      </c>
      <c r="M40" s="75">
        <v>0</v>
      </c>
      <c r="N40" s="74">
        <v>0</v>
      </c>
      <c r="O40" s="47">
        <v>-46</v>
      </c>
      <c r="P40" s="47">
        <v>0</v>
      </c>
      <c r="Q40" s="47">
        <v>-37</v>
      </c>
      <c r="R40" s="47">
        <v>0</v>
      </c>
      <c r="S40" s="75">
        <v>0</v>
      </c>
      <c r="U40" s="74">
        <v>-84.5</v>
      </c>
      <c r="V40" s="75">
        <v>52.64</v>
      </c>
      <c r="W40">
        <v>14.52</v>
      </c>
      <c r="X40">
        <v>-46</v>
      </c>
      <c r="Y40">
        <v>1.06</v>
      </c>
      <c r="Z40">
        <v>-1.5</v>
      </c>
      <c r="AA40">
        <v>17.420000000000002</v>
      </c>
      <c r="AB40">
        <v>-37</v>
      </c>
      <c r="AC40">
        <v>0</v>
      </c>
      <c r="AD40">
        <v>0.28999999999999998</v>
      </c>
      <c r="AE40">
        <v>19.350000000000001</v>
      </c>
    </row>
    <row r="41" spans="7:31">
      <c r="G41" t="s">
        <v>83</v>
      </c>
      <c r="H41" s="74">
        <v>21.389999999999997</v>
      </c>
      <c r="I41" s="47">
        <v>0</v>
      </c>
      <c r="J41" s="47">
        <v>19.350000000000001</v>
      </c>
      <c r="K41" s="47">
        <v>0</v>
      </c>
      <c r="L41" s="47">
        <v>18.87</v>
      </c>
      <c r="M41" s="75">
        <v>0</v>
      </c>
      <c r="N41" s="74">
        <v>0</v>
      </c>
      <c r="O41" s="47">
        <v>-49</v>
      </c>
      <c r="P41" s="47">
        <v>0</v>
      </c>
      <c r="Q41" s="47">
        <v>-40</v>
      </c>
      <c r="R41" s="47">
        <v>0</v>
      </c>
      <c r="S41" s="75">
        <v>0</v>
      </c>
      <c r="U41" s="74">
        <v>-90.5</v>
      </c>
      <c r="V41" s="75">
        <v>59.9</v>
      </c>
      <c r="W41">
        <v>20.329999999999998</v>
      </c>
      <c r="X41">
        <v>-49</v>
      </c>
      <c r="Y41">
        <v>1.06</v>
      </c>
      <c r="Z41">
        <v>-1.5</v>
      </c>
      <c r="AA41">
        <v>18.87</v>
      </c>
      <c r="AB41">
        <v>-40</v>
      </c>
      <c r="AC41">
        <v>0</v>
      </c>
      <c r="AD41">
        <v>0.28999999999999998</v>
      </c>
      <c r="AE41">
        <v>19.350000000000001</v>
      </c>
    </row>
    <row r="42" spans="7:31">
      <c r="G42" t="s">
        <v>84</v>
      </c>
      <c r="H42" s="74">
        <v>36.880000000000003</v>
      </c>
      <c r="I42" s="47">
        <v>0</v>
      </c>
      <c r="J42" s="47">
        <v>24.19</v>
      </c>
      <c r="K42" s="47">
        <v>0</v>
      </c>
      <c r="L42" s="47">
        <v>19.350000000000001</v>
      </c>
      <c r="M42" s="75">
        <v>0</v>
      </c>
      <c r="N42" s="74">
        <v>0</v>
      </c>
      <c r="O42" s="47">
        <v>-44</v>
      </c>
      <c r="P42" s="47">
        <v>0</v>
      </c>
      <c r="Q42" s="47">
        <v>-30</v>
      </c>
      <c r="R42" s="47">
        <v>0</v>
      </c>
      <c r="S42" s="75">
        <v>0</v>
      </c>
      <c r="U42" s="74">
        <v>-75.5</v>
      </c>
      <c r="V42" s="75">
        <v>80.709999999999994</v>
      </c>
      <c r="W42">
        <v>35.82</v>
      </c>
      <c r="X42">
        <v>-44</v>
      </c>
      <c r="Y42">
        <v>1.06</v>
      </c>
      <c r="Z42">
        <v>-1.5</v>
      </c>
      <c r="AA42">
        <v>19.350000000000001</v>
      </c>
      <c r="AB42">
        <v>-30</v>
      </c>
      <c r="AC42">
        <v>0</v>
      </c>
      <c r="AD42">
        <v>0.28999999999999998</v>
      </c>
      <c r="AE42">
        <v>24.19</v>
      </c>
    </row>
    <row r="43" spans="7:31">
      <c r="G43" t="s">
        <v>85</v>
      </c>
      <c r="H43" s="74">
        <v>70.740000000000009</v>
      </c>
      <c r="I43" s="47">
        <v>0</v>
      </c>
      <c r="J43" s="47">
        <v>24.19</v>
      </c>
      <c r="K43" s="47">
        <v>0</v>
      </c>
      <c r="L43" s="47">
        <v>19.350000000000001</v>
      </c>
      <c r="M43" s="75">
        <v>0.1</v>
      </c>
      <c r="N43" s="74">
        <v>0</v>
      </c>
      <c r="O43" s="47">
        <v>-33</v>
      </c>
      <c r="P43" s="47">
        <v>0</v>
      </c>
      <c r="Q43" s="47">
        <v>-30</v>
      </c>
      <c r="R43" s="47">
        <v>0</v>
      </c>
      <c r="S43" s="75">
        <v>0</v>
      </c>
      <c r="U43" s="74">
        <v>-64.5</v>
      </c>
      <c r="V43" s="75">
        <v>114.67</v>
      </c>
      <c r="W43">
        <v>69.680000000000007</v>
      </c>
      <c r="X43">
        <v>-33</v>
      </c>
      <c r="Y43">
        <v>1.06</v>
      </c>
      <c r="Z43">
        <v>-1.5</v>
      </c>
      <c r="AA43">
        <v>19.350000000000001</v>
      </c>
      <c r="AB43">
        <v>-30</v>
      </c>
      <c r="AC43">
        <v>0.1</v>
      </c>
      <c r="AD43">
        <v>0.28999999999999998</v>
      </c>
      <c r="AE43">
        <v>24.19</v>
      </c>
    </row>
    <row r="44" spans="7:31">
      <c r="G44" t="s">
        <v>86</v>
      </c>
      <c r="H44" s="74">
        <v>77.510000000000005</v>
      </c>
      <c r="I44" s="47">
        <v>0</v>
      </c>
      <c r="J44" s="47">
        <v>19.350000000000001</v>
      </c>
      <c r="K44" s="47">
        <v>0</v>
      </c>
      <c r="L44" s="47">
        <v>18.39</v>
      </c>
      <c r="M44" s="75">
        <v>0.1</v>
      </c>
      <c r="N44" s="74">
        <v>0</v>
      </c>
      <c r="O44" s="47">
        <v>-18</v>
      </c>
      <c r="P44" s="47">
        <v>0</v>
      </c>
      <c r="Q44" s="47">
        <v>-20</v>
      </c>
      <c r="R44" s="47">
        <v>0</v>
      </c>
      <c r="S44" s="75">
        <v>0</v>
      </c>
      <c r="U44" s="74">
        <v>-39.5</v>
      </c>
      <c r="V44" s="75">
        <v>115.64</v>
      </c>
      <c r="W44">
        <v>76.45</v>
      </c>
      <c r="X44">
        <v>-18</v>
      </c>
      <c r="Y44">
        <v>1.06</v>
      </c>
      <c r="Z44">
        <v>-1.5</v>
      </c>
      <c r="AA44">
        <v>18.39</v>
      </c>
      <c r="AB44">
        <v>-20</v>
      </c>
      <c r="AC44">
        <v>0.1</v>
      </c>
      <c r="AD44">
        <v>0.28999999999999998</v>
      </c>
      <c r="AE44">
        <v>19.350000000000001</v>
      </c>
    </row>
    <row r="45" spans="7:31">
      <c r="G45" t="s">
        <v>87</v>
      </c>
      <c r="H45" s="74">
        <v>140.42000000000002</v>
      </c>
      <c r="I45" s="47">
        <v>0</v>
      </c>
      <c r="J45" s="47">
        <v>24.19</v>
      </c>
      <c r="K45" s="47">
        <v>0</v>
      </c>
      <c r="L45" s="47">
        <v>24.19</v>
      </c>
      <c r="M45" s="75">
        <v>0</v>
      </c>
      <c r="N45" s="74">
        <v>0</v>
      </c>
      <c r="O45" s="47">
        <v>0</v>
      </c>
      <c r="P45" s="47">
        <v>0</v>
      </c>
      <c r="Q45" s="47">
        <v>-20</v>
      </c>
      <c r="R45" s="47">
        <v>0</v>
      </c>
      <c r="S45" s="75">
        <v>0</v>
      </c>
      <c r="U45" s="74">
        <v>-21.5</v>
      </c>
      <c r="V45" s="75">
        <v>189.09</v>
      </c>
      <c r="W45">
        <v>139.36000000000001</v>
      </c>
      <c r="X45">
        <v>0</v>
      </c>
      <c r="Y45">
        <v>1.06</v>
      </c>
      <c r="Z45">
        <v>-1.5</v>
      </c>
      <c r="AA45">
        <v>24.19</v>
      </c>
      <c r="AB45">
        <v>-20</v>
      </c>
      <c r="AC45">
        <v>0</v>
      </c>
      <c r="AD45">
        <v>0.28999999999999998</v>
      </c>
      <c r="AE45">
        <v>24.19</v>
      </c>
    </row>
    <row r="46" spans="7:31">
      <c r="G46" t="s">
        <v>88</v>
      </c>
      <c r="H46" s="74">
        <v>146.22</v>
      </c>
      <c r="I46" s="47">
        <v>0</v>
      </c>
      <c r="J46" s="47">
        <v>33.869999999999997</v>
      </c>
      <c r="K46" s="47">
        <v>0</v>
      </c>
      <c r="L46" s="47">
        <v>24.19</v>
      </c>
      <c r="M46" s="75">
        <v>0</v>
      </c>
      <c r="N46" s="74">
        <v>0</v>
      </c>
      <c r="O46" s="47">
        <v>0</v>
      </c>
      <c r="P46" s="47">
        <v>0</v>
      </c>
      <c r="Q46" s="47">
        <v>-20</v>
      </c>
      <c r="R46" s="47">
        <v>0</v>
      </c>
      <c r="S46" s="75">
        <v>0</v>
      </c>
      <c r="U46" s="74">
        <v>-21.5</v>
      </c>
      <c r="V46" s="75">
        <v>204.57</v>
      </c>
      <c r="W46">
        <v>145.16</v>
      </c>
      <c r="X46">
        <v>0</v>
      </c>
      <c r="Y46">
        <v>1.06</v>
      </c>
      <c r="Z46">
        <v>-1.5</v>
      </c>
      <c r="AA46">
        <v>24.19</v>
      </c>
      <c r="AB46">
        <v>-20</v>
      </c>
      <c r="AC46">
        <v>0</v>
      </c>
      <c r="AD46">
        <v>0.28999999999999998</v>
      </c>
      <c r="AE46">
        <v>33.869999999999997</v>
      </c>
    </row>
    <row r="47" spans="7:31">
      <c r="G47" t="s">
        <v>89</v>
      </c>
      <c r="H47" s="74">
        <v>154.93</v>
      </c>
      <c r="I47" s="47">
        <v>12.58</v>
      </c>
      <c r="J47" s="47">
        <v>91.93</v>
      </c>
      <c r="K47" s="47">
        <v>0</v>
      </c>
      <c r="L47" s="47">
        <v>24.19</v>
      </c>
      <c r="M47" s="75">
        <v>0</v>
      </c>
      <c r="N47" s="74">
        <v>0</v>
      </c>
      <c r="O47" s="47">
        <v>0</v>
      </c>
      <c r="P47" s="47">
        <v>0</v>
      </c>
      <c r="Q47" s="47">
        <v>-20</v>
      </c>
      <c r="R47" s="47">
        <v>0</v>
      </c>
      <c r="S47" s="75">
        <v>0</v>
      </c>
      <c r="U47" s="74">
        <v>-21.5</v>
      </c>
      <c r="V47" s="75">
        <v>283.92</v>
      </c>
      <c r="W47">
        <v>153.87</v>
      </c>
      <c r="X47">
        <v>12.58</v>
      </c>
      <c r="Y47">
        <v>1.06</v>
      </c>
      <c r="Z47">
        <v>-1.5</v>
      </c>
      <c r="AA47">
        <v>24.19</v>
      </c>
      <c r="AB47">
        <v>-20</v>
      </c>
      <c r="AC47">
        <v>0</v>
      </c>
      <c r="AD47">
        <v>0.28999999999999998</v>
      </c>
      <c r="AE47">
        <v>91.93</v>
      </c>
    </row>
    <row r="48" spans="7:31">
      <c r="G48" t="s">
        <v>90</v>
      </c>
      <c r="H48" s="74">
        <v>154.92000000000002</v>
      </c>
      <c r="I48" s="47">
        <v>9.68</v>
      </c>
      <c r="J48" s="47">
        <v>86.13</v>
      </c>
      <c r="K48" s="47">
        <v>0</v>
      </c>
      <c r="L48" s="47">
        <v>24.19</v>
      </c>
      <c r="M48" s="75">
        <v>0</v>
      </c>
      <c r="N48" s="74">
        <v>0</v>
      </c>
      <c r="O48" s="47">
        <v>0</v>
      </c>
      <c r="P48" s="47">
        <v>0</v>
      </c>
      <c r="Q48" s="47">
        <v>-20</v>
      </c>
      <c r="R48" s="47">
        <v>0</v>
      </c>
      <c r="S48" s="75">
        <v>0</v>
      </c>
      <c r="U48" s="74">
        <v>-21.5</v>
      </c>
      <c r="V48" s="75">
        <v>275.20999999999998</v>
      </c>
      <c r="W48">
        <v>153.86000000000001</v>
      </c>
      <c r="X48">
        <v>9.68</v>
      </c>
      <c r="Y48">
        <v>1.06</v>
      </c>
      <c r="Z48">
        <v>-1.5</v>
      </c>
      <c r="AA48">
        <v>24.19</v>
      </c>
      <c r="AB48">
        <v>-20</v>
      </c>
      <c r="AC48">
        <v>0</v>
      </c>
      <c r="AD48">
        <v>0.28999999999999998</v>
      </c>
      <c r="AE48">
        <v>86.13</v>
      </c>
    </row>
    <row r="49" spans="7:31">
      <c r="G49" t="s">
        <v>91</v>
      </c>
      <c r="H49" s="74">
        <v>177.18</v>
      </c>
      <c r="I49" s="47">
        <v>0</v>
      </c>
      <c r="J49" s="47">
        <v>45.48</v>
      </c>
      <c r="K49" s="47">
        <v>0</v>
      </c>
      <c r="L49" s="47">
        <v>27.58</v>
      </c>
      <c r="M49" s="75">
        <v>0.1</v>
      </c>
      <c r="N49" s="74">
        <v>0</v>
      </c>
      <c r="O49" s="47">
        <v>-50</v>
      </c>
      <c r="P49" s="47">
        <v>0</v>
      </c>
      <c r="Q49" s="47">
        <v>-20</v>
      </c>
      <c r="R49" s="47">
        <v>0</v>
      </c>
      <c r="S49" s="75">
        <v>0</v>
      </c>
      <c r="U49" s="74">
        <v>-71.5</v>
      </c>
      <c r="V49" s="75">
        <v>250.63</v>
      </c>
      <c r="W49">
        <v>176.12</v>
      </c>
      <c r="X49">
        <v>-50</v>
      </c>
      <c r="Y49">
        <v>1.06</v>
      </c>
      <c r="Z49">
        <v>-1.5</v>
      </c>
      <c r="AA49">
        <v>27.58</v>
      </c>
      <c r="AB49">
        <v>-20</v>
      </c>
      <c r="AC49">
        <v>0.1</v>
      </c>
      <c r="AD49">
        <v>0.28999999999999998</v>
      </c>
      <c r="AE49">
        <v>45.48</v>
      </c>
    </row>
    <row r="50" spans="7:31">
      <c r="G50" t="s">
        <v>92</v>
      </c>
      <c r="H50" s="74">
        <v>186.86</v>
      </c>
      <c r="I50" s="47">
        <v>0</v>
      </c>
      <c r="J50" s="47">
        <v>41.61</v>
      </c>
      <c r="K50" s="47">
        <v>0</v>
      </c>
      <c r="L50" s="47">
        <v>27.58</v>
      </c>
      <c r="M50" s="75">
        <v>0.1</v>
      </c>
      <c r="N50" s="74">
        <v>0</v>
      </c>
      <c r="O50" s="47">
        <v>-58</v>
      </c>
      <c r="P50" s="47">
        <v>0</v>
      </c>
      <c r="Q50" s="47">
        <v>-20</v>
      </c>
      <c r="R50" s="47">
        <v>0</v>
      </c>
      <c r="S50" s="75">
        <v>0</v>
      </c>
      <c r="U50" s="74">
        <v>-79.5</v>
      </c>
      <c r="V50" s="75">
        <v>256.44</v>
      </c>
      <c r="W50">
        <v>185.8</v>
      </c>
      <c r="X50">
        <v>-58</v>
      </c>
      <c r="Y50">
        <v>1.06</v>
      </c>
      <c r="Z50">
        <v>-1.5</v>
      </c>
      <c r="AA50">
        <v>27.58</v>
      </c>
      <c r="AB50">
        <v>-20</v>
      </c>
      <c r="AC50">
        <v>0.1</v>
      </c>
      <c r="AD50">
        <v>0.28999999999999998</v>
      </c>
      <c r="AE50">
        <v>41.61</v>
      </c>
    </row>
    <row r="51" spans="7:31">
      <c r="G51" t="s">
        <v>93</v>
      </c>
      <c r="H51" s="74">
        <v>146.22</v>
      </c>
      <c r="I51" s="47">
        <v>0</v>
      </c>
      <c r="J51" s="47">
        <v>52.26</v>
      </c>
      <c r="K51" s="47">
        <v>0</v>
      </c>
      <c r="L51" s="47">
        <v>27.58</v>
      </c>
      <c r="M51" s="75">
        <v>0</v>
      </c>
      <c r="N51" s="74">
        <v>0</v>
      </c>
      <c r="O51" s="47">
        <v>-61</v>
      </c>
      <c r="P51" s="47">
        <v>0</v>
      </c>
      <c r="Q51" s="47">
        <v>-20</v>
      </c>
      <c r="R51" s="47">
        <v>0</v>
      </c>
      <c r="S51" s="75">
        <v>0</v>
      </c>
      <c r="U51" s="74">
        <v>-82.5</v>
      </c>
      <c r="V51" s="75">
        <v>226.35</v>
      </c>
      <c r="W51">
        <v>145.16</v>
      </c>
      <c r="X51">
        <v>-61</v>
      </c>
      <c r="Y51">
        <v>1.06</v>
      </c>
      <c r="Z51">
        <v>-1.5</v>
      </c>
      <c r="AA51">
        <v>27.58</v>
      </c>
      <c r="AB51">
        <v>-20</v>
      </c>
      <c r="AC51">
        <v>0</v>
      </c>
      <c r="AD51">
        <v>0.28999999999999998</v>
      </c>
      <c r="AE51">
        <v>52.26</v>
      </c>
    </row>
    <row r="52" spans="7:31">
      <c r="G52" t="s">
        <v>94</v>
      </c>
      <c r="H52" s="74">
        <v>158.80000000000001</v>
      </c>
      <c r="I52" s="47">
        <v>0</v>
      </c>
      <c r="J52" s="47">
        <v>53.22</v>
      </c>
      <c r="K52" s="47">
        <v>0</v>
      </c>
      <c r="L52" s="47">
        <v>27.58</v>
      </c>
      <c r="M52" s="75">
        <v>0</v>
      </c>
      <c r="N52" s="74">
        <v>0</v>
      </c>
      <c r="O52" s="47">
        <v>-65</v>
      </c>
      <c r="P52" s="47">
        <v>0</v>
      </c>
      <c r="Q52" s="47">
        <v>-20</v>
      </c>
      <c r="R52" s="47">
        <v>0</v>
      </c>
      <c r="S52" s="75">
        <v>0</v>
      </c>
      <c r="U52" s="74">
        <v>-86.5</v>
      </c>
      <c r="V52" s="75">
        <v>239.89</v>
      </c>
      <c r="W52">
        <v>157.74</v>
      </c>
      <c r="X52">
        <v>-65</v>
      </c>
      <c r="Y52">
        <v>1.06</v>
      </c>
      <c r="Z52">
        <v>-1.5</v>
      </c>
      <c r="AA52">
        <v>27.58</v>
      </c>
      <c r="AB52">
        <v>-20</v>
      </c>
      <c r="AC52">
        <v>0</v>
      </c>
      <c r="AD52">
        <v>0.28999999999999998</v>
      </c>
      <c r="AE52">
        <v>53.22</v>
      </c>
    </row>
    <row r="53" spans="7:31">
      <c r="G53" t="s">
        <v>95</v>
      </c>
      <c r="H53" s="74">
        <v>107.51</v>
      </c>
      <c r="I53" s="47">
        <v>0</v>
      </c>
      <c r="J53" s="47">
        <v>0</v>
      </c>
      <c r="K53" s="47">
        <v>0</v>
      </c>
      <c r="L53" s="47">
        <v>26.61</v>
      </c>
      <c r="M53" s="75">
        <v>0</v>
      </c>
      <c r="N53" s="74">
        <v>0</v>
      </c>
      <c r="O53" s="47">
        <v>-57</v>
      </c>
      <c r="P53" s="47">
        <v>-119</v>
      </c>
      <c r="Q53" s="47">
        <v>-20</v>
      </c>
      <c r="R53" s="47">
        <v>0</v>
      </c>
      <c r="S53" s="75">
        <v>0</v>
      </c>
      <c r="U53" s="74">
        <v>-197.5</v>
      </c>
      <c r="V53" s="75">
        <v>134.41</v>
      </c>
      <c r="W53">
        <v>106.45</v>
      </c>
      <c r="X53">
        <v>-57</v>
      </c>
      <c r="Y53">
        <v>1.06</v>
      </c>
      <c r="Z53">
        <v>-1.5</v>
      </c>
      <c r="AA53">
        <v>26.61</v>
      </c>
      <c r="AB53">
        <v>-20</v>
      </c>
      <c r="AC53">
        <v>0</v>
      </c>
      <c r="AD53">
        <v>0.28999999999999998</v>
      </c>
      <c r="AE53">
        <v>-119</v>
      </c>
    </row>
    <row r="54" spans="7:31">
      <c r="G54" t="s">
        <v>96</v>
      </c>
      <c r="H54" s="74">
        <v>112.35000000000001</v>
      </c>
      <c r="I54" s="47">
        <v>0</v>
      </c>
      <c r="J54" s="47">
        <v>0</v>
      </c>
      <c r="K54" s="47">
        <v>0</v>
      </c>
      <c r="L54" s="47">
        <v>26.61</v>
      </c>
      <c r="M54" s="75">
        <v>0</v>
      </c>
      <c r="N54" s="74">
        <v>0</v>
      </c>
      <c r="O54" s="47">
        <v>-56</v>
      </c>
      <c r="P54" s="47">
        <v>-130</v>
      </c>
      <c r="Q54" s="47">
        <v>-20</v>
      </c>
      <c r="R54" s="47">
        <v>0</v>
      </c>
      <c r="S54" s="75">
        <v>0</v>
      </c>
      <c r="U54" s="74">
        <v>-207.5</v>
      </c>
      <c r="V54" s="75">
        <v>139.25</v>
      </c>
      <c r="W54">
        <v>111.29</v>
      </c>
      <c r="X54">
        <v>-56</v>
      </c>
      <c r="Y54">
        <v>1.06</v>
      </c>
      <c r="Z54">
        <v>-1.5</v>
      </c>
      <c r="AA54">
        <v>26.61</v>
      </c>
      <c r="AB54">
        <v>-20</v>
      </c>
      <c r="AC54">
        <v>0</v>
      </c>
      <c r="AD54">
        <v>0.28999999999999998</v>
      </c>
      <c r="AE54">
        <v>-130</v>
      </c>
    </row>
    <row r="55" spans="7:31">
      <c r="G55" t="s">
        <v>97</v>
      </c>
      <c r="H55" s="74">
        <v>120.09</v>
      </c>
      <c r="I55" s="47">
        <v>0</v>
      </c>
      <c r="J55" s="47">
        <v>0</v>
      </c>
      <c r="K55" s="47">
        <v>0</v>
      </c>
      <c r="L55" s="47">
        <v>26.61</v>
      </c>
      <c r="M55" s="75">
        <v>0</v>
      </c>
      <c r="N55" s="74">
        <v>0</v>
      </c>
      <c r="O55" s="47">
        <v>-32</v>
      </c>
      <c r="P55" s="47">
        <v>-116</v>
      </c>
      <c r="Q55" s="47">
        <v>0</v>
      </c>
      <c r="R55" s="47">
        <v>0</v>
      </c>
      <c r="S55" s="75">
        <v>0</v>
      </c>
      <c r="U55" s="74">
        <v>-149.5</v>
      </c>
      <c r="V55" s="75">
        <v>146.99</v>
      </c>
      <c r="W55">
        <v>119.03</v>
      </c>
      <c r="X55">
        <v>-32</v>
      </c>
      <c r="Y55">
        <v>1.06</v>
      </c>
      <c r="Z55">
        <v>-1.5</v>
      </c>
      <c r="AA55">
        <v>26.61</v>
      </c>
      <c r="AB55">
        <v>0</v>
      </c>
      <c r="AC55">
        <v>0</v>
      </c>
      <c r="AD55">
        <v>0.28999999999999998</v>
      </c>
      <c r="AE55">
        <v>-116</v>
      </c>
    </row>
    <row r="56" spans="7:31">
      <c r="G56" t="s">
        <v>98</v>
      </c>
      <c r="H56" s="74">
        <v>135.58000000000001</v>
      </c>
      <c r="I56" s="47">
        <v>0</v>
      </c>
      <c r="J56" s="47">
        <v>0</v>
      </c>
      <c r="K56" s="47">
        <v>0</v>
      </c>
      <c r="L56" s="47">
        <v>26.61</v>
      </c>
      <c r="M56" s="75">
        <v>0</v>
      </c>
      <c r="N56" s="74">
        <v>0</v>
      </c>
      <c r="O56" s="47">
        <v>-26</v>
      </c>
      <c r="P56" s="47">
        <v>-129</v>
      </c>
      <c r="Q56" s="47">
        <v>0</v>
      </c>
      <c r="R56" s="47">
        <v>0</v>
      </c>
      <c r="S56" s="75">
        <v>0</v>
      </c>
      <c r="U56" s="74">
        <v>-156.5</v>
      </c>
      <c r="V56" s="75">
        <v>162.47999999999999</v>
      </c>
      <c r="W56">
        <v>134.52000000000001</v>
      </c>
      <c r="X56">
        <v>-26</v>
      </c>
      <c r="Y56">
        <v>1.06</v>
      </c>
      <c r="Z56">
        <v>-1.5</v>
      </c>
      <c r="AA56">
        <v>26.61</v>
      </c>
      <c r="AB56">
        <v>0</v>
      </c>
      <c r="AC56">
        <v>0</v>
      </c>
      <c r="AD56">
        <v>0.28999999999999998</v>
      </c>
      <c r="AE56">
        <v>-129</v>
      </c>
    </row>
    <row r="57" spans="7:31">
      <c r="G57" t="s">
        <v>99</v>
      </c>
      <c r="H57" s="74">
        <v>136.54</v>
      </c>
      <c r="I57" s="47">
        <v>0</v>
      </c>
      <c r="J57" s="47">
        <v>0</v>
      </c>
      <c r="K57" s="47">
        <v>0</v>
      </c>
      <c r="L57" s="47">
        <v>26.61</v>
      </c>
      <c r="M57" s="75">
        <v>0</v>
      </c>
      <c r="N57" s="74">
        <v>0</v>
      </c>
      <c r="O57" s="47">
        <v>-25</v>
      </c>
      <c r="P57" s="47">
        <v>-90</v>
      </c>
      <c r="Q57" s="47">
        <v>0</v>
      </c>
      <c r="R57" s="47">
        <v>0</v>
      </c>
      <c r="S57" s="75">
        <v>0</v>
      </c>
      <c r="U57" s="74">
        <v>-116.5</v>
      </c>
      <c r="V57" s="75">
        <v>163.44</v>
      </c>
      <c r="W57">
        <v>135.47999999999999</v>
      </c>
      <c r="X57">
        <v>-25</v>
      </c>
      <c r="Y57">
        <v>1.06</v>
      </c>
      <c r="Z57">
        <v>-1.5</v>
      </c>
      <c r="AA57">
        <v>26.61</v>
      </c>
      <c r="AB57">
        <v>0</v>
      </c>
      <c r="AC57">
        <v>0</v>
      </c>
      <c r="AD57">
        <v>0.28999999999999998</v>
      </c>
      <c r="AE57">
        <v>-90</v>
      </c>
    </row>
    <row r="58" spans="7:31">
      <c r="G58" t="s">
        <v>100</v>
      </c>
      <c r="H58" s="74">
        <v>135.58000000000001</v>
      </c>
      <c r="I58" s="47">
        <v>0</v>
      </c>
      <c r="J58" s="47">
        <v>0</v>
      </c>
      <c r="K58" s="47">
        <v>0</v>
      </c>
      <c r="L58" s="47">
        <v>26.61</v>
      </c>
      <c r="M58" s="75">
        <v>0</v>
      </c>
      <c r="N58" s="74">
        <v>0</v>
      </c>
      <c r="O58" s="47">
        <v>-16</v>
      </c>
      <c r="P58" s="47">
        <v>-47</v>
      </c>
      <c r="Q58" s="47">
        <v>0</v>
      </c>
      <c r="R58" s="47">
        <v>0</v>
      </c>
      <c r="S58" s="75">
        <v>0</v>
      </c>
      <c r="U58" s="74">
        <v>-64.5</v>
      </c>
      <c r="V58" s="75">
        <v>162.47999999999999</v>
      </c>
      <c r="W58">
        <v>134.52000000000001</v>
      </c>
      <c r="X58">
        <v>-16</v>
      </c>
      <c r="Y58">
        <v>1.06</v>
      </c>
      <c r="Z58">
        <v>-1.5</v>
      </c>
      <c r="AA58">
        <v>26.61</v>
      </c>
      <c r="AB58">
        <v>0</v>
      </c>
      <c r="AC58">
        <v>0</v>
      </c>
      <c r="AD58">
        <v>0.28999999999999998</v>
      </c>
      <c r="AE58">
        <v>-47</v>
      </c>
    </row>
    <row r="59" spans="7:31">
      <c r="G59" t="s">
        <v>101</v>
      </c>
      <c r="H59" s="74">
        <v>168.48</v>
      </c>
      <c r="I59" s="47">
        <v>0</v>
      </c>
      <c r="J59" s="47">
        <v>0</v>
      </c>
      <c r="K59" s="47">
        <v>0</v>
      </c>
      <c r="L59" s="47">
        <v>26.61</v>
      </c>
      <c r="M59" s="75">
        <v>0.1</v>
      </c>
      <c r="N59" s="74">
        <v>0</v>
      </c>
      <c r="O59" s="47">
        <v>-10</v>
      </c>
      <c r="P59" s="47">
        <v>-9</v>
      </c>
      <c r="Q59" s="47">
        <v>0</v>
      </c>
      <c r="R59" s="47">
        <v>0</v>
      </c>
      <c r="S59" s="75">
        <v>0</v>
      </c>
      <c r="U59" s="74">
        <v>-20.5</v>
      </c>
      <c r="V59" s="75">
        <v>195.48</v>
      </c>
      <c r="W59">
        <v>167.42</v>
      </c>
      <c r="X59">
        <v>-10</v>
      </c>
      <c r="Y59">
        <v>1.06</v>
      </c>
      <c r="Z59">
        <v>-1.5</v>
      </c>
      <c r="AA59">
        <v>26.61</v>
      </c>
      <c r="AB59">
        <v>0</v>
      </c>
      <c r="AC59">
        <v>0.1</v>
      </c>
      <c r="AD59">
        <v>0.28999999999999998</v>
      </c>
      <c r="AE59">
        <v>-9</v>
      </c>
    </row>
    <row r="60" spans="7:31">
      <c r="G60" t="s">
        <v>102</v>
      </c>
      <c r="H60" s="74">
        <v>181.05</v>
      </c>
      <c r="I60" s="47">
        <v>0</v>
      </c>
      <c r="J60" s="47">
        <v>76.45</v>
      </c>
      <c r="K60" s="47">
        <v>0</v>
      </c>
      <c r="L60" s="47">
        <v>26.61</v>
      </c>
      <c r="M60" s="75">
        <v>0.1</v>
      </c>
      <c r="N60" s="74">
        <v>0</v>
      </c>
      <c r="O60" s="47">
        <v>-7</v>
      </c>
      <c r="P60" s="47">
        <v>0</v>
      </c>
      <c r="Q60" s="47">
        <v>0</v>
      </c>
      <c r="R60" s="47">
        <v>0</v>
      </c>
      <c r="S60" s="75">
        <v>0</v>
      </c>
      <c r="U60" s="74">
        <v>-8.5</v>
      </c>
      <c r="V60" s="75">
        <v>284.5</v>
      </c>
      <c r="W60">
        <v>179.99</v>
      </c>
      <c r="X60">
        <v>-7</v>
      </c>
      <c r="Y60">
        <v>1.06</v>
      </c>
      <c r="Z60">
        <v>-1.5</v>
      </c>
      <c r="AA60">
        <v>26.61</v>
      </c>
      <c r="AB60">
        <v>0</v>
      </c>
      <c r="AC60">
        <v>0.1</v>
      </c>
      <c r="AD60">
        <v>0.28999999999999998</v>
      </c>
      <c r="AE60">
        <v>76.45</v>
      </c>
    </row>
    <row r="61" spans="7:31">
      <c r="G61" t="s">
        <v>103</v>
      </c>
      <c r="H61" s="74">
        <v>173.31</v>
      </c>
      <c r="I61" s="47">
        <v>0</v>
      </c>
      <c r="J61" s="47">
        <v>104.51</v>
      </c>
      <c r="K61" s="47">
        <v>0</v>
      </c>
      <c r="L61" s="47">
        <v>29.03</v>
      </c>
      <c r="M61" s="75">
        <v>0.1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-1.5</v>
      </c>
      <c r="V61" s="75">
        <v>307.24</v>
      </c>
      <c r="W61">
        <v>172.25</v>
      </c>
      <c r="X61">
        <v>0</v>
      </c>
      <c r="Y61">
        <v>1.06</v>
      </c>
      <c r="Z61">
        <v>-1.5</v>
      </c>
      <c r="AA61">
        <v>29.03</v>
      </c>
      <c r="AB61">
        <v>0</v>
      </c>
      <c r="AC61">
        <v>0.1</v>
      </c>
      <c r="AD61">
        <v>0.28999999999999998</v>
      </c>
      <c r="AE61">
        <v>104.51</v>
      </c>
    </row>
    <row r="62" spans="7:31">
      <c r="G62" t="s">
        <v>104</v>
      </c>
      <c r="H62" s="74">
        <v>194.6</v>
      </c>
      <c r="I62" s="47">
        <v>0</v>
      </c>
      <c r="J62" s="47">
        <v>126.77</v>
      </c>
      <c r="K62" s="47">
        <v>0</v>
      </c>
      <c r="L62" s="47">
        <v>29.03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-1.5</v>
      </c>
      <c r="V62" s="75">
        <v>350.69</v>
      </c>
      <c r="W62">
        <v>193.54</v>
      </c>
      <c r="X62">
        <v>0</v>
      </c>
      <c r="Y62">
        <v>1.06</v>
      </c>
      <c r="Z62">
        <v>-1.5</v>
      </c>
      <c r="AA62">
        <v>29.03</v>
      </c>
      <c r="AB62">
        <v>0</v>
      </c>
      <c r="AC62">
        <v>0</v>
      </c>
      <c r="AD62">
        <v>0.28999999999999998</v>
      </c>
      <c r="AE62">
        <v>126.77</v>
      </c>
    </row>
    <row r="63" spans="7:31">
      <c r="G63" t="s">
        <v>105</v>
      </c>
      <c r="H63" s="74">
        <v>208.15</v>
      </c>
      <c r="I63" s="47">
        <v>0</v>
      </c>
      <c r="J63" s="47">
        <v>173.22</v>
      </c>
      <c r="K63" s="47">
        <v>0</v>
      </c>
      <c r="L63" s="47">
        <v>29.03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-1.5</v>
      </c>
      <c r="V63" s="75">
        <v>410.69</v>
      </c>
      <c r="W63">
        <v>207.09</v>
      </c>
      <c r="X63">
        <v>0</v>
      </c>
      <c r="Y63">
        <v>1.06</v>
      </c>
      <c r="Z63">
        <v>-1.5</v>
      </c>
      <c r="AA63">
        <v>29.03</v>
      </c>
      <c r="AB63">
        <v>0</v>
      </c>
      <c r="AC63">
        <v>0</v>
      </c>
      <c r="AD63">
        <v>0.28999999999999998</v>
      </c>
      <c r="AE63">
        <v>173.22</v>
      </c>
    </row>
    <row r="64" spans="7:31">
      <c r="G64" t="s">
        <v>106</v>
      </c>
      <c r="H64" s="74">
        <v>218.8</v>
      </c>
      <c r="I64" s="47">
        <v>0</v>
      </c>
      <c r="J64" s="47">
        <v>180.96</v>
      </c>
      <c r="K64" s="47">
        <v>0</v>
      </c>
      <c r="L64" s="47">
        <v>29.03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-1.5</v>
      </c>
      <c r="V64" s="75">
        <v>429.08</v>
      </c>
      <c r="W64">
        <v>217.74</v>
      </c>
      <c r="X64">
        <v>0</v>
      </c>
      <c r="Y64">
        <v>1.06</v>
      </c>
      <c r="Z64">
        <v>-1.5</v>
      </c>
      <c r="AA64">
        <v>29.03</v>
      </c>
      <c r="AB64">
        <v>0</v>
      </c>
      <c r="AC64">
        <v>0</v>
      </c>
      <c r="AD64">
        <v>0.28999999999999998</v>
      </c>
      <c r="AE64">
        <v>180.96</v>
      </c>
    </row>
    <row r="65" spans="7:31">
      <c r="G65" t="s">
        <v>107</v>
      </c>
      <c r="H65" s="74">
        <v>232.35</v>
      </c>
      <c r="I65" s="47">
        <v>0</v>
      </c>
      <c r="J65" s="47">
        <v>164.51</v>
      </c>
      <c r="K65" s="47">
        <v>0</v>
      </c>
      <c r="L65" s="47">
        <v>28.06</v>
      </c>
      <c r="M65" s="75">
        <v>0</v>
      </c>
      <c r="N65" s="74">
        <v>0</v>
      </c>
      <c r="O65" s="47">
        <v>-22</v>
      </c>
      <c r="P65" s="47">
        <v>0</v>
      </c>
      <c r="Q65" s="47">
        <v>0</v>
      </c>
      <c r="R65" s="47">
        <v>0</v>
      </c>
      <c r="S65" s="75">
        <v>0</v>
      </c>
      <c r="U65" s="74">
        <v>-23.5</v>
      </c>
      <c r="V65" s="75">
        <v>425.21</v>
      </c>
      <c r="W65">
        <v>231.29</v>
      </c>
      <c r="X65">
        <v>-22</v>
      </c>
      <c r="Y65">
        <v>1.06</v>
      </c>
      <c r="Z65">
        <v>-1.5</v>
      </c>
      <c r="AA65">
        <v>28.06</v>
      </c>
      <c r="AB65">
        <v>0</v>
      </c>
      <c r="AC65">
        <v>0</v>
      </c>
      <c r="AD65">
        <v>0.28999999999999998</v>
      </c>
      <c r="AE65">
        <v>164.51</v>
      </c>
    </row>
    <row r="66" spans="7:31">
      <c r="G66" t="s">
        <v>108</v>
      </c>
      <c r="H66" s="74">
        <v>222.67000000000002</v>
      </c>
      <c r="I66" s="47">
        <v>0</v>
      </c>
      <c r="J66" s="47">
        <v>164.51</v>
      </c>
      <c r="K66" s="47">
        <v>0</v>
      </c>
      <c r="L66" s="47">
        <v>28.06</v>
      </c>
      <c r="M66" s="75">
        <v>0</v>
      </c>
      <c r="N66" s="74">
        <v>0</v>
      </c>
      <c r="O66" s="47">
        <v>-29</v>
      </c>
      <c r="P66" s="47">
        <v>0</v>
      </c>
      <c r="Q66" s="47">
        <v>0</v>
      </c>
      <c r="R66" s="47">
        <v>0</v>
      </c>
      <c r="S66" s="75">
        <v>0</v>
      </c>
      <c r="U66" s="74">
        <v>-30.5</v>
      </c>
      <c r="V66" s="75">
        <v>415.24</v>
      </c>
      <c r="W66">
        <v>221.61</v>
      </c>
      <c r="X66">
        <v>-29</v>
      </c>
      <c r="Y66">
        <v>1.06</v>
      </c>
      <c r="Z66">
        <v>-1.5</v>
      </c>
      <c r="AA66">
        <v>28.06</v>
      </c>
      <c r="AB66">
        <v>0</v>
      </c>
      <c r="AC66">
        <v>0</v>
      </c>
      <c r="AD66">
        <v>0</v>
      </c>
      <c r="AE66">
        <v>164.51</v>
      </c>
    </row>
    <row r="67" spans="7:31">
      <c r="G67" t="s">
        <v>109</v>
      </c>
      <c r="H67" s="74">
        <v>188.92</v>
      </c>
      <c r="I67" s="47">
        <v>0</v>
      </c>
      <c r="J67" s="47">
        <v>106.97</v>
      </c>
      <c r="K67" s="47">
        <v>0</v>
      </c>
      <c r="L67" s="47">
        <v>26.04</v>
      </c>
      <c r="M67" s="75">
        <v>0</v>
      </c>
      <c r="N67" s="74">
        <v>0</v>
      </c>
      <c r="O67" s="47">
        <v>-28</v>
      </c>
      <c r="P67" s="47">
        <v>0</v>
      </c>
      <c r="Q67" s="47">
        <v>0</v>
      </c>
      <c r="R67" s="47">
        <v>0</v>
      </c>
      <c r="S67" s="75">
        <v>0</v>
      </c>
      <c r="U67" s="74">
        <v>-29.5</v>
      </c>
      <c r="V67" s="75">
        <v>321.93</v>
      </c>
      <c r="W67">
        <v>187.89</v>
      </c>
      <c r="X67">
        <v>-28</v>
      </c>
      <c r="Y67">
        <v>1.03</v>
      </c>
      <c r="Z67">
        <v>-1.5</v>
      </c>
      <c r="AA67">
        <v>26.04</v>
      </c>
      <c r="AB67">
        <v>0</v>
      </c>
      <c r="AC67">
        <v>0</v>
      </c>
      <c r="AD67">
        <v>0</v>
      </c>
      <c r="AE67">
        <v>106.97</v>
      </c>
    </row>
    <row r="68" spans="7:31">
      <c r="G68" t="s">
        <v>110</v>
      </c>
      <c r="H68" s="74">
        <v>129.57</v>
      </c>
      <c r="I68" s="47">
        <v>0</v>
      </c>
      <c r="J68" s="47">
        <v>88.36</v>
      </c>
      <c r="K68" s="47">
        <v>0</v>
      </c>
      <c r="L68" s="47">
        <v>21.33</v>
      </c>
      <c r="M68" s="75">
        <v>0</v>
      </c>
      <c r="N68" s="74">
        <v>0</v>
      </c>
      <c r="O68" s="47">
        <v>-28</v>
      </c>
      <c r="P68" s="47">
        <v>0</v>
      </c>
      <c r="Q68" s="47">
        <v>0</v>
      </c>
      <c r="R68" s="47">
        <v>0</v>
      </c>
      <c r="S68" s="75">
        <v>0</v>
      </c>
      <c r="U68" s="74">
        <v>-29.5</v>
      </c>
      <c r="V68" s="75">
        <v>239.26</v>
      </c>
      <c r="W68">
        <v>128.72999999999999</v>
      </c>
      <c r="X68">
        <v>-28</v>
      </c>
      <c r="Y68">
        <v>0.84</v>
      </c>
      <c r="Z68">
        <v>-1.5</v>
      </c>
      <c r="AA68">
        <v>21.33</v>
      </c>
      <c r="AB68">
        <v>0</v>
      </c>
      <c r="AC68">
        <v>0</v>
      </c>
      <c r="AD68">
        <v>0</v>
      </c>
      <c r="AE68">
        <v>88.36</v>
      </c>
    </row>
    <row r="69" spans="7:31">
      <c r="G69" t="s">
        <v>111</v>
      </c>
      <c r="H69" s="74">
        <v>111.14</v>
      </c>
      <c r="I69" s="47">
        <v>25.6</v>
      </c>
      <c r="J69" s="47">
        <v>148.46</v>
      </c>
      <c r="K69" s="47">
        <v>0</v>
      </c>
      <c r="L69" s="47">
        <v>10.75</v>
      </c>
      <c r="M69" s="75">
        <v>0.05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-1.5</v>
      </c>
      <c r="V69" s="75">
        <v>296</v>
      </c>
      <c r="W69">
        <v>110.58</v>
      </c>
      <c r="X69">
        <v>25.6</v>
      </c>
      <c r="Y69">
        <v>0.56000000000000005</v>
      </c>
      <c r="Z69">
        <v>-1.5</v>
      </c>
      <c r="AA69">
        <v>10.75</v>
      </c>
      <c r="AB69">
        <v>0</v>
      </c>
      <c r="AC69">
        <v>0.05</v>
      </c>
      <c r="AD69">
        <v>0</v>
      </c>
      <c r="AE69">
        <v>148.46</v>
      </c>
    </row>
    <row r="70" spans="7:31">
      <c r="G70" t="s">
        <v>112</v>
      </c>
      <c r="H70" s="74">
        <v>82.53</v>
      </c>
      <c r="I70" s="47">
        <v>19.309999999999999</v>
      </c>
      <c r="J70" s="47">
        <v>127.24</v>
      </c>
      <c r="K70" s="47">
        <v>0</v>
      </c>
      <c r="L70" s="47">
        <v>8.7799999999999994</v>
      </c>
      <c r="M70" s="75">
        <v>0.05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-1.5</v>
      </c>
      <c r="V70" s="75">
        <v>237.91</v>
      </c>
      <c r="W70">
        <v>82.05</v>
      </c>
      <c r="X70">
        <v>19.309999999999999</v>
      </c>
      <c r="Y70">
        <v>0.48</v>
      </c>
      <c r="Z70">
        <v>-1.5</v>
      </c>
      <c r="AA70">
        <v>8.7799999999999994</v>
      </c>
      <c r="AB70">
        <v>0</v>
      </c>
      <c r="AC70">
        <v>0.05</v>
      </c>
      <c r="AD70">
        <v>0</v>
      </c>
      <c r="AE70">
        <v>127.24</v>
      </c>
    </row>
    <row r="71" spans="7:31">
      <c r="G71" t="s">
        <v>113</v>
      </c>
      <c r="H71" s="74">
        <v>111.93</v>
      </c>
      <c r="I71" s="47">
        <v>53</v>
      </c>
      <c r="J71" s="47">
        <v>183.97</v>
      </c>
      <c r="K71" s="47">
        <v>0</v>
      </c>
      <c r="L71" s="47">
        <v>5.61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-1.5</v>
      </c>
      <c r="V71" s="75">
        <v>354.51</v>
      </c>
      <c r="W71">
        <v>111.62</v>
      </c>
      <c r="X71">
        <v>53</v>
      </c>
      <c r="Y71">
        <v>0.31</v>
      </c>
      <c r="Z71">
        <v>-1.5</v>
      </c>
      <c r="AA71">
        <v>5.61</v>
      </c>
      <c r="AB71">
        <v>0</v>
      </c>
      <c r="AC71">
        <v>0</v>
      </c>
      <c r="AD71">
        <v>0</v>
      </c>
      <c r="AE71">
        <v>183.97</v>
      </c>
    </row>
    <row r="72" spans="7:31">
      <c r="G72" t="s">
        <v>114</v>
      </c>
      <c r="H72" s="74">
        <v>105.51</v>
      </c>
      <c r="I72" s="47">
        <v>63.8</v>
      </c>
      <c r="J72" s="47">
        <v>171.1</v>
      </c>
      <c r="K72" s="47">
        <v>0</v>
      </c>
      <c r="L72" s="47">
        <v>4.93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-1.5</v>
      </c>
      <c r="V72" s="75">
        <v>345.34</v>
      </c>
      <c r="W72">
        <v>105.28</v>
      </c>
      <c r="X72">
        <v>63.8</v>
      </c>
      <c r="Y72">
        <v>0.23</v>
      </c>
      <c r="Z72">
        <v>-1.5</v>
      </c>
      <c r="AA72">
        <v>4.93</v>
      </c>
      <c r="AB72">
        <v>0</v>
      </c>
      <c r="AC72">
        <v>0</v>
      </c>
      <c r="AD72">
        <v>0</v>
      </c>
      <c r="AE72">
        <v>171.1</v>
      </c>
    </row>
    <row r="73" spans="7:31">
      <c r="G73" t="s">
        <v>115</v>
      </c>
      <c r="H73" s="74">
        <v>183.77</v>
      </c>
      <c r="I73" s="47">
        <v>93.39</v>
      </c>
      <c r="J73" s="47">
        <v>105.53</v>
      </c>
      <c r="K73" s="47">
        <v>0</v>
      </c>
      <c r="L73" s="47">
        <v>3.7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-1.5</v>
      </c>
      <c r="V73" s="75">
        <v>386.39</v>
      </c>
      <c r="W73">
        <v>183.62</v>
      </c>
      <c r="X73">
        <v>93.39</v>
      </c>
      <c r="Y73">
        <v>0.15</v>
      </c>
      <c r="Z73">
        <v>-1.5</v>
      </c>
      <c r="AA73">
        <v>3.7</v>
      </c>
      <c r="AB73">
        <v>0</v>
      </c>
      <c r="AC73">
        <v>0</v>
      </c>
      <c r="AD73">
        <v>0</v>
      </c>
      <c r="AE73">
        <v>105.53</v>
      </c>
    </row>
    <row r="74" spans="7:31">
      <c r="G74" t="s">
        <v>116</v>
      </c>
      <c r="H74" s="74">
        <v>209.35999999999999</v>
      </c>
      <c r="I74" s="47">
        <v>95.9</v>
      </c>
      <c r="J74" s="47">
        <v>91.09</v>
      </c>
      <c r="K74" s="47">
        <v>0</v>
      </c>
      <c r="L74" s="47">
        <v>3.29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-1.5</v>
      </c>
      <c r="V74" s="75">
        <v>399.64</v>
      </c>
      <c r="W74">
        <v>209.26</v>
      </c>
      <c r="X74">
        <v>95.9</v>
      </c>
      <c r="Y74">
        <v>0.1</v>
      </c>
      <c r="Z74">
        <v>-1.5</v>
      </c>
      <c r="AA74">
        <v>3.29</v>
      </c>
      <c r="AB74">
        <v>0</v>
      </c>
      <c r="AC74">
        <v>0</v>
      </c>
      <c r="AD74">
        <v>0</v>
      </c>
      <c r="AE74">
        <v>91.09</v>
      </c>
    </row>
    <row r="75" spans="7:31">
      <c r="G75" t="s">
        <v>117</v>
      </c>
      <c r="H75" s="74">
        <v>315.05</v>
      </c>
      <c r="I75" s="47">
        <v>113.99</v>
      </c>
      <c r="J75" s="47">
        <v>52.11</v>
      </c>
      <c r="K75" s="47">
        <v>0</v>
      </c>
      <c r="L75" s="47">
        <v>3.91</v>
      </c>
      <c r="M75" s="75">
        <v>0</v>
      </c>
      <c r="N75" s="74">
        <v>0</v>
      </c>
      <c r="O75" s="47">
        <v>0</v>
      </c>
      <c r="P75" s="47">
        <v>0</v>
      </c>
      <c r="Q75" s="47">
        <v>-46.6</v>
      </c>
      <c r="R75" s="47">
        <v>0</v>
      </c>
      <c r="S75" s="75">
        <v>0</v>
      </c>
      <c r="U75" s="74">
        <v>-48.1</v>
      </c>
      <c r="V75" s="75">
        <v>485.06</v>
      </c>
      <c r="W75">
        <v>314.92</v>
      </c>
      <c r="X75">
        <v>113.99</v>
      </c>
      <c r="Y75">
        <v>0.13</v>
      </c>
      <c r="Z75">
        <v>-1.5</v>
      </c>
      <c r="AA75">
        <v>3.91</v>
      </c>
      <c r="AB75">
        <v>-46.6</v>
      </c>
      <c r="AC75">
        <v>0</v>
      </c>
      <c r="AD75">
        <v>0</v>
      </c>
      <c r="AE75">
        <v>52.11</v>
      </c>
    </row>
    <row r="76" spans="7:31">
      <c r="G76" t="s">
        <v>118</v>
      </c>
      <c r="H76" s="74">
        <v>447.95</v>
      </c>
      <c r="I76" s="47">
        <v>86.64</v>
      </c>
      <c r="J76" s="47">
        <v>26.25</v>
      </c>
      <c r="K76" s="47">
        <v>0</v>
      </c>
      <c r="L76" s="47">
        <v>2.41</v>
      </c>
      <c r="M76" s="75">
        <v>1.05</v>
      </c>
      <c r="N76" s="74">
        <v>0</v>
      </c>
      <c r="O76" s="47">
        <v>0</v>
      </c>
      <c r="P76" s="47">
        <v>0</v>
      </c>
      <c r="Q76" s="47">
        <v>-65</v>
      </c>
      <c r="R76" s="47">
        <v>0</v>
      </c>
      <c r="S76" s="75">
        <v>0</v>
      </c>
      <c r="U76" s="74">
        <v>-66.5</v>
      </c>
      <c r="V76" s="75">
        <v>564.29999999999995</v>
      </c>
      <c r="W76">
        <v>447.86</v>
      </c>
      <c r="X76">
        <v>86.64</v>
      </c>
      <c r="Y76">
        <v>0.09</v>
      </c>
      <c r="Z76">
        <v>-1.5</v>
      </c>
      <c r="AA76">
        <v>2.41</v>
      </c>
      <c r="AB76">
        <v>-65</v>
      </c>
      <c r="AC76">
        <v>1.05</v>
      </c>
      <c r="AD76">
        <v>0</v>
      </c>
      <c r="AE76">
        <v>26.25</v>
      </c>
    </row>
    <row r="77" spans="7:31">
      <c r="G77" t="s">
        <v>119</v>
      </c>
      <c r="H77" s="74">
        <v>238.07999999999998</v>
      </c>
      <c r="I77" s="47">
        <v>44.54</v>
      </c>
      <c r="J77" s="47">
        <v>0</v>
      </c>
      <c r="K77" s="47">
        <v>0</v>
      </c>
      <c r="L77" s="47">
        <v>1.63</v>
      </c>
      <c r="M77" s="75">
        <v>0.91</v>
      </c>
      <c r="N77" s="74">
        <v>0</v>
      </c>
      <c r="O77" s="47">
        <v>0</v>
      </c>
      <c r="P77" s="47">
        <v>0</v>
      </c>
      <c r="Q77" s="47">
        <v>-70.3</v>
      </c>
      <c r="R77" s="47">
        <v>0</v>
      </c>
      <c r="S77" s="75">
        <v>0</v>
      </c>
      <c r="U77" s="74">
        <v>-71.8</v>
      </c>
      <c r="V77" s="75">
        <v>285.16000000000003</v>
      </c>
      <c r="W77">
        <v>238.01</v>
      </c>
      <c r="X77">
        <v>44.54</v>
      </c>
      <c r="Y77">
        <v>7.0000000000000007E-2</v>
      </c>
      <c r="Z77">
        <v>-1.5</v>
      </c>
      <c r="AA77">
        <v>1.63</v>
      </c>
      <c r="AB77">
        <v>-70.3</v>
      </c>
      <c r="AC77">
        <v>0.91</v>
      </c>
      <c r="AD77">
        <v>0</v>
      </c>
      <c r="AE77">
        <v>0</v>
      </c>
    </row>
    <row r="78" spans="7:31">
      <c r="G78" t="s">
        <v>120</v>
      </c>
      <c r="H78" s="74">
        <v>183.95000000000002</v>
      </c>
      <c r="I78" s="47">
        <v>34.71</v>
      </c>
      <c r="J78" s="47">
        <v>0</v>
      </c>
      <c r="K78" s="47">
        <v>0</v>
      </c>
      <c r="L78" s="47">
        <v>1.25</v>
      </c>
      <c r="M78" s="75">
        <v>0.87</v>
      </c>
      <c r="N78" s="74">
        <v>0</v>
      </c>
      <c r="O78" s="47">
        <v>0</v>
      </c>
      <c r="P78" s="47">
        <v>0</v>
      </c>
      <c r="Q78" s="47">
        <v>-76.7</v>
      </c>
      <c r="R78" s="47">
        <v>0</v>
      </c>
      <c r="S78" s="75">
        <v>0</v>
      </c>
      <c r="U78" s="74">
        <v>-78.2</v>
      </c>
      <c r="V78" s="75">
        <v>220.78</v>
      </c>
      <c r="W78">
        <v>183.9</v>
      </c>
      <c r="X78">
        <v>34.71</v>
      </c>
      <c r="Y78">
        <v>0.05</v>
      </c>
      <c r="Z78">
        <v>-1.5</v>
      </c>
      <c r="AA78">
        <v>1.25</v>
      </c>
      <c r="AB78">
        <v>-76.7</v>
      </c>
      <c r="AC78">
        <v>0.87</v>
      </c>
      <c r="AD78">
        <v>0</v>
      </c>
      <c r="AE78">
        <v>0</v>
      </c>
    </row>
    <row r="79" spans="7:31">
      <c r="G79" t="s">
        <v>121</v>
      </c>
      <c r="H79" s="74">
        <v>47.28</v>
      </c>
      <c r="I79" s="47">
        <v>0</v>
      </c>
      <c r="J79" s="47">
        <v>0</v>
      </c>
      <c r="K79" s="47">
        <v>0</v>
      </c>
      <c r="L79" s="47">
        <v>1.01</v>
      </c>
      <c r="M79" s="75">
        <v>0.62</v>
      </c>
      <c r="N79" s="74">
        <v>0</v>
      </c>
      <c r="O79" s="47">
        <v>0</v>
      </c>
      <c r="P79" s="47">
        <v>-50</v>
      </c>
      <c r="Q79" s="47">
        <v>-88</v>
      </c>
      <c r="R79" s="47">
        <v>0</v>
      </c>
      <c r="S79" s="75">
        <v>0</v>
      </c>
      <c r="U79" s="74">
        <v>-140.5</v>
      </c>
      <c r="V79" s="75">
        <v>48.91</v>
      </c>
      <c r="W79">
        <v>47.24</v>
      </c>
      <c r="X79">
        <v>0</v>
      </c>
      <c r="Y79">
        <v>0.04</v>
      </c>
      <c r="Z79">
        <v>-2.5</v>
      </c>
      <c r="AA79">
        <v>1.01</v>
      </c>
      <c r="AB79">
        <v>-88</v>
      </c>
      <c r="AC79">
        <v>0.62</v>
      </c>
      <c r="AD79">
        <v>0</v>
      </c>
      <c r="AE79">
        <v>-50</v>
      </c>
    </row>
    <row r="80" spans="7:31">
      <c r="G80" t="s">
        <v>122</v>
      </c>
      <c r="H80" s="74">
        <v>12.19</v>
      </c>
      <c r="I80" s="47">
        <v>0</v>
      </c>
      <c r="J80" s="47">
        <v>0</v>
      </c>
      <c r="K80" s="47">
        <v>0</v>
      </c>
      <c r="L80" s="47">
        <v>0.97</v>
      </c>
      <c r="M80" s="75">
        <v>0.68</v>
      </c>
      <c r="N80" s="74">
        <v>0</v>
      </c>
      <c r="O80" s="47">
        <v>0</v>
      </c>
      <c r="P80" s="47">
        <v>-80</v>
      </c>
      <c r="Q80" s="47">
        <v>-88.8</v>
      </c>
      <c r="R80" s="47">
        <v>0</v>
      </c>
      <c r="S80" s="75">
        <v>0</v>
      </c>
      <c r="U80" s="74">
        <v>-171.3</v>
      </c>
      <c r="V80" s="75">
        <v>13.84</v>
      </c>
      <c r="W80">
        <v>12.15</v>
      </c>
      <c r="X80">
        <v>0</v>
      </c>
      <c r="Y80">
        <v>0.04</v>
      </c>
      <c r="Z80">
        <v>-2.5</v>
      </c>
      <c r="AA80">
        <v>0.97</v>
      </c>
      <c r="AB80">
        <v>-88.8</v>
      </c>
      <c r="AC80">
        <v>0.68</v>
      </c>
      <c r="AD80">
        <v>0</v>
      </c>
      <c r="AE80">
        <v>-80</v>
      </c>
    </row>
    <row r="81" spans="7:31">
      <c r="G81" t="s">
        <v>123</v>
      </c>
      <c r="H81" s="74">
        <v>0.03</v>
      </c>
      <c r="I81" s="47">
        <v>0</v>
      </c>
      <c r="J81" s="47">
        <v>0</v>
      </c>
      <c r="K81" s="47">
        <v>0</v>
      </c>
      <c r="L81" s="47">
        <v>0.79</v>
      </c>
      <c r="M81" s="75">
        <v>0.44</v>
      </c>
      <c r="N81" s="74">
        <v>-23</v>
      </c>
      <c r="O81" s="47">
        <v>0</v>
      </c>
      <c r="P81" s="47">
        <v>-70</v>
      </c>
      <c r="Q81" s="47">
        <v>-87.2</v>
      </c>
      <c r="R81" s="47">
        <v>0</v>
      </c>
      <c r="S81" s="75">
        <v>0</v>
      </c>
      <c r="U81" s="74">
        <v>-182.7</v>
      </c>
      <c r="V81" s="75">
        <v>1.26</v>
      </c>
      <c r="W81">
        <v>-23</v>
      </c>
      <c r="X81">
        <v>0</v>
      </c>
      <c r="Y81">
        <v>0.03</v>
      </c>
      <c r="Z81">
        <v>-2.5</v>
      </c>
      <c r="AA81">
        <v>0.79</v>
      </c>
      <c r="AB81">
        <v>-87.2</v>
      </c>
      <c r="AC81">
        <v>0.44</v>
      </c>
      <c r="AD81">
        <v>0</v>
      </c>
      <c r="AE81">
        <v>-70</v>
      </c>
    </row>
    <row r="82" spans="7:31">
      <c r="G82" t="s">
        <v>124</v>
      </c>
      <c r="H82" s="74">
        <v>0.03</v>
      </c>
      <c r="I82" s="47">
        <v>0</v>
      </c>
      <c r="J82" s="47">
        <v>0</v>
      </c>
      <c r="K82" s="47">
        <v>0</v>
      </c>
      <c r="L82" s="47">
        <v>0.82</v>
      </c>
      <c r="M82" s="75">
        <v>0.44</v>
      </c>
      <c r="N82" s="74">
        <v>-49</v>
      </c>
      <c r="O82" s="47">
        <v>0</v>
      </c>
      <c r="P82" s="47">
        <v>-80</v>
      </c>
      <c r="Q82" s="47">
        <v>-83.7</v>
      </c>
      <c r="R82" s="47">
        <v>0</v>
      </c>
      <c r="S82" s="75">
        <v>0</v>
      </c>
      <c r="U82" s="74">
        <v>-215.2</v>
      </c>
      <c r="V82" s="75">
        <v>1.29</v>
      </c>
      <c r="W82">
        <v>-49</v>
      </c>
      <c r="X82">
        <v>0</v>
      </c>
      <c r="Y82">
        <v>0.03</v>
      </c>
      <c r="Z82">
        <v>-2.5</v>
      </c>
      <c r="AA82">
        <v>0.82</v>
      </c>
      <c r="AB82">
        <v>-83.7</v>
      </c>
      <c r="AC82">
        <v>0.44</v>
      </c>
      <c r="AD82">
        <v>0</v>
      </c>
      <c r="AE82">
        <v>-80</v>
      </c>
    </row>
    <row r="83" spans="7:31">
      <c r="G83" t="s">
        <v>125</v>
      </c>
      <c r="H83" s="74">
        <v>18.880000000000003</v>
      </c>
      <c r="I83" s="47">
        <v>0.63</v>
      </c>
      <c r="J83" s="47">
        <v>0</v>
      </c>
      <c r="K83" s="47">
        <v>0</v>
      </c>
      <c r="L83" s="47">
        <v>0.75</v>
      </c>
      <c r="M83" s="75">
        <v>0.48</v>
      </c>
      <c r="N83" s="74">
        <v>0</v>
      </c>
      <c r="O83" s="47">
        <v>0</v>
      </c>
      <c r="P83" s="47">
        <v>0</v>
      </c>
      <c r="Q83" s="47">
        <v>-84.1</v>
      </c>
      <c r="R83" s="47">
        <v>0</v>
      </c>
      <c r="S83" s="75">
        <v>0</v>
      </c>
      <c r="U83" s="74">
        <v>-86.6</v>
      </c>
      <c r="V83" s="75">
        <v>20.74</v>
      </c>
      <c r="W83">
        <v>18.850000000000001</v>
      </c>
      <c r="X83">
        <v>0.63</v>
      </c>
      <c r="Y83">
        <v>0.03</v>
      </c>
      <c r="Z83">
        <v>-2.5</v>
      </c>
      <c r="AA83">
        <v>0.75</v>
      </c>
      <c r="AB83">
        <v>-84.1</v>
      </c>
      <c r="AC83">
        <v>0.48</v>
      </c>
      <c r="AD83">
        <v>0</v>
      </c>
      <c r="AE83">
        <v>0</v>
      </c>
    </row>
    <row r="84" spans="7:31">
      <c r="G84" t="s">
        <v>126</v>
      </c>
      <c r="H84" s="74">
        <v>17.02</v>
      </c>
      <c r="I84" s="47">
        <v>0.71</v>
      </c>
      <c r="J84" s="47">
        <v>0</v>
      </c>
      <c r="K84" s="47">
        <v>0</v>
      </c>
      <c r="L84" s="47">
        <v>0.83</v>
      </c>
      <c r="M84" s="75">
        <v>0.5</v>
      </c>
      <c r="N84" s="74">
        <v>0</v>
      </c>
      <c r="O84" s="47">
        <v>0</v>
      </c>
      <c r="P84" s="47">
        <v>0</v>
      </c>
      <c r="Q84" s="47">
        <v>-82.8</v>
      </c>
      <c r="R84" s="47">
        <v>0</v>
      </c>
      <c r="S84" s="75">
        <v>0</v>
      </c>
      <c r="U84" s="74">
        <v>-85.3</v>
      </c>
      <c r="V84" s="75">
        <v>19.059999999999999</v>
      </c>
      <c r="W84">
        <v>16.989999999999998</v>
      </c>
      <c r="X84">
        <v>0.71</v>
      </c>
      <c r="Y84">
        <v>0.03</v>
      </c>
      <c r="Z84">
        <v>-2.5</v>
      </c>
      <c r="AA84">
        <v>0.83</v>
      </c>
      <c r="AB84">
        <v>-82.8</v>
      </c>
      <c r="AC84">
        <v>0.5</v>
      </c>
      <c r="AD84">
        <v>0</v>
      </c>
      <c r="AE84">
        <v>0</v>
      </c>
    </row>
    <row r="85" spans="7:31">
      <c r="G85" t="s">
        <v>127</v>
      </c>
      <c r="H85" s="74">
        <v>0.02</v>
      </c>
      <c r="I85" s="47">
        <v>20.46</v>
      </c>
      <c r="J85" s="47">
        <v>21.41</v>
      </c>
      <c r="K85" s="47">
        <v>0</v>
      </c>
      <c r="L85" s="47">
        <v>0.62</v>
      </c>
      <c r="M85" s="75">
        <v>0.37</v>
      </c>
      <c r="N85" s="74">
        <v>0</v>
      </c>
      <c r="O85" s="47">
        <v>0</v>
      </c>
      <c r="P85" s="47">
        <v>0</v>
      </c>
      <c r="Q85" s="47">
        <v>-79.900000000000006</v>
      </c>
      <c r="R85" s="47">
        <v>0</v>
      </c>
      <c r="S85" s="75">
        <v>0</v>
      </c>
      <c r="U85" s="74">
        <v>-82.4</v>
      </c>
      <c r="V85" s="75">
        <v>42.88</v>
      </c>
      <c r="W85">
        <v>0</v>
      </c>
      <c r="X85">
        <v>20.46</v>
      </c>
      <c r="Y85">
        <v>0.02</v>
      </c>
      <c r="Z85">
        <v>-2.5</v>
      </c>
      <c r="AA85">
        <v>0.62</v>
      </c>
      <c r="AB85">
        <v>-79.900000000000006</v>
      </c>
      <c r="AC85">
        <v>0.37</v>
      </c>
      <c r="AD85">
        <v>0</v>
      </c>
      <c r="AE85">
        <v>21.41</v>
      </c>
    </row>
    <row r="86" spans="7:31">
      <c r="G86" t="s">
        <v>128</v>
      </c>
      <c r="H86" s="74">
        <v>0.02</v>
      </c>
      <c r="I86" s="47">
        <v>21.92</v>
      </c>
      <c r="J86" s="47">
        <v>39.75</v>
      </c>
      <c r="K86" s="47">
        <v>0</v>
      </c>
      <c r="L86" s="47">
        <v>0.56999999999999995</v>
      </c>
      <c r="M86" s="75">
        <v>0.35</v>
      </c>
      <c r="N86" s="74">
        <v>0</v>
      </c>
      <c r="O86" s="47">
        <v>0</v>
      </c>
      <c r="P86" s="47">
        <v>0</v>
      </c>
      <c r="Q86" s="47">
        <v>-79.900000000000006</v>
      </c>
      <c r="R86" s="47">
        <v>0</v>
      </c>
      <c r="S86" s="75">
        <v>0</v>
      </c>
      <c r="U86" s="74">
        <v>-82.4</v>
      </c>
      <c r="V86" s="75">
        <v>62.61</v>
      </c>
      <c r="W86">
        <v>0</v>
      </c>
      <c r="X86">
        <v>21.92</v>
      </c>
      <c r="Y86">
        <v>0.02</v>
      </c>
      <c r="Z86">
        <v>-2.5</v>
      </c>
      <c r="AA86">
        <v>0.56999999999999995</v>
      </c>
      <c r="AB86">
        <v>-79.900000000000006</v>
      </c>
      <c r="AC86">
        <v>0.35</v>
      </c>
      <c r="AD86">
        <v>0</v>
      </c>
      <c r="AE86">
        <v>39.75</v>
      </c>
    </row>
    <row r="87" spans="7:31">
      <c r="G87" t="s">
        <v>129</v>
      </c>
      <c r="H87" s="74">
        <v>0.03</v>
      </c>
      <c r="I87" s="47">
        <v>55.29</v>
      </c>
      <c r="J87" s="47">
        <v>32.72</v>
      </c>
      <c r="K87" s="47">
        <v>0</v>
      </c>
      <c r="L87" s="47">
        <v>0.91</v>
      </c>
      <c r="M87" s="75">
        <v>0.5</v>
      </c>
      <c r="N87" s="74">
        <v>0</v>
      </c>
      <c r="O87" s="47">
        <v>0</v>
      </c>
      <c r="P87" s="47">
        <v>0</v>
      </c>
      <c r="Q87" s="47">
        <v>-73.8</v>
      </c>
      <c r="R87" s="47">
        <v>0</v>
      </c>
      <c r="S87" s="75">
        <v>0</v>
      </c>
      <c r="U87" s="74">
        <v>-76.3</v>
      </c>
      <c r="V87" s="75">
        <v>89.45</v>
      </c>
      <c r="W87">
        <v>0</v>
      </c>
      <c r="X87">
        <v>55.29</v>
      </c>
      <c r="Y87">
        <v>0.03</v>
      </c>
      <c r="Z87">
        <v>-2.5</v>
      </c>
      <c r="AA87">
        <v>0.91</v>
      </c>
      <c r="AB87">
        <v>-73.8</v>
      </c>
      <c r="AC87">
        <v>0.5</v>
      </c>
      <c r="AD87">
        <v>0</v>
      </c>
      <c r="AE87">
        <v>32.72</v>
      </c>
    </row>
    <row r="88" spans="7:31">
      <c r="G88" t="s">
        <v>130</v>
      </c>
      <c r="H88" s="74">
        <v>0.03</v>
      </c>
      <c r="I88" s="47">
        <v>66.819999999999993</v>
      </c>
      <c r="J88" s="47">
        <v>0</v>
      </c>
      <c r="K88" s="47">
        <v>0</v>
      </c>
      <c r="L88" s="47">
        <v>0.89</v>
      </c>
      <c r="M88" s="75">
        <v>0.6</v>
      </c>
      <c r="N88" s="74">
        <v>0</v>
      </c>
      <c r="O88" s="47">
        <v>0</v>
      </c>
      <c r="P88" s="47">
        <v>0</v>
      </c>
      <c r="Q88" s="47">
        <v>-75.599999999999994</v>
      </c>
      <c r="R88" s="47">
        <v>0</v>
      </c>
      <c r="S88" s="75">
        <v>0</v>
      </c>
      <c r="U88" s="74">
        <v>-78.099999999999994</v>
      </c>
      <c r="V88" s="75">
        <v>68.34</v>
      </c>
      <c r="W88">
        <v>0</v>
      </c>
      <c r="X88">
        <v>66.819999999999993</v>
      </c>
      <c r="Y88">
        <v>0.03</v>
      </c>
      <c r="Z88">
        <v>-2.5</v>
      </c>
      <c r="AA88">
        <v>0.89</v>
      </c>
      <c r="AB88">
        <v>-75.599999999999994</v>
      </c>
      <c r="AC88">
        <v>0.6</v>
      </c>
      <c r="AD88">
        <v>0</v>
      </c>
      <c r="AE88">
        <v>0</v>
      </c>
    </row>
    <row r="89" spans="7:31">
      <c r="G89" t="s">
        <v>131</v>
      </c>
      <c r="H89" s="74">
        <v>0.03</v>
      </c>
      <c r="I89" s="47">
        <v>37.659999999999997</v>
      </c>
      <c r="J89" s="47">
        <v>0</v>
      </c>
      <c r="K89" s="47">
        <v>0</v>
      </c>
      <c r="L89" s="47">
        <v>0.71</v>
      </c>
      <c r="M89" s="75">
        <v>0.55000000000000004</v>
      </c>
      <c r="N89" s="74">
        <v>-32</v>
      </c>
      <c r="O89" s="47">
        <v>0</v>
      </c>
      <c r="P89" s="47">
        <v>-40</v>
      </c>
      <c r="Q89" s="47">
        <v>-78</v>
      </c>
      <c r="R89" s="47">
        <v>0</v>
      </c>
      <c r="S89" s="75">
        <v>0</v>
      </c>
      <c r="U89" s="74">
        <v>-152.5</v>
      </c>
      <c r="V89" s="75">
        <v>38.950000000000003</v>
      </c>
      <c r="W89">
        <v>-32</v>
      </c>
      <c r="X89">
        <v>37.659999999999997</v>
      </c>
      <c r="Y89">
        <v>0.03</v>
      </c>
      <c r="Z89">
        <v>-2.5</v>
      </c>
      <c r="AA89">
        <v>0.71</v>
      </c>
      <c r="AB89">
        <v>-78</v>
      </c>
      <c r="AC89">
        <v>0.55000000000000004</v>
      </c>
      <c r="AD89">
        <v>0</v>
      </c>
      <c r="AE89">
        <v>-40</v>
      </c>
    </row>
    <row r="90" spans="7:31">
      <c r="G90" t="s">
        <v>132</v>
      </c>
      <c r="H90" s="74">
        <v>0.02</v>
      </c>
      <c r="I90" s="47">
        <v>41.24</v>
      </c>
      <c r="J90" s="47">
        <v>0</v>
      </c>
      <c r="K90" s="47">
        <v>0</v>
      </c>
      <c r="L90" s="47">
        <v>0.62</v>
      </c>
      <c r="M90" s="75">
        <v>0.37</v>
      </c>
      <c r="N90" s="74">
        <v>-8</v>
      </c>
      <c r="O90" s="47">
        <v>0</v>
      </c>
      <c r="P90" s="47">
        <v>-40</v>
      </c>
      <c r="Q90" s="47">
        <v>-81.8</v>
      </c>
      <c r="R90" s="47">
        <v>0</v>
      </c>
      <c r="S90" s="75">
        <v>0</v>
      </c>
      <c r="U90" s="74">
        <v>-132.30000000000001</v>
      </c>
      <c r="V90" s="75">
        <v>42.25</v>
      </c>
      <c r="W90">
        <v>-8</v>
      </c>
      <c r="X90">
        <v>41.24</v>
      </c>
      <c r="Y90">
        <v>0.02</v>
      </c>
      <c r="Z90">
        <v>-2.5</v>
      </c>
      <c r="AA90">
        <v>0.62</v>
      </c>
      <c r="AB90">
        <v>-81.8</v>
      </c>
      <c r="AC90">
        <v>0.37</v>
      </c>
      <c r="AD90">
        <v>0</v>
      </c>
      <c r="AE90">
        <v>-40</v>
      </c>
    </row>
    <row r="91" spans="7:31">
      <c r="G91" t="s">
        <v>133</v>
      </c>
      <c r="H91" s="74">
        <v>12.91</v>
      </c>
      <c r="I91" s="47">
        <v>7.49</v>
      </c>
      <c r="J91" s="47">
        <v>0</v>
      </c>
      <c r="K91" s="47">
        <v>0</v>
      </c>
      <c r="L91" s="47">
        <v>1.5</v>
      </c>
      <c r="M91" s="75">
        <v>0.75</v>
      </c>
      <c r="N91" s="74">
        <v>0</v>
      </c>
      <c r="O91" s="47">
        <v>0</v>
      </c>
      <c r="P91" s="47">
        <v>-40</v>
      </c>
      <c r="Q91" s="47">
        <v>-85.1</v>
      </c>
      <c r="R91" s="47">
        <v>0</v>
      </c>
      <c r="S91" s="75">
        <v>0</v>
      </c>
      <c r="U91" s="74">
        <v>-127.6</v>
      </c>
      <c r="V91" s="75">
        <v>22.65</v>
      </c>
      <c r="W91">
        <v>12.88</v>
      </c>
      <c r="X91">
        <v>7.49</v>
      </c>
      <c r="Y91">
        <v>0.03</v>
      </c>
      <c r="Z91">
        <v>-2.5</v>
      </c>
      <c r="AA91">
        <v>1.5</v>
      </c>
      <c r="AB91">
        <v>-85.1</v>
      </c>
      <c r="AC91">
        <v>0.75</v>
      </c>
      <c r="AD91">
        <v>0</v>
      </c>
      <c r="AE91">
        <v>-40</v>
      </c>
    </row>
    <row r="92" spans="7:31">
      <c r="G92" t="s">
        <v>134</v>
      </c>
      <c r="H92" s="74">
        <v>15.75</v>
      </c>
      <c r="I92" s="47">
        <v>15.41</v>
      </c>
      <c r="J92" s="47">
        <v>0</v>
      </c>
      <c r="K92" s="47">
        <v>0</v>
      </c>
      <c r="L92" s="47">
        <v>1.49</v>
      </c>
      <c r="M92" s="75">
        <v>0.75</v>
      </c>
      <c r="N92" s="74">
        <v>0</v>
      </c>
      <c r="O92" s="47">
        <v>0</v>
      </c>
      <c r="P92" s="47">
        <v>-40</v>
      </c>
      <c r="Q92" s="47">
        <v>-86.5</v>
      </c>
      <c r="R92" s="47">
        <v>0</v>
      </c>
      <c r="S92" s="75">
        <v>0</v>
      </c>
      <c r="U92" s="74">
        <v>-129</v>
      </c>
      <c r="V92" s="75">
        <v>33.4</v>
      </c>
      <c r="W92">
        <v>15.72</v>
      </c>
      <c r="X92">
        <v>15.41</v>
      </c>
      <c r="Y92">
        <v>0.03</v>
      </c>
      <c r="Z92">
        <v>-2.5</v>
      </c>
      <c r="AA92">
        <v>1.49</v>
      </c>
      <c r="AB92">
        <v>-86.5</v>
      </c>
      <c r="AC92">
        <v>0.75</v>
      </c>
      <c r="AD92">
        <v>0</v>
      </c>
      <c r="AE92">
        <v>-40</v>
      </c>
    </row>
    <row r="93" spans="7:31">
      <c r="G93" t="s">
        <v>135</v>
      </c>
      <c r="H93" s="74">
        <v>16.09</v>
      </c>
      <c r="I93" s="47">
        <v>66.72</v>
      </c>
      <c r="J93" s="47">
        <v>0</v>
      </c>
      <c r="K93" s="47">
        <v>0</v>
      </c>
      <c r="L93" s="47">
        <v>1.8</v>
      </c>
      <c r="M93" s="75">
        <v>0.72</v>
      </c>
      <c r="N93" s="74">
        <v>0</v>
      </c>
      <c r="O93" s="47">
        <v>0</v>
      </c>
      <c r="P93" s="47">
        <v>-32</v>
      </c>
      <c r="Q93" s="47">
        <v>-86.6</v>
      </c>
      <c r="R93" s="47">
        <v>0</v>
      </c>
      <c r="S93" s="75">
        <v>0</v>
      </c>
      <c r="U93" s="74">
        <v>-121.1</v>
      </c>
      <c r="V93" s="75">
        <v>85.33</v>
      </c>
      <c r="W93">
        <v>16.05</v>
      </c>
      <c r="X93">
        <v>66.72</v>
      </c>
      <c r="Y93">
        <v>0.04</v>
      </c>
      <c r="Z93">
        <v>-2.5</v>
      </c>
      <c r="AA93">
        <v>1.8</v>
      </c>
      <c r="AB93">
        <v>-86.6</v>
      </c>
      <c r="AC93">
        <v>0.72</v>
      </c>
      <c r="AD93">
        <v>0</v>
      </c>
      <c r="AE93">
        <v>-32</v>
      </c>
    </row>
    <row r="94" spans="7:31">
      <c r="G94" t="s">
        <v>136</v>
      </c>
      <c r="H94" s="74">
        <v>16.86</v>
      </c>
      <c r="I94" s="47">
        <v>73.25</v>
      </c>
      <c r="J94" s="47">
        <v>0</v>
      </c>
      <c r="K94" s="47">
        <v>0</v>
      </c>
      <c r="L94" s="47">
        <v>1.59</v>
      </c>
      <c r="M94" s="75">
        <v>0.48</v>
      </c>
      <c r="N94" s="74">
        <v>0</v>
      </c>
      <c r="O94" s="47">
        <v>0</v>
      </c>
      <c r="P94" s="47">
        <v>-25</v>
      </c>
      <c r="Q94" s="47">
        <v>-86.5</v>
      </c>
      <c r="R94" s="47">
        <v>0</v>
      </c>
      <c r="S94" s="75">
        <v>0</v>
      </c>
      <c r="U94" s="74">
        <v>-114</v>
      </c>
      <c r="V94" s="75">
        <v>92.18</v>
      </c>
      <c r="W94">
        <v>16.82</v>
      </c>
      <c r="X94">
        <v>73.25</v>
      </c>
      <c r="Y94">
        <v>0.04</v>
      </c>
      <c r="Z94">
        <v>-2.5</v>
      </c>
      <c r="AA94">
        <v>1.59</v>
      </c>
      <c r="AB94">
        <v>-86.5</v>
      </c>
      <c r="AC94">
        <v>0.48</v>
      </c>
      <c r="AD94">
        <v>0</v>
      </c>
      <c r="AE94">
        <v>-25</v>
      </c>
    </row>
    <row r="95" spans="7:31">
      <c r="G95" t="s">
        <v>137</v>
      </c>
      <c r="H95" s="74">
        <v>15.120000000000001</v>
      </c>
      <c r="I95" s="47">
        <v>144.44</v>
      </c>
      <c r="J95" s="47">
        <v>0</v>
      </c>
      <c r="K95" s="47">
        <v>0</v>
      </c>
      <c r="L95" s="47">
        <v>2.37</v>
      </c>
      <c r="M95" s="75">
        <v>1.26</v>
      </c>
      <c r="N95" s="74">
        <v>0</v>
      </c>
      <c r="O95" s="47">
        <v>0</v>
      </c>
      <c r="P95" s="47">
        <v>-8</v>
      </c>
      <c r="Q95" s="47">
        <v>-81.8</v>
      </c>
      <c r="R95" s="47">
        <v>0</v>
      </c>
      <c r="S95" s="75">
        <v>0</v>
      </c>
      <c r="U95" s="74">
        <v>-92.3</v>
      </c>
      <c r="V95" s="75">
        <v>163.19</v>
      </c>
      <c r="W95">
        <v>15.06</v>
      </c>
      <c r="X95">
        <v>144.44</v>
      </c>
      <c r="Y95">
        <v>0.06</v>
      </c>
      <c r="Z95">
        <v>-2.5</v>
      </c>
      <c r="AA95">
        <v>2.37</v>
      </c>
      <c r="AB95">
        <v>-81.8</v>
      </c>
      <c r="AC95">
        <v>1.26</v>
      </c>
      <c r="AD95">
        <v>0</v>
      </c>
      <c r="AE95">
        <v>-8</v>
      </c>
    </row>
    <row r="96" spans="7:31">
      <c r="G96" t="s">
        <v>138</v>
      </c>
      <c r="H96" s="74">
        <v>13.38</v>
      </c>
      <c r="I96" s="47">
        <v>142.72</v>
      </c>
      <c r="J96" s="47">
        <v>0</v>
      </c>
      <c r="K96" s="47">
        <v>0</v>
      </c>
      <c r="L96" s="47">
        <v>2.16</v>
      </c>
      <c r="M96" s="75">
        <v>1.0900000000000001</v>
      </c>
      <c r="N96" s="74">
        <v>0</v>
      </c>
      <c r="O96" s="47">
        <v>0</v>
      </c>
      <c r="P96" s="47">
        <v>-14</v>
      </c>
      <c r="Q96" s="47">
        <v>-78.900000000000006</v>
      </c>
      <c r="R96" s="47">
        <v>0</v>
      </c>
      <c r="S96" s="75">
        <v>0</v>
      </c>
      <c r="U96" s="74">
        <v>-95.4</v>
      </c>
      <c r="V96" s="75">
        <v>159.35</v>
      </c>
      <c r="W96">
        <v>13.32</v>
      </c>
      <c r="X96">
        <v>142.72</v>
      </c>
      <c r="Y96">
        <v>0.06</v>
      </c>
      <c r="Z96">
        <v>-2.5</v>
      </c>
      <c r="AA96">
        <v>2.16</v>
      </c>
      <c r="AB96">
        <v>-78.900000000000006</v>
      </c>
      <c r="AC96">
        <v>1.0900000000000001</v>
      </c>
      <c r="AD96">
        <v>0</v>
      </c>
      <c r="AE96">
        <v>-14</v>
      </c>
    </row>
    <row r="97" spans="1:83">
      <c r="G97" t="s">
        <v>139</v>
      </c>
      <c r="H97" s="74">
        <v>43.449999999999996</v>
      </c>
      <c r="I97" s="47">
        <v>115.53</v>
      </c>
      <c r="J97" s="47">
        <v>0</v>
      </c>
      <c r="K97" s="47">
        <v>0</v>
      </c>
      <c r="L97" s="47">
        <v>2.81</v>
      </c>
      <c r="M97" s="75">
        <v>1.35</v>
      </c>
      <c r="N97" s="74">
        <v>0</v>
      </c>
      <c r="O97" s="47">
        <v>0</v>
      </c>
      <c r="P97" s="47">
        <v>-10</v>
      </c>
      <c r="Q97" s="47">
        <v>-76.900000000000006</v>
      </c>
      <c r="R97" s="47">
        <v>0</v>
      </c>
      <c r="S97" s="75">
        <v>0</v>
      </c>
      <c r="U97" s="74">
        <v>-89.4</v>
      </c>
      <c r="V97" s="75">
        <v>163.13999999999999</v>
      </c>
      <c r="W97">
        <v>43.37</v>
      </c>
      <c r="X97">
        <v>115.53</v>
      </c>
      <c r="Y97">
        <v>0.08</v>
      </c>
      <c r="Z97">
        <v>-2.5</v>
      </c>
      <c r="AA97">
        <v>2.81</v>
      </c>
      <c r="AB97">
        <v>-76.900000000000006</v>
      </c>
      <c r="AC97">
        <v>1.35</v>
      </c>
      <c r="AD97">
        <v>0</v>
      </c>
      <c r="AE97">
        <v>-10</v>
      </c>
    </row>
    <row r="98" spans="1:83">
      <c r="G98" t="s">
        <v>140</v>
      </c>
      <c r="H98" s="74">
        <v>34.019999999999996</v>
      </c>
      <c r="I98" s="47">
        <v>108.98</v>
      </c>
      <c r="J98" s="47">
        <v>0</v>
      </c>
      <c r="K98" s="47">
        <v>0</v>
      </c>
      <c r="L98" s="47">
        <v>2.83</v>
      </c>
      <c r="M98" s="75">
        <v>0.79</v>
      </c>
      <c r="N98" s="74">
        <v>0</v>
      </c>
      <c r="O98" s="47">
        <v>0</v>
      </c>
      <c r="P98" s="47">
        <v>-27</v>
      </c>
      <c r="Q98" s="47">
        <v>-77.7</v>
      </c>
      <c r="R98" s="47">
        <v>0</v>
      </c>
      <c r="S98" s="75">
        <v>0</v>
      </c>
      <c r="U98" s="74">
        <v>-107.2</v>
      </c>
      <c r="V98" s="75">
        <v>146.62</v>
      </c>
      <c r="W98">
        <v>33.94</v>
      </c>
      <c r="X98">
        <v>108.98</v>
      </c>
      <c r="Y98">
        <v>0.08</v>
      </c>
      <c r="Z98">
        <v>-2.5</v>
      </c>
      <c r="AA98">
        <v>2.83</v>
      </c>
      <c r="AB98">
        <v>-77.7</v>
      </c>
      <c r="AC98">
        <v>0.79</v>
      </c>
      <c r="AD98">
        <v>0</v>
      </c>
      <c r="AE98">
        <v>-27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2.3918775000000023</v>
      </c>
      <c r="I99" s="70">
        <f t="shared" ref="I99:BQ99" si="1">SUM(I3:I98)/4000</f>
        <v>0.40130500000000002</v>
      </c>
      <c r="J99" s="70">
        <f t="shared" si="1"/>
        <v>0.99616249999999984</v>
      </c>
      <c r="K99" s="70">
        <f t="shared" si="1"/>
        <v>0</v>
      </c>
      <c r="L99" s="70">
        <f t="shared" si="1"/>
        <v>0.34691499999999997</v>
      </c>
      <c r="M99" s="70">
        <f t="shared" si="1"/>
        <v>4.3375000000000002E-3</v>
      </c>
      <c r="N99" s="69">
        <f t="shared" si="1"/>
        <v>-3.5000000000000003E-2</v>
      </c>
      <c r="O99" s="70">
        <f t="shared" si="1"/>
        <v>-0.72699999999999998</v>
      </c>
      <c r="P99" s="70">
        <f t="shared" si="1"/>
        <v>-0.35275000000000001</v>
      </c>
      <c r="Q99" s="70">
        <f t="shared" si="1"/>
        <v>-0.70629999999999993</v>
      </c>
      <c r="R99" s="70">
        <f t="shared" si="1"/>
        <v>0</v>
      </c>
      <c r="S99" s="71">
        <f t="shared" si="1"/>
        <v>0</v>
      </c>
      <c r="U99" s="69">
        <f t="shared" si="1"/>
        <v>-1.8620500000000002</v>
      </c>
      <c r="V99" s="71">
        <f t="shared" si="1"/>
        <v>4.1445850000000002</v>
      </c>
      <c r="W99">
        <f t="shared" si="1"/>
        <v>2.3405699999999987</v>
      </c>
      <c r="X99">
        <f t="shared" si="1"/>
        <v>-0.32569500000000001</v>
      </c>
      <c r="Y99">
        <f t="shared" si="1"/>
        <v>1.6307500000000016E-2</v>
      </c>
      <c r="Z99">
        <f t="shared" si="1"/>
        <v>-4.1000000000000002E-2</v>
      </c>
      <c r="AA99">
        <f t="shared" si="1"/>
        <v>0.34691499999999997</v>
      </c>
      <c r="AB99">
        <f t="shared" si="1"/>
        <v>-0.70629999999999993</v>
      </c>
      <c r="AC99">
        <f t="shared" si="1"/>
        <v>4.3375000000000002E-3</v>
      </c>
      <c r="AD99">
        <f t="shared" si="1"/>
        <v>3.9874999999999937E-3</v>
      </c>
      <c r="AE99">
        <f t="shared" si="1"/>
        <v>0.64341249999999983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45558</v>
      </c>
      <c r="U2" s="74" t="s">
        <v>225</v>
      </c>
      <c r="V2" s="75" t="s">
        <v>224</v>
      </c>
      <c r="W2" s="29" t="s">
        <v>256</v>
      </c>
      <c r="X2" t="s">
        <v>601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601</v>
      </c>
      <c r="U3" s="74">
        <v>-4</v>
      </c>
      <c r="V3" s="75">
        <v>0</v>
      </c>
      <c r="W3">
        <v>0</v>
      </c>
      <c r="X3">
        <v>-4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-4</v>
      </c>
      <c r="V4" s="75">
        <v>0</v>
      </c>
      <c r="W4">
        <v>0</v>
      </c>
      <c r="X4">
        <v>-4</v>
      </c>
      <c r="Y4">
        <v>0</v>
      </c>
    </row>
    <row r="5" spans="1:25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1.82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-4</v>
      </c>
      <c r="V5" s="75">
        <v>1.82</v>
      </c>
      <c r="W5">
        <v>0</v>
      </c>
      <c r="X5">
        <v>-4</v>
      </c>
      <c r="Y5">
        <v>1.82</v>
      </c>
    </row>
    <row r="6" spans="1:25">
      <c r="A6" s="113" t="s">
        <v>538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1.0900000000000001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-4</v>
      </c>
      <c r="V6" s="75">
        <v>1.0900000000000001</v>
      </c>
      <c r="W6">
        <v>0</v>
      </c>
      <c r="X6">
        <v>-4</v>
      </c>
      <c r="Y6">
        <v>1.0900000000000001</v>
      </c>
    </row>
    <row r="7" spans="1:25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-4</v>
      </c>
      <c r="V7" s="75">
        <v>0</v>
      </c>
      <c r="W7">
        <v>0</v>
      </c>
      <c r="X7">
        <v>-4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-4</v>
      </c>
      <c r="V8" s="75">
        <v>0</v>
      </c>
      <c r="W8">
        <v>0</v>
      </c>
      <c r="X8">
        <v>-4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-4</v>
      </c>
      <c r="V9" s="75">
        <v>0</v>
      </c>
      <c r="W9">
        <v>0</v>
      </c>
      <c r="X9">
        <v>-4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-4</v>
      </c>
      <c r="V10" s="75">
        <v>0</v>
      </c>
      <c r="W10">
        <v>0</v>
      </c>
      <c r="X10">
        <v>-4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-4</v>
      </c>
      <c r="V11" s="75">
        <v>0</v>
      </c>
      <c r="W11">
        <v>0</v>
      </c>
      <c r="X11">
        <v>-4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-4</v>
      </c>
      <c r="V12" s="75">
        <v>0</v>
      </c>
      <c r="W12">
        <v>0</v>
      </c>
      <c r="X12">
        <v>-4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-4</v>
      </c>
      <c r="V13" s="75">
        <v>0</v>
      </c>
      <c r="W13">
        <v>0</v>
      </c>
      <c r="X13">
        <v>-4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-4</v>
      </c>
      <c r="V14" s="75">
        <v>0</v>
      </c>
      <c r="W14">
        <v>0</v>
      </c>
      <c r="X14">
        <v>-4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0.68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-4</v>
      </c>
      <c r="V15" s="75">
        <v>0.68</v>
      </c>
      <c r="W15">
        <v>0</v>
      </c>
      <c r="X15">
        <v>-4</v>
      </c>
      <c r="Y15">
        <v>0.68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2.9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-4</v>
      </c>
      <c r="V16" s="75">
        <v>2.9</v>
      </c>
      <c r="W16">
        <v>0</v>
      </c>
      <c r="X16">
        <v>-4</v>
      </c>
      <c r="Y16">
        <v>2.9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0.19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-4</v>
      </c>
      <c r="V17" s="75">
        <v>0.19</v>
      </c>
      <c r="W17">
        <v>0</v>
      </c>
      <c r="X17">
        <v>-4</v>
      </c>
      <c r="Y17">
        <v>0.19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3.58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-4</v>
      </c>
      <c r="V18" s="75">
        <v>3.58</v>
      </c>
      <c r="W18">
        <v>0</v>
      </c>
      <c r="X18">
        <v>-4</v>
      </c>
      <c r="Y18">
        <v>3.58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4.3499999999999996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-4</v>
      </c>
      <c r="V19" s="75">
        <v>4.3499999999999996</v>
      </c>
      <c r="W19">
        <v>0</v>
      </c>
      <c r="X19">
        <v>-4</v>
      </c>
      <c r="Y19">
        <v>4.3499999999999996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5.59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-4</v>
      </c>
      <c r="V20" s="75">
        <v>5.59</v>
      </c>
      <c r="W20">
        <v>0</v>
      </c>
      <c r="X20">
        <v>-4</v>
      </c>
      <c r="Y20">
        <v>5.59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4.63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-4</v>
      </c>
      <c r="V21" s="75">
        <v>4.63</v>
      </c>
      <c r="W21">
        <v>0</v>
      </c>
      <c r="X21">
        <v>-4</v>
      </c>
      <c r="Y21">
        <v>4.63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3.35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-4</v>
      </c>
      <c r="V22" s="75">
        <v>3.35</v>
      </c>
      <c r="W22">
        <v>0</v>
      </c>
      <c r="X22">
        <v>-4</v>
      </c>
      <c r="Y22">
        <v>3.35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3.68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-4</v>
      </c>
      <c r="V23" s="75">
        <v>3.68</v>
      </c>
      <c r="W23">
        <v>0</v>
      </c>
      <c r="X23">
        <v>-4</v>
      </c>
      <c r="Y23">
        <v>3.68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4.8099999999999996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-4</v>
      </c>
      <c r="V24" s="75">
        <v>4.8099999999999996</v>
      </c>
      <c r="W24">
        <v>0</v>
      </c>
      <c r="X24">
        <v>-4</v>
      </c>
      <c r="Y24">
        <v>4.8099999999999996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3.61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-4</v>
      </c>
      <c r="V25" s="75">
        <v>3.61</v>
      </c>
      <c r="W25">
        <v>0</v>
      </c>
      <c r="X25">
        <v>-4</v>
      </c>
      <c r="Y25">
        <v>3.61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1.71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-4</v>
      </c>
      <c r="V26" s="75">
        <v>1.71</v>
      </c>
      <c r="W26">
        <v>0</v>
      </c>
      <c r="X26">
        <v>-4</v>
      </c>
      <c r="Y26">
        <v>1.71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1.66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-4</v>
      </c>
      <c r="V27" s="75">
        <v>1.66</v>
      </c>
      <c r="W27">
        <v>0</v>
      </c>
      <c r="X27">
        <v>-4</v>
      </c>
      <c r="Y27">
        <v>1.66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1.98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-4</v>
      </c>
      <c r="V28" s="75">
        <v>1.98</v>
      </c>
      <c r="W28">
        <v>0</v>
      </c>
      <c r="X28">
        <v>-4</v>
      </c>
      <c r="Y28">
        <v>1.98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2.85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-4</v>
      </c>
      <c r="V29" s="75">
        <v>2.85</v>
      </c>
      <c r="W29">
        <v>0</v>
      </c>
      <c r="X29">
        <v>-4</v>
      </c>
      <c r="Y29">
        <v>2.85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2.88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-4</v>
      </c>
      <c r="V30" s="75">
        <v>2.88</v>
      </c>
      <c r="W30">
        <v>0</v>
      </c>
      <c r="X30">
        <v>-4</v>
      </c>
      <c r="Y30">
        <v>2.88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-4</v>
      </c>
      <c r="V31" s="75">
        <v>0</v>
      </c>
      <c r="W31">
        <v>0</v>
      </c>
      <c r="X31">
        <v>-4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-4</v>
      </c>
      <c r="V32" s="75">
        <v>0</v>
      </c>
      <c r="W32">
        <v>0</v>
      </c>
      <c r="X32">
        <v>-4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-4</v>
      </c>
      <c r="V33" s="75">
        <v>0</v>
      </c>
      <c r="W33">
        <v>0</v>
      </c>
      <c r="X33">
        <v>-4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-4</v>
      </c>
      <c r="V34" s="75">
        <v>0</v>
      </c>
      <c r="W34">
        <v>0</v>
      </c>
      <c r="X34">
        <v>-4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-4</v>
      </c>
      <c r="V35" s="75">
        <v>0</v>
      </c>
      <c r="W35">
        <v>0</v>
      </c>
      <c r="X35">
        <v>-4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-4</v>
      </c>
      <c r="V36" s="75">
        <v>0</v>
      </c>
      <c r="W36">
        <v>0</v>
      </c>
      <c r="X36">
        <v>-4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-4</v>
      </c>
      <c r="V37" s="75">
        <v>0</v>
      </c>
      <c r="W37">
        <v>0</v>
      </c>
      <c r="X37">
        <v>-4</v>
      </c>
      <c r="Y37">
        <v>0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-4</v>
      </c>
      <c r="V38" s="75">
        <v>0</v>
      </c>
      <c r="W38">
        <v>0</v>
      </c>
      <c r="X38">
        <v>-4</v>
      </c>
      <c r="Y38">
        <v>0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-4</v>
      </c>
      <c r="V39" s="75">
        <v>0</v>
      </c>
      <c r="W39">
        <v>0</v>
      </c>
      <c r="X39">
        <v>-4</v>
      </c>
      <c r="Y39">
        <v>0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-4</v>
      </c>
      <c r="V40" s="75">
        <v>0</v>
      </c>
      <c r="W40">
        <v>0</v>
      </c>
      <c r="X40">
        <v>-4</v>
      </c>
      <c r="Y40">
        <v>0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0.16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-4</v>
      </c>
      <c r="V41" s="75">
        <v>0.16</v>
      </c>
      <c r="W41">
        <v>0</v>
      </c>
      <c r="X41">
        <v>-4</v>
      </c>
      <c r="Y41">
        <v>0.16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0.47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-4</v>
      </c>
      <c r="V42" s="75">
        <v>0.47</v>
      </c>
      <c r="W42">
        <v>0</v>
      </c>
      <c r="X42">
        <v>-4</v>
      </c>
      <c r="Y42">
        <v>0.47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0.6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-4</v>
      </c>
      <c r="V43" s="75">
        <v>0.6</v>
      </c>
      <c r="W43">
        <v>0</v>
      </c>
      <c r="X43">
        <v>-4</v>
      </c>
      <c r="Y43">
        <v>0.6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0.6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-4</v>
      </c>
      <c r="V44" s="75">
        <v>0.6</v>
      </c>
      <c r="W44">
        <v>0</v>
      </c>
      <c r="X44">
        <v>-4</v>
      </c>
      <c r="Y44">
        <v>0.6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0.36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-4</v>
      </c>
      <c r="V45" s="75">
        <v>0.36</v>
      </c>
      <c r="W45">
        <v>0</v>
      </c>
      <c r="X45">
        <v>-4</v>
      </c>
      <c r="Y45">
        <v>0.36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0.64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-4</v>
      </c>
      <c r="V46" s="75">
        <v>0.64</v>
      </c>
      <c r="W46">
        <v>0</v>
      </c>
      <c r="X46">
        <v>-4</v>
      </c>
      <c r="Y46">
        <v>0.64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0.36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-4</v>
      </c>
      <c r="V47" s="75">
        <v>0.36</v>
      </c>
      <c r="W47">
        <v>0</v>
      </c>
      <c r="X47">
        <v>-4</v>
      </c>
      <c r="Y47">
        <v>0.36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0.09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-4</v>
      </c>
      <c r="V48" s="75">
        <v>0.09</v>
      </c>
      <c r="W48">
        <v>0</v>
      </c>
      <c r="X48">
        <v>-4</v>
      </c>
      <c r="Y48">
        <v>0.09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0.49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-4</v>
      </c>
      <c r="V49" s="75">
        <v>0.49</v>
      </c>
      <c r="W49">
        <v>0</v>
      </c>
      <c r="X49">
        <v>-4</v>
      </c>
      <c r="Y49">
        <v>0.49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0.82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-4</v>
      </c>
      <c r="V50" s="75">
        <v>0.82</v>
      </c>
      <c r="W50">
        <v>0</v>
      </c>
      <c r="X50">
        <v>-4</v>
      </c>
      <c r="Y50">
        <v>0.82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6.87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-4</v>
      </c>
      <c r="V51" s="75">
        <v>6.87</v>
      </c>
      <c r="W51">
        <v>0</v>
      </c>
      <c r="X51">
        <v>-4</v>
      </c>
      <c r="Y51">
        <v>6.87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5.51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-4</v>
      </c>
      <c r="V52" s="75">
        <v>5.51</v>
      </c>
      <c r="W52">
        <v>0</v>
      </c>
      <c r="X52">
        <v>-4</v>
      </c>
      <c r="Y52">
        <v>5.51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5.28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-4</v>
      </c>
      <c r="V53" s="75">
        <v>5.28</v>
      </c>
      <c r="W53">
        <v>0</v>
      </c>
      <c r="X53">
        <v>-4</v>
      </c>
      <c r="Y53">
        <v>5.28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5.32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-4</v>
      </c>
      <c r="V54" s="75">
        <v>5.32</v>
      </c>
      <c r="W54">
        <v>0</v>
      </c>
      <c r="X54">
        <v>-4</v>
      </c>
      <c r="Y54">
        <v>5.32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3.97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-4</v>
      </c>
      <c r="V55" s="75">
        <v>3.97</v>
      </c>
      <c r="W55">
        <v>0</v>
      </c>
      <c r="X55">
        <v>-4</v>
      </c>
      <c r="Y55">
        <v>3.97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6.39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-4</v>
      </c>
      <c r="V56" s="75">
        <v>6.39</v>
      </c>
      <c r="W56">
        <v>0</v>
      </c>
      <c r="X56">
        <v>-4</v>
      </c>
      <c r="Y56">
        <v>6.39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8.0299999999999994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-4</v>
      </c>
      <c r="V57" s="75">
        <v>8.0299999999999994</v>
      </c>
      <c r="W57">
        <v>0</v>
      </c>
      <c r="X57">
        <v>-4</v>
      </c>
      <c r="Y57">
        <v>8.0299999999999994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6.76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-4</v>
      </c>
      <c r="V58" s="75">
        <v>6.76</v>
      </c>
      <c r="W58">
        <v>0</v>
      </c>
      <c r="X58">
        <v>-4</v>
      </c>
      <c r="Y58">
        <v>6.76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5.0599999999999996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-4</v>
      </c>
      <c r="V59" s="75">
        <v>5.0599999999999996</v>
      </c>
      <c r="W59">
        <v>0</v>
      </c>
      <c r="X59">
        <v>-4</v>
      </c>
      <c r="Y59">
        <v>5.0599999999999996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3.21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-4</v>
      </c>
      <c r="V60" s="75">
        <v>3.21</v>
      </c>
      <c r="W60">
        <v>0</v>
      </c>
      <c r="X60">
        <v>-4</v>
      </c>
      <c r="Y60">
        <v>3.21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3.7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-4</v>
      </c>
      <c r="V61" s="75">
        <v>3.7</v>
      </c>
      <c r="W61">
        <v>0</v>
      </c>
      <c r="X61">
        <v>-4</v>
      </c>
      <c r="Y61">
        <v>3.7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2.21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-4</v>
      </c>
      <c r="V62" s="75">
        <v>2.21</v>
      </c>
      <c r="W62">
        <v>0</v>
      </c>
      <c r="X62">
        <v>-4</v>
      </c>
      <c r="Y62">
        <v>2.21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-4</v>
      </c>
      <c r="V63" s="75">
        <v>0</v>
      </c>
      <c r="W63">
        <v>0</v>
      </c>
      <c r="X63">
        <v>-4</v>
      </c>
      <c r="Y63">
        <v>0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-4</v>
      </c>
      <c r="V64" s="75">
        <v>0</v>
      </c>
      <c r="W64">
        <v>0</v>
      </c>
      <c r="X64">
        <v>-4</v>
      </c>
      <c r="Y64">
        <v>0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-4</v>
      </c>
      <c r="V65" s="75">
        <v>0</v>
      </c>
      <c r="W65">
        <v>0</v>
      </c>
      <c r="X65">
        <v>-4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-4</v>
      </c>
      <c r="V66" s="75">
        <v>0</v>
      </c>
      <c r="W66">
        <v>0</v>
      </c>
      <c r="X66">
        <v>-4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-4</v>
      </c>
      <c r="V67" s="75">
        <v>0</v>
      </c>
      <c r="W67">
        <v>0</v>
      </c>
      <c r="X67">
        <v>-4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-4</v>
      </c>
      <c r="V68" s="75">
        <v>0</v>
      </c>
      <c r="W68">
        <v>0</v>
      </c>
      <c r="X68">
        <v>-4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5.74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-4</v>
      </c>
      <c r="V69" s="75">
        <v>5.74</v>
      </c>
      <c r="W69">
        <v>0</v>
      </c>
      <c r="X69">
        <v>-4</v>
      </c>
      <c r="Y69">
        <v>5.74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4.88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-4</v>
      </c>
      <c r="V70" s="75">
        <v>4.88</v>
      </c>
      <c r="W70">
        <v>0</v>
      </c>
      <c r="X70">
        <v>-4</v>
      </c>
      <c r="Y70">
        <v>4.88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7.5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-4</v>
      </c>
      <c r="V71" s="75">
        <v>7.5</v>
      </c>
      <c r="W71">
        <v>0</v>
      </c>
      <c r="X71">
        <v>-4</v>
      </c>
      <c r="Y71">
        <v>7.5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6.96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-4</v>
      </c>
      <c r="V72" s="75">
        <v>6.96</v>
      </c>
      <c r="W72">
        <v>0</v>
      </c>
      <c r="X72">
        <v>-4</v>
      </c>
      <c r="Y72">
        <v>6.96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-4</v>
      </c>
      <c r="V73" s="75">
        <v>0</v>
      </c>
      <c r="W73">
        <v>0</v>
      </c>
      <c r="X73">
        <v>-4</v>
      </c>
      <c r="Y73">
        <v>0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-4</v>
      </c>
      <c r="V74" s="75">
        <v>0</v>
      </c>
      <c r="W74">
        <v>0</v>
      </c>
      <c r="X74">
        <v>-4</v>
      </c>
      <c r="Y74">
        <v>0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-4</v>
      </c>
      <c r="V75" s="75">
        <v>0</v>
      </c>
      <c r="W75">
        <v>0</v>
      </c>
      <c r="X75">
        <v>-4</v>
      </c>
      <c r="Y75">
        <v>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-4</v>
      </c>
      <c r="V76" s="75">
        <v>0</v>
      </c>
      <c r="W76">
        <v>0</v>
      </c>
      <c r="X76">
        <v>-4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-4</v>
      </c>
      <c r="V77" s="75">
        <v>0</v>
      </c>
      <c r="W77">
        <v>0</v>
      </c>
      <c r="X77">
        <v>-4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-4</v>
      </c>
      <c r="V78" s="75">
        <v>0</v>
      </c>
      <c r="W78">
        <v>0</v>
      </c>
      <c r="X78">
        <v>-4</v>
      </c>
      <c r="Y78">
        <v>0</v>
      </c>
    </row>
    <row r="79" spans="7:25">
      <c r="G79" t="s">
        <v>121</v>
      </c>
      <c r="H79" s="74">
        <v>23.06</v>
      </c>
      <c r="I79" s="47">
        <v>0</v>
      </c>
      <c r="J79" s="47">
        <v>0</v>
      </c>
      <c r="K79" s="47">
        <v>0</v>
      </c>
      <c r="L79" s="47">
        <v>0</v>
      </c>
      <c r="M79" s="75">
        <v>1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-4</v>
      </c>
      <c r="V79" s="75">
        <v>24.06</v>
      </c>
      <c r="W79">
        <v>23.06</v>
      </c>
      <c r="X79">
        <v>-4</v>
      </c>
      <c r="Y79">
        <v>1</v>
      </c>
    </row>
    <row r="80" spans="7:25">
      <c r="G80" t="s">
        <v>122</v>
      </c>
      <c r="H80" s="74">
        <v>37.24</v>
      </c>
      <c r="I80" s="47">
        <v>0</v>
      </c>
      <c r="J80" s="47">
        <v>0</v>
      </c>
      <c r="K80" s="47">
        <v>0</v>
      </c>
      <c r="L80" s="47">
        <v>0</v>
      </c>
      <c r="M80" s="75">
        <v>1.2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-4</v>
      </c>
      <c r="V80" s="75">
        <v>38.44</v>
      </c>
      <c r="W80">
        <v>37.24</v>
      </c>
      <c r="X80">
        <v>-4</v>
      </c>
      <c r="Y80">
        <v>1.2</v>
      </c>
    </row>
    <row r="81" spans="7:25">
      <c r="G81" t="s">
        <v>123</v>
      </c>
      <c r="H81" s="74">
        <v>48.7</v>
      </c>
      <c r="I81" s="47">
        <v>0</v>
      </c>
      <c r="J81" s="47">
        <v>0</v>
      </c>
      <c r="K81" s="47">
        <v>0</v>
      </c>
      <c r="L81" s="47">
        <v>0</v>
      </c>
      <c r="M81" s="75">
        <v>1.57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-4</v>
      </c>
      <c r="V81" s="75">
        <v>50.27</v>
      </c>
      <c r="W81">
        <v>48.7</v>
      </c>
      <c r="X81">
        <v>-4</v>
      </c>
      <c r="Y81">
        <v>1.57</v>
      </c>
    </row>
    <row r="82" spans="7:25">
      <c r="G82" t="s">
        <v>124</v>
      </c>
      <c r="H82" s="74">
        <v>47.19</v>
      </c>
      <c r="I82" s="47">
        <v>0</v>
      </c>
      <c r="J82" s="47">
        <v>0</v>
      </c>
      <c r="K82" s="47">
        <v>0</v>
      </c>
      <c r="L82" s="47">
        <v>0</v>
      </c>
      <c r="M82" s="75">
        <v>1.99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-4</v>
      </c>
      <c r="V82" s="75">
        <v>49.18</v>
      </c>
      <c r="W82">
        <v>47.19</v>
      </c>
      <c r="X82">
        <v>-4</v>
      </c>
      <c r="Y82">
        <v>1.99</v>
      </c>
    </row>
    <row r="83" spans="7:25">
      <c r="G83" t="s">
        <v>125</v>
      </c>
      <c r="H83" s="74">
        <v>25.71</v>
      </c>
      <c r="I83" s="47">
        <v>0</v>
      </c>
      <c r="J83" s="47">
        <v>0</v>
      </c>
      <c r="K83" s="47">
        <v>0</v>
      </c>
      <c r="L83" s="47">
        <v>0</v>
      </c>
      <c r="M83" s="75">
        <v>3.93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-4</v>
      </c>
      <c r="V83" s="75">
        <v>29.64</v>
      </c>
      <c r="W83">
        <v>25.71</v>
      </c>
      <c r="X83">
        <v>-4</v>
      </c>
      <c r="Y83">
        <v>3.93</v>
      </c>
    </row>
    <row r="84" spans="7:25">
      <c r="G84" t="s">
        <v>126</v>
      </c>
      <c r="H84" s="74">
        <v>28.96</v>
      </c>
      <c r="I84" s="47">
        <v>0</v>
      </c>
      <c r="J84" s="47">
        <v>0</v>
      </c>
      <c r="K84" s="47">
        <v>0</v>
      </c>
      <c r="L84" s="47">
        <v>0</v>
      </c>
      <c r="M84" s="75">
        <v>4.42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-4</v>
      </c>
      <c r="V84" s="75">
        <v>33.380000000000003</v>
      </c>
      <c r="W84">
        <v>28.96</v>
      </c>
      <c r="X84">
        <v>-4</v>
      </c>
      <c r="Y84">
        <v>4.42</v>
      </c>
    </row>
    <row r="85" spans="7:25">
      <c r="G85" t="s">
        <v>127</v>
      </c>
      <c r="H85" s="74">
        <v>45.38</v>
      </c>
      <c r="I85" s="47">
        <v>0</v>
      </c>
      <c r="J85" s="47">
        <v>0</v>
      </c>
      <c r="K85" s="47">
        <v>0</v>
      </c>
      <c r="L85" s="47">
        <v>0</v>
      </c>
      <c r="M85" s="75">
        <v>3.94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-4</v>
      </c>
      <c r="V85" s="75">
        <v>49.32</v>
      </c>
      <c r="W85">
        <v>45.38</v>
      </c>
      <c r="X85">
        <v>-4</v>
      </c>
      <c r="Y85">
        <v>3.94</v>
      </c>
    </row>
    <row r="86" spans="7:25">
      <c r="G86" t="s">
        <v>128</v>
      </c>
      <c r="H86" s="74">
        <v>44.91</v>
      </c>
      <c r="I86" s="47">
        <v>0</v>
      </c>
      <c r="J86" s="47">
        <v>0</v>
      </c>
      <c r="K86" s="47">
        <v>0</v>
      </c>
      <c r="L86" s="47">
        <v>0</v>
      </c>
      <c r="M86" s="75">
        <v>4.34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-4</v>
      </c>
      <c r="V86" s="75">
        <v>49.25</v>
      </c>
      <c r="W86">
        <v>44.91</v>
      </c>
      <c r="X86">
        <v>-4</v>
      </c>
      <c r="Y86">
        <v>4.34</v>
      </c>
    </row>
    <row r="87" spans="7:25">
      <c r="G87" t="s">
        <v>129</v>
      </c>
      <c r="H87" s="74">
        <v>47.23</v>
      </c>
      <c r="I87" s="47">
        <v>0</v>
      </c>
      <c r="J87" s="47">
        <v>0</v>
      </c>
      <c r="K87" s="47">
        <v>0</v>
      </c>
      <c r="L87" s="47">
        <v>0</v>
      </c>
      <c r="M87" s="75">
        <v>4.1399999999999997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-4</v>
      </c>
      <c r="V87" s="75">
        <v>51.37</v>
      </c>
      <c r="W87">
        <v>47.23</v>
      </c>
      <c r="X87">
        <v>-4</v>
      </c>
      <c r="Y87">
        <v>4.1399999999999997</v>
      </c>
    </row>
    <row r="88" spans="7:25">
      <c r="G88" t="s">
        <v>130</v>
      </c>
      <c r="H88" s="74">
        <v>76.319999999999993</v>
      </c>
      <c r="I88" s="47">
        <v>0</v>
      </c>
      <c r="J88" s="47">
        <v>0</v>
      </c>
      <c r="K88" s="47">
        <v>0</v>
      </c>
      <c r="L88" s="47">
        <v>0</v>
      </c>
      <c r="M88" s="75">
        <v>4.6500000000000004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-4</v>
      </c>
      <c r="V88" s="75">
        <v>80.97</v>
      </c>
      <c r="W88">
        <v>76.319999999999993</v>
      </c>
      <c r="X88">
        <v>-4</v>
      </c>
      <c r="Y88">
        <v>4.6500000000000004</v>
      </c>
    </row>
    <row r="89" spans="7:25">
      <c r="G89" t="s">
        <v>131</v>
      </c>
      <c r="H89" s="74">
        <v>103.08</v>
      </c>
      <c r="I89" s="47">
        <v>0</v>
      </c>
      <c r="J89" s="47">
        <v>0</v>
      </c>
      <c r="K89" s="47">
        <v>0</v>
      </c>
      <c r="L89" s="47">
        <v>0</v>
      </c>
      <c r="M89" s="75">
        <v>4.47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-4</v>
      </c>
      <c r="V89" s="75">
        <v>107.55</v>
      </c>
      <c r="W89">
        <v>103.08</v>
      </c>
      <c r="X89">
        <v>-4</v>
      </c>
      <c r="Y89">
        <v>4.47</v>
      </c>
    </row>
    <row r="90" spans="7:25">
      <c r="G90" t="s">
        <v>132</v>
      </c>
      <c r="H90" s="74">
        <v>112.79</v>
      </c>
      <c r="I90" s="47">
        <v>0</v>
      </c>
      <c r="J90" s="47">
        <v>0</v>
      </c>
      <c r="K90" s="47">
        <v>0</v>
      </c>
      <c r="L90" s="47">
        <v>0</v>
      </c>
      <c r="M90" s="75">
        <v>2.79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-4</v>
      </c>
      <c r="V90" s="75">
        <v>115.58</v>
      </c>
      <c r="W90">
        <v>112.79</v>
      </c>
      <c r="X90">
        <v>-4</v>
      </c>
      <c r="Y90">
        <v>2.79</v>
      </c>
    </row>
    <row r="91" spans="7:25">
      <c r="G91" t="s">
        <v>133</v>
      </c>
      <c r="H91" s="74">
        <v>53.96</v>
      </c>
      <c r="I91" s="47">
        <v>0</v>
      </c>
      <c r="J91" s="47">
        <v>0</v>
      </c>
      <c r="K91" s="47">
        <v>0</v>
      </c>
      <c r="L91" s="47">
        <v>0</v>
      </c>
      <c r="M91" s="75">
        <v>5.03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-4</v>
      </c>
      <c r="V91" s="75">
        <v>58.99</v>
      </c>
      <c r="W91">
        <v>53.96</v>
      </c>
      <c r="X91">
        <v>-4</v>
      </c>
      <c r="Y91">
        <v>5.03</v>
      </c>
    </row>
    <row r="92" spans="7:25">
      <c r="G92" t="s">
        <v>134</v>
      </c>
      <c r="H92" s="74">
        <v>67.239999999999995</v>
      </c>
      <c r="I92" s="47">
        <v>0</v>
      </c>
      <c r="J92" s="47">
        <v>0</v>
      </c>
      <c r="K92" s="47">
        <v>0</v>
      </c>
      <c r="L92" s="47">
        <v>0</v>
      </c>
      <c r="M92" s="75">
        <v>4.32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-4</v>
      </c>
      <c r="V92" s="75">
        <v>71.56</v>
      </c>
      <c r="W92">
        <v>67.239999999999995</v>
      </c>
      <c r="X92">
        <v>-4</v>
      </c>
      <c r="Y92">
        <v>4.32</v>
      </c>
    </row>
    <row r="93" spans="7:25">
      <c r="G93" t="s">
        <v>135</v>
      </c>
      <c r="H93" s="74">
        <v>70.989999999999995</v>
      </c>
      <c r="I93" s="47">
        <v>0</v>
      </c>
      <c r="J93" s="47">
        <v>0</v>
      </c>
      <c r="K93" s="47">
        <v>0</v>
      </c>
      <c r="L93" s="47">
        <v>0</v>
      </c>
      <c r="M93" s="75">
        <v>2.59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-4</v>
      </c>
      <c r="V93" s="75">
        <v>73.58</v>
      </c>
      <c r="W93">
        <v>70.989999999999995</v>
      </c>
      <c r="X93">
        <v>-4</v>
      </c>
      <c r="Y93">
        <v>2.59</v>
      </c>
    </row>
    <row r="94" spans="7:25">
      <c r="G94" t="s">
        <v>136</v>
      </c>
      <c r="H94" s="74">
        <v>74.94</v>
      </c>
      <c r="I94" s="47">
        <v>0</v>
      </c>
      <c r="J94" s="47">
        <v>0</v>
      </c>
      <c r="K94" s="47">
        <v>0</v>
      </c>
      <c r="L94" s="47">
        <v>0</v>
      </c>
      <c r="M94" s="75">
        <v>2.14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-4</v>
      </c>
      <c r="V94" s="75">
        <v>77.08</v>
      </c>
      <c r="W94">
        <v>74.94</v>
      </c>
      <c r="X94">
        <v>-4</v>
      </c>
      <c r="Y94">
        <v>2.14</v>
      </c>
    </row>
    <row r="95" spans="7:25">
      <c r="G95" t="s">
        <v>137</v>
      </c>
      <c r="H95" s="74">
        <v>82.06</v>
      </c>
      <c r="I95" s="47">
        <v>0</v>
      </c>
      <c r="J95" s="47">
        <v>0</v>
      </c>
      <c r="K95" s="47">
        <v>0</v>
      </c>
      <c r="L95" s="47">
        <v>0</v>
      </c>
      <c r="M95" s="75">
        <v>2.81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-4</v>
      </c>
      <c r="V95" s="75">
        <v>84.87</v>
      </c>
      <c r="W95">
        <v>82.06</v>
      </c>
      <c r="X95">
        <v>-4</v>
      </c>
      <c r="Y95">
        <v>2.81</v>
      </c>
    </row>
    <row r="96" spans="7:25">
      <c r="G96" t="s">
        <v>138</v>
      </c>
      <c r="H96" s="74">
        <v>72.92</v>
      </c>
      <c r="I96" s="47">
        <v>0</v>
      </c>
      <c r="J96" s="47">
        <v>0</v>
      </c>
      <c r="K96" s="47">
        <v>0</v>
      </c>
      <c r="L96" s="47">
        <v>0</v>
      </c>
      <c r="M96" s="75">
        <v>2.06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-4</v>
      </c>
      <c r="V96" s="75">
        <v>74.98</v>
      </c>
      <c r="W96">
        <v>72.92</v>
      </c>
      <c r="X96">
        <v>-4</v>
      </c>
      <c r="Y96">
        <v>2.06</v>
      </c>
    </row>
    <row r="97" spans="1:83">
      <c r="G97" t="s">
        <v>139</v>
      </c>
      <c r="H97" s="74">
        <v>55.44</v>
      </c>
      <c r="I97" s="47">
        <v>0</v>
      </c>
      <c r="J97" s="47">
        <v>0</v>
      </c>
      <c r="K97" s="47">
        <v>0</v>
      </c>
      <c r="L97" s="47">
        <v>0</v>
      </c>
      <c r="M97" s="75">
        <v>2.02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-4</v>
      </c>
      <c r="V97" s="75">
        <v>57.46</v>
      </c>
      <c r="W97">
        <v>55.44</v>
      </c>
      <c r="X97">
        <v>-4</v>
      </c>
      <c r="Y97">
        <v>2.02</v>
      </c>
    </row>
    <row r="98" spans="1:83">
      <c r="G98" t="s">
        <v>140</v>
      </c>
      <c r="H98" s="74">
        <v>41.82</v>
      </c>
      <c r="I98" s="47">
        <v>0</v>
      </c>
      <c r="J98" s="47">
        <v>0</v>
      </c>
      <c r="K98" s="47">
        <v>0</v>
      </c>
      <c r="L98" s="47">
        <v>0</v>
      </c>
      <c r="M98" s="75">
        <v>1.28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-4</v>
      </c>
      <c r="V98" s="75">
        <v>43.1</v>
      </c>
      <c r="W98">
        <v>41.82</v>
      </c>
      <c r="X98">
        <v>-4</v>
      </c>
      <c r="Y98">
        <v>1.28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0.28998499999999999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5.100749999999999E-2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-9.6000000000000002E-2</v>
      </c>
      <c r="V99" s="71">
        <f t="shared" si="1"/>
        <v>0.34099249999999998</v>
      </c>
      <c r="W99">
        <f t="shared" si="1"/>
        <v>0.28998499999999999</v>
      </c>
      <c r="X99">
        <f t="shared" si="1"/>
        <v>-9.6000000000000002E-2</v>
      </c>
      <c r="Y99">
        <f t="shared" si="1"/>
        <v>5.100749999999999E-2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45558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45558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11.122552000000001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76.747500000000002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1149.7761053515524</v>
      </c>
      <c r="P3" s="37">
        <v>99.665482891457046</v>
      </c>
      <c r="Q3" s="37">
        <v>38.340000000000003</v>
      </c>
      <c r="R3" s="39">
        <v>0</v>
      </c>
      <c r="S3" s="39">
        <v>0</v>
      </c>
      <c r="T3" s="38">
        <f>SUMPRODUCT(LTA!J3:AN3,LTA!J$101:AN$101,LTA!J$103:AN$103)</f>
        <v>49.67</v>
      </c>
      <c r="U3" s="38">
        <f>SUMPRODUCT(LTA!J3:AN3,LTA!J$102:AN$102,LTA!J$103:AN$103)</f>
        <v>111.81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236.42</v>
      </c>
      <c r="Z3" s="35">
        <f>IEX!N3</f>
        <v>0</v>
      </c>
      <c r="AA3" s="76">
        <f>STOA!H3</f>
        <v>330.84999999999997</v>
      </c>
      <c r="AB3" s="76">
        <f>-STOA!N3</f>
        <v>0</v>
      </c>
      <c r="AC3">
        <f>SUMIF(B3:AB3,"&gt;0")*$AC$2-SUMIF(B3:AB3,"&lt;0")*($AC$2/(1-$AC$2))+SUMIF(AI3:AR3,"&gt;0")*$AC$2-SUMIF(AI3:AR3,"&lt;0")*($AC$2/(1-$AC$2))</f>
        <v>18.310313006762534</v>
      </c>
      <c r="AD3">
        <f>SUM(B3:AB3,AI3:AV3)-AC3</f>
        <v>2161.155207236247</v>
      </c>
      <c r="AE3">
        <f>'IDT-1'!B3</f>
        <v>48.674999999999997</v>
      </c>
      <c r="AF3" s="25"/>
      <c r="AG3">
        <f>SUM(AD3:AF3)</f>
        <v>2209.8302072362471</v>
      </c>
      <c r="AI3" s="35">
        <f>PXIL!H3</f>
        <v>0</v>
      </c>
      <c r="AJ3" s="35">
        <f>PXIL!N3</f>
        <v>0</v>
      </c>
      <c r="AK3" s="35">
        <f>RTM_IEX!H3</f>
        <v>75.23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11.122552000000001</v>
      </c>
      <c r="E4">
        <f>GT_NG!P4</f>
        <v>14.421663778162912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102.33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1144.7868268705395</v>
      </c>
      <c r="P4" s="37">
        <v>99.665482891457046</v>
      </c>
      <c r="Q4" s="37">
        <v>38.340000000000003</v>
      </c>
      <c r="R4" s="39">
        <v>0</v>
      </c>
      <c r="S4" s="39">
        <v>0</v>
      </c>
      <c r="T4" s="38">
        <f>SUMPRODUCT(LTA!J4:AN4,LTA!J$101:AN$101,LTA!J$103:AN$103)</f>
        <v>50.67</v>
      </c>
      <c r="U4" s="38">
        <f>SUMPRODUCT(LTA!J4:AN4,LTA!J$102:AN$102,LTA!J$103:AN$103)</f>
        <v>111.81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206.37</v>
      </c>
      <c r="Z4" s="35">
        <f>IEX!N4</f>
        <v>0</v>
      </c>
      <c r="AA4" s="76">
        <f>STOA!H4</f>
        <v>330.84999999999997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18.008478814537337</v>
      </c>
      <c r="AD4">
        <f t="shared" ref="AD4:AD67" si="1">SUM(B4:AB4,AI4:AV4)-AC4</f>
        <v>2125.858046725622</v>
      </c>
      <c r="AE4">
        <f>'IDT-1'!B4</f>
        <v>58.152000000000001</v>
      </c>
      <c r="AF4" s="25"/>
      <c r="AG4">
        <f t="shared" ref="AG4:AG67" si="2">SUM(AD4:AF4)</f>
        <v>2184.010046725622</v>
      </c>
      <c r="AI4" s="35">
        <f>PXIL!H4</f>
        <v>0</v>
      </c>
      <c r="AJ4" s="35">
        <f>PXIL!N4</f>
        <v>0</v>
      </c>
      <c r="AK4" s="35">
        <f>RTM_IEX!H4</f>
        <v>33.5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11.122552000000001</v>
      </c>
      <c r="E5">
        <f>GT_NG!P5</f>
        <v>14.421663778162912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114.73544700607118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1127.1339803994456</v>
      </c>
      <c r="P5" s="37">
        <v>99.665482891457046</v>
      </c>
      <c r="Q5" s="37">
        <v>38.340000000000003</v>
      </c>
      <c r="R5" s="39">
        <v>0</v>
      </c>
      <c r="S5" s="39">
        <v>0</v>
      </c>
      <c r="T5" s="38">
        <f>SUMPRODUCT(LTA!J5:AN5,LTA!J$101:AN$101,LTA!J$103:AN$103)</f>
        <v>52.010000000000005</v>
      </c>
      <c r="U5" s="38">
        <f>SUMPRODUCT(LTA!J5:AN5,LTA!J$102:AN$102,LTA!J$103:AN$103)</f>
        <v>113.31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135.47999999999999</v>
      </c>
      <c r="Z5" s="35">
        <f>IEX!N5</f>
        <v>0</v>
      </c>
      <c r="AA5" s="76">
        <f>STOA!H5</f>
        <v>330.84999999999997</v>
      </c>
      <c r="AB5" s="76">
        <f>-STOA!N5</f>
        <v>0</v>
      </c>
      <c r="AC5">
        <f t="shared" si="0"/>
        <v>17.429908659031145</v>
      </c>
      <c r="AD5">
        <f t="shared" si="1"/>
        <v>2057.5592174161052</v>
      </c>
      <c r="AE5">
        <f>'IDT-1'!B5</f>
        <v>94.200999999999993</v>
      </c>
      <c r="AF5" s="25"/>
      <c r="AG5">
        <f t="shared" si="2"/>
        <v>2151.7602174161052</v>
      </c>
      <c r="AI5" s="35">
        <f>PXIL!H5</f>
        <v>0</v>
      </c>
      <c r="AJ5" s="35">
        <f>PXIL!N5</f>
        <v>0</v>
      </c>
      <c r="AK5" s="35">
        <f>RTM_IEX!H5</f>
        <v>37.92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11.122552000000001</v>
      </c>
      <c r="E6">
        <f>GT_NG!P6</f>
        <v>14.421663778162912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114.73544700607118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1119.4965223669419</v>
      </c>
      <c r="P6" s="37">
        <v>99.665482891457046</v>
      </c>
      <c r="Q6" s="37">
        <v>38.340000000000003</v>
      </c>
      <c r="R6" s="39">
        <v>0</v>
      </c>
      <c r="S6" s="39">
        <v>0</v>
      </c>
      <c r="T6" s="38">
        <f>SUMPRODUCT(LTA!J6:AN6,LTA!J$101:AN$101,LTA!J$103:AN$103)</f>
        <v>53.66</v>
      </c>
      <c r="U6" s="38">
        <f>SUMPRODUCT(LTA!J6:AN6,LTA!J$102:AN$102,LTA!J$103:AN$103)</f>
        <v>116.31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87.09</v>
      </c>
      <c r="Z6" s="35">
        <f>IEX!N6</f>
        <v>0</v>
      </c>
      <c r="AA6" s="76">
        <f>STOA!H6</f>
        <v>330.84999999999997</v>
      </c>
      <c r="AB6" s="76">
        <f>-STOA!N6</f>
        <v>0</v>
      </c>
      <c r="AC6">
        <f t="shared" si="0"/>
        <v>16.874270011558114</v>
      </c>
      <c r="AD6">
        <f t="shared" si="1"/>
        <v>1991.9673980310747</v>
      </c>
      <c r="AE6">
        <f>'IDT-1'!B6</f>
        <v>103.97199999999999</v>
      </c>
      <c r="AF6" s="25"/>
      <c r="AG6">
        <f t="shared" si="2"/>
        <v>2095.9393980310747</v>
      </c>
      <c r="AI6" s="35">
        <f>PXIL!H6</f>
        <v>0</v>
      </c>
      <c r="AJ6" s="35">
        <f>PXIL!N6</f>
        <v>0</v>
      </c>
      <c r="AK6" s="35">
        <f>RTM_IEX!H6</f>
        <v>23.150000000000002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11.122552000000001</v>
      </c>
      <c r="E7">
        <f>GT_NG!P7</f>
        <v>14.421663778162912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114.73544700607118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1109.056556452166</v>
      </c>
      <c r="P7" s="37">
        <v>99.665482891457046</v>
      </c>
      <c r="Q7" s="37">
        <v>34.01</v>
      </c>
      <c r="R7" s="39">
        <v>0</v>
      </c>
      <c r="S7" s="39">
        <v>0</v>
      </c>
      <c r="T7" s="38">
        <f>SUMPRODUCT(LTA!J7:AN7,LTA!J$101:AN$101,LTA!J$103:AN$103)</f>
        <v>54.33</v>
      </c>
      <c r="U7" s="38">
        <f>SUMPRODUCT(LTA!J7:AN7,LTA!J$102:AN$102,LTA!J$103:AN$103)</f>
        <v>117.81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43.55</v>
      </c>
      <c r="Z7" s="35">
        <f>IEX!N7</f>
        <v>0</v>
      </c>
      <c r="AA7" s="76">
        <f>STOA!H7</f>
        <v>330.65999999999997</v>
      </c>
      <c r="AB7" s="76">
        <f>-STOA!N7</f>
        <v>0</v>
      </c>
      <c r="AC7">
        <f t="shared" si="0"/>
        <v>17.602718297873999</v>
      </c>
      <c r="AD7">
        <f t="shared" si="1"/>
        <v>2077.9589838299826</v>
      </c>
      <c r="AE7">
        <f>'IDT-1'!B7</f>
        <v>133.095</v>
      </c>
      <c r="AF7" s="25"/>
      <c r="AG7">
        <f t="shared" si="2"/>
        <v>2211.0539838299824</v>
      </c>
      <c r="AI7" s="35">
        <f>PXIL!H7</f>
        <v>0</v>
      </c>
      <c r="AJ7" s="35">
        <f>PXIL!N7</f>
        <v>0</v>
      </c>
      <c r="AK7" s="35">
        <f>RTM_IEX!H7</f>
        <v>166.2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11.122552000000001</v>
      </c>
      <c r="E8">
        <f>GT_NG!P8</f>
        <v>14.421663778162912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114.73544700607118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1109.056556452166</v>
      </c>
      <c r="P8" s="37">
        <v>99.665482891457046</v>
      </c>
      <c r="Q8" s="37">
        <v>34.01</v>
      </c>
      <c r="R8" s="39">
        <v>0</v>
      </c>
      <c r="S8" s="39">
        <v>0</v>
      </c>
      <c r="T8" s="38">
        <f>SUMPRODUCT(LTA!J8:AN8,LTA!J$101:AN$101,LTA!J$103:AN$103)</f>
        <v>55.33</v>
      </c>
      <c r="U8" s="38">
        <f>SUMPRODUCT(LTA!J8:AN8,LTA!J$102:AN$102,LTA!J$103:AN$103)</f>
        <v>119.81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330.65999999999997</v>
      </c>
      <c r="AB8" s="76">
        <f>-STOA!N8</f>
        <v>0</v>
      </c>
      <c r="AC8">
        <f t="shared" si="0"/>
        <v>17.149958297873997</v>
      </c>
      <c r="AD8">
        <f t="shared" si="1"/>
        <v>2024.5117438299826</v>
      </c>
      <c r="AE8">
        <f>'IDT-1'!B8</f>
        <v>143</v>
      </c>
      <c r="AF8" s="25"/>
      <c r="AG8">
        <f t="shared" si="2"/>
        <v>2167.5117438299826</v>
      </c>
      <c r="AI8" s="35">
        <f>PXIL!H8</f>
        <v>0</v>
      </c>
      <c r="AJ8" s="35">
        <f>PXIL!N8</f>
        <v>0</v>
      </c>
      <c r="AK8" s="35">
        <f>RTM_IEX!H8</f>
        <v>152.85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11.122552000000001</v>
      </c>
      <c r="E9">
        <f>GT_NG!P9</f>
        <v>14.421663778162912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114.73544700607118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1095.0475455503183</v>
      </c>
      <c r="P9" s="37">
        <v>99.665482891457046</v>
      </c>
      <c r="Q9" s="37">
        <v>34.01</v>
      </c>
      <c r="R9" s="39">
        <v>0</v>
      </c>
      <c r="S9" s="39">
        <v>0</v>
      </c>
      <c r="T9" s="38">
        <f>SUMPRODUCT(LTA!J9:AN9,LTA!J$101:AN$101,LTA!J$103:AN$103)</f>
        <v>55.67</v>
      </c>
      <c r="U9" s="38">
        <f>SUMPRODUCT(LTA!J9:AN9,LTA!J$102:AN$102,LTA!J$103:AN$103)</f>
        <v>121.21000000000001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330.65999999999997</v>
      </c>
      <c r="AB9" s="76">
        <f>-STOA!N9</f>
        <v>0</v>
      </c>
      <c r="AC9">
        <f t="shared" si="0"/>
        <v>17.032618606298477</v>
      </c>
      <c r="AD9">
        <f t="shared" si="1"/>
        <v>2010.6600726197112</v>
      </c>
      <c r="AE9">
        <f>'IDT-1'!B9</f>
        <v>137</v>
      </c>
      <c r="AF9" s="25"/>
      <c r="AG9">
        <f t="shared" si="2"/>
        <v>2147.6600726197112</v>
      </c>
      <c r="AI9" s="35">
        <f>PXIL!H9</f>
        <v>0</v>
      </c>
      <c r="AJ9" s="35">
        <f>PXIL!N9</f>
        <v>0</v>
      </c>
      <c r="AK9" s="35">
        <f>RTM_IEX!H9</f>
        <v>151.15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11.122552000000001</v>
      </c>
      <c r="E10">
        <f>GT_NG!P10</f>
        <v>14.421663778162912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114.73544700607118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1109.4012883039416</v>
      </c>
      <c r="P10" s="37">
        <v>99.665482891457046</v>
      </c>
      <c r="Q10" s="37">
        <v>34.01</v>
      </c>
      <c r="R10" s="39">
        <v>0</v>
      </c>
      <c r="S10" s="39">
        <v>0</v>
      </c>
      <c r="T10" s="38">
        <f>SUMPRODUCT(LTA!J10:AN10,LTA!J$101:AN$101,LTA!J$103:AN$103)</f>
        <v>57.33</v>
      </c>
      <c r="U10" s="38">
        <f>SUMPRODUCT(LTA!J10:AN10,LTA!J$102:AN$102,LTA!J$103:AN$103)</f>
        <v>122.00999999999999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330.65999999999997</v>
      </c>
      <c r="AB10" s="76">
        <f>-STOA!N10</f>
        <v>0</v>
      </c>
      <c r="AC10">
        <f t="shared" si="0"/>
        <v>17.011314045428911</v>
      </c>
      <c r="AD10">
        <f t="shared" si="1"/>
        <v>2008.1451199342036</v>
      </c>
      <c r="AE10">
        <f>'IDT-1'!B10</f>
        <v>90</v>
      </c>
      <c r="AF10" s="25"/>
      <c r="AG10">
        <f t="shared" si="2"/>
        <v>2098.1451199342036</v>
      </c>
      <c r="AI10" s="35">
        <f>PXIL!H10</f>
        <v>0</v>
      </c>
      <c r="AJ10" s="35">
        <f>PXIL!N10</f>
        <v>0</v>
      </c>
      <c r="AK10" s="35">
        <f>RTM_IEX!H10</f>
        <v>131.80000000000001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11.122552000000001</v>
      </c>
      <c r="E11">
        <f>GT_NG!P11</f>
        <v>14.693033707865169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134.0346811634459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1014.1519470172918</v>
      </c>
      <c r="P11" s="37">
        <v>99.665482891457046</v>
      </c>
      <c r="Q11" s="37">
        <v>34.01</v>
      </c>
      <c r="R11" s="39">
        <v>0</v>
      </c>
      <c r="S11" s="39">
        <v>0</v>
      </c>
      <c r="T11" s="38">
        <f>SUMPRODUCT(LTA!J11:AN11,LTA!J$101:AN$101,LTA!J$103:AN$103)</f>
        <v>64.67</v>
      </c>
      <c r="U11" s="38">
        <f>SUMPRODUCT(LTA!J11:AN11,LTA!J$102:AN$102,LTA!J$103:AN$103)</f>
        <v>125.50999999999999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330.65999999999997</v>
      </c>
      <c r="AB11" s="76">
        <f>-STOA!N11</f>
        <v>0</v>
      </c>
      <c r="AC11">
        <f t="shared" si="0"/>
        <v>17.124220652952502</v>
      </c>
      <c r="AD11">
        <f t="shared" si="1"/>
        <v>2021.4734761271072</v>
      </c>
      <c r="AE11">
        <f>'IDT-1'!B11</f>
        <v>46</v>
      </c>
      <c r="AF11" s="25"/>
      <c r="AG11">
        <f t="shared" si="2"/>
        <v>2067.4734761271075</v>
      </c>
      <c r="AI11" s="35">
        <f>PXIL!H11</f>
        <v>0</v>
      </c>
      <c r="AJ11" s="35">
        <f>PXIL!N11</f>
        <v>0</v>
      </c>
      <c r="AK11" s="35">
        <f>RTM_IEX!H11</f>
        <v>210.08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11.122552000000001</v>
      </c>
      <c r="E12">
        <f>GT_NG!P12</f>
        <v>14.86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114.73544700607118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987.55041062943144</v>
      </c>
      <c r="P12" s="37">
        <v>99.665482891457046</v>
      </c>
      <c r="Q12" s="37">
        <v>34.01</v>
      </c>
      <c r="R12" s="39">
        <v>0</v>
      </c>
      <c r="S12" s="39">
        <v>0</v>
      </c>
      <c r="T12" s="38">
        <f>SUMPRODUCT(LTA!J12:AN12,LTA!J$101:AN$101,LTA!J$103:AN$103)</f>
        <v>65.67</v>
      </c>
      <c r="U12" s="38">
        <f>SUMPRODUCT(LTA!J12:AN12,LTA!J$102:AN$102,LTA!J$103:AN$103)</f>
        <v>126.41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330.65999999999997</v>
      </c>
      <c r="AB12" s="76">
        <f>-STOA!N12</f>
        <v>0</v>
      </c>
      <c r="AC12">
        <f t="shared" si="0"/>
        <v>16.967444697226462</v>
      </c>
      <c r="AD12">
        <f t="shared" si="1"/>
        <v>2002.9664478297334</v>
      </c>
      <c r="AE12">
        <f>'IDT-1'!B12</f>
        <v>22</v>
      </c>
      <c r="AF12" s="25"/>
      <c r="AG12">
        <f t="shared" si="2"/>
        <v>2024.9664478297334</v>
      </c>
      <c r="AI12" s="35">
        <f>PXIL!H12</f>
        <v>0</v>
      </c>
      <c r="AJ12" s="35">
        <f>PXIL!N12</f>
        <v>0</v>
      </c>
      <c r="AK12" s="35">
        <f>RTM_IEX!H12</f>
        <v>235.25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11.122552000000001</v>
      </c>
      <c r="E13">
        <f>GT_NG!P13</f>
        <v>14.86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165.5341610525202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983.27110652312831</v>
      </c>
      <c r="P13" s="37">
        <v>99.665482891457046</v>
      </c>
      <c r="Q13" s="37">
        <v>34.01</v>
      </c>
      <c r="R13" s="39">
        <v>0</v>
      </c>
      <c r="S13" s="39">
        <v>0</v>
      </c>
      <c r="T13" s="38">
        <f>SUMPRODUCT(LTA!J13:AN13,LTA!J$101:AN$101,LTA!J$103:AN$103)</f>
        <v>66.33</v>
      </c>
      <c r="U13" s="38">
        <f>SUMPRODUCT(LTA!J13:AN13,LTA!J$102:AN$102,LTA!J$103:AN$103)</f>
        <v>118.5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330.65999999999997</v>
      </c>
      <c r="AB13" s="76">
        <f>-STOA!N13</f>
        <v>0</v>
      </c>
      <c r="AC13">
        <f t="shared" si="0"/>
        <v>16.817667740723685</v>
      </c>
      <c r="AD13">
        <f t="shared" si="1"/>
        <v>1985.2856347263819</v>
      </c>
      <c r="AE13">
        <f>'IDT-1'!B13</f>
        <v>0</v>
      </c>
      <c r="AF13" s="25"/>
      <c r="AG13">
        <f t="shared" si="2"/>
        <v>1985.2856347263819</v>
      </c>
      <c r="AI13" s="35">
        <f>PXIL!H13</f>
        <v>0</v>
      </c>
      <c r="AJ13" s="35">
        <f>PXIL!N13</f>
        <v>0</v>
      </c>
      <c r="AK13" s="35">
        <f>RTM_IEX!H13</f>
        <v>178.15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11.122552000000001</v>
      </c>
      <c r="E14">
        <f>GT_NG!P14</f>
        <v>14.86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165.5341610525202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983.27107452495716</v>
      </c>
      <c r="P14" s="37">
        <v>99.665482891457046</v>
      </c>
      <c r="Q14" s="37">
        <v>34.01</v>
      </c>
      <c r="R14" s="39">
        <v>0</v>
      </c>
      <c r="S14" s="39">
        <v>0</v>
      </c>
      <c r="T14" s="38">
        <f>SUMPRODUCT(LTA!J14:AN14,LTA!J$101:AN$101,LTA!J$103:AN$103)</f>
        <v>66.67</v>
      </c>
      <c r="U14" s="38">
        <f>SUMPRODUCT(LTA!J14:AN14,LTA!J$102:AN$102,LTA!J$103:AN$103)</f>
        <v>118.5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330.65999999999997</v>
      </c>
      <c r="AB14" s="76">
        <f>-STOA!N14</f>
        <v>0</v>
      </c>
      <c r="AC14">
        <f t="shared" si="0"/>
        <v>16.592883471939047</v>
      </c>
      <c r="AD14">
        <f t="shared" si="1"/>
        <v>1958.7503869969951</v>
      </c>
      <c r="AE14">
        <f>'IDT-1'!B14</f>
        <v>0</v>
      </c>
      <c r="AF14" s="25"/>
      <c r="AG14">
        <f t="shared" si="2"/>
        <v>1958.7503869969951</v>
      </c>
      <c r="AI14" s="35">
        <f>PXIL!H14</f>
        <v>0</v>
      </c>
      <c r="AJ14" s="35">
        <f>PXIL!N14</f>
        <v>0</v>
      </c>
      <c r="AK14" s="35">
        <f>RTM_IEX!H14</f>
        <v>151.05000000000001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11.122552000000001</v>
      </c>
      <c r="E15">
        <f>GT_NG!P15</f>
        <v>14.86</v>
      </c>
      <c r="F15">
        <f>GT_Spot!P15</f>
        <v>0</v>
      </c>
      <c r="G15">
        <f>PPCL_NG!P15</f>
        <v>0</v>
      </c>
      <c r="H15">
        <f>PPCL_Spot!P15</f>
        <v>5.669999999999999</v>
      </c>
      <c r="I15">
        <f>Bawana_NG!P15</f>
        <v>189.60999999999999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1003.423378959349</v>
      </c>
      <c r="P15" s="37">
        <v>99.665482891457046</v>
      </c>
      <c r="Q15" s="37">
        <v>34.01</v>
      </c>
      <c r="R15" s="39">
        <v>0</v>
      </c>
      <c r="S15" s="39">
        <v>0</v>
      </c>
      <c r="T15" s="38">
        <f>SUMPRODUCT(LTA!J15:AN15,LTA!J$101:AN$101,LTA!J$103:AN$103)</f>
        <v>67.33</v>
      </c>
      <c r="U15" s="38">
        <f>SUMPRODUCT(LTA!J15:AN15,LTA!J$102:AN$102,LTA!J$103:AN$103)</f>
        <v>119.1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297.70999999999998</v>
      </c>
      <c r="AB15" s="76">
        <f>-STOA!N15</f>
        <v>0</v>
      </c>
      <c r="AC15">
        <f t="shared" si="0"/>
        <v>16.445111876346768</v>
      </c>
      <c r="AD15">
        <f t="shared" si="1"/>
        <v>1941.3063019744591</v>
      </c>
      <c r="AE15">
        <f>'IDT-1'!B15</f>
        <v>0</v>
      </c>
      <c r="AF15" s="25"/>
      <c r="AG15">
        <f t="shared" si="2"/>
        <v>1941.3063019744591</v>
      </c>
      <c r="AI15" s="35">
        <f>PXIL!H15</f>
        <v>0</v>
      </c>
      <c r="AJ15" s="35">
        <f>PXIL!N15</f>
        <v>0</v>
      </c>
      <c r="AK15" s="35">
        <f>RTM_IEX!H15</f>
        <v>115.25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11.122552000000001</v>
      </c>
      <c r="E16">
        <f>GT_NG!P16</f>
        <v>14.86</v>
      </c>
      <c r="F16">
        <f>GT_Spot!P16</f>
        <v>0</v>
      </c>
      <c r="G16">
        <f>PPCL_NG!P16</f>
        <v>0</v>
      </c>
      <c r="H16">
        <f>PPCL_Spot!P16</f>
        <v>11.35</v>
      </c>
      <c r="I16">
        <f>Bawana_NG!P16</f>
        <v>189.60999999999999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1002.7643907286755</v>
      </c>
      <c r="P16" s="37">
        <v>99.665482891457046</v>
      </c>
      <c r="Q16" s="37">
        <v>34.01</v>
      </c>
      <c r="R16" s="39">
        <v>0</v>
      </c>
      <c r="S16" s="39">
        <v>0</v>
      </c>
      <c r="T16" s="38">
        <f>SUMPRODUCT(LTA!J16:AN16,LTA!J$101:AN$101,LTA!J$103:AN$103)</f>
        <v>68.33</v>
      </c>
      <c r="U16" s="38">
        <f>SUMPRODUCT(LTA!J16:AN16,LTA!J$102:AN$102,LTA!J$103:AN$103)</f>
        <v>120.1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297.70999999999998</v>
      </c>
      <c r="AB16" s="76">
        <f>-STOA!N16</f>
        <v>0</v>
      </c>
      <c r="AC16">
        <f t="shared" si="0"/>
        <v>16.244108375209112</v>
      </c>
      <c r="AD16">
        <f t="shared" si="1"/>
        <v>1917.5783172449233</v>
      </c>
      <c r="AE16">
        <f>'IDT-1'!B16</f>
        <v>0</v>
      </c>
      <c r="AF16" s="25"/>
      <c r="AG16">
        <f t="shared" si="2"/>
        <v>1917.5783172449233</v>
      </c>
      <c r="AI16" s="35">
        <f>PXIL!H16</f>
        <v>0</v>
      </c>
      <c r="AJ16" s="35">
        <f>PXIL!N16</f>
        <v>0</v>
      </c>
      <c r="AK16" s="35">
        <f>RTM_IEX!H16</f>
        <v>84.3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11.122552000000001</v>
      </c>
      <c r="E17">
        <f>GT_NG!P17</f>
        <v>14.86</v>
      </c>
      <c r="F17">
        <f>GT_Spot!P17</f>
        <v>0</v>
      </c>
      <c r="G17">
        <f>PPCL_NG!P17</f>
        <v>0</v>
      </c>
      <c r="H17">
        <f>PPCL_Spot!P17</f>
        <v>11.35</v>
      </c>
      <c r="I17">
        <f>Bawana_NG!P17</f>
        <v>144.60453166950276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994.06600963749247</v>
      </c>
      <c r="P17" s="37">
        <v>99.665482891457046</v>
      </c>
      <c r="Q17" s="37">
        <v>34.01</v>
      </c>
      <c r="R17" s="39">
        <v>0</v>
      </c>
      <c r="S17" s="39">
        <v>0</v>
      </c>
      <c r="T17" s="38">
        <f>SUMPRODUCT(LTA!J17:AN17,LTA!J$101:AN$101,LTA!J$103:AN$103)</f>
        <v>63.33</v>
      </c>
      <c r="U17" s="38">
        <f>SUMPRODUCT(LTA!J17:AN17,LTA!J$102:AN$102,LTA!J$103:AN$103)</f>
        <v>107.00999999999999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297.70999999999998</v>
      </c>
      <c r="AB17" s="76">
        <f>-STOA!N17</f>
        <v>0</v>
      </c>
      <c r="AC17">
        <f t="shared" si="0"/>
        <v>16.120512040066998</v>
      </c>
      <c r="AD17">
        <f t="shared" si="1"/>
        <v>1902.9880641583852</v>
      </c>
      <c r="AE17">
        <f>'IDT-1'!B17</f>
        <v>0</v>
      </c>
      <c r="AF17" s="25"/>
      <c r="AG17">
        <f t="shared" si="2"/>
        <v>1902.9880641583852</v>
      </c>
      <c r="AI17" s="35">
        <f>PXIL!H17</f>
        <v>0</v>
      </c>
      <c r="AJ17" s="35">
        <f>PXIL!N17</f>
        <v>0</v>
      </c>
      <c r="AK17" s="35">
        <f>RTM_IEX!H17</f>
        <v>141.38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11.122552000000001</v>
      </c>
      <c r="E18">
        <f>GT_NG!P18</f>
        <v>14.86</v>
      </c>
      <c r="F18">
        <f>GT_Spot!P18</f>
        <v>0</v>
      </c>
      <c r="G18">
        <f>PPCL_NG!P18</f>
        <v>0</v>
      </c>
      <c r="H18">
        <f>PPCL_Spot!P18</f>
        <v>11.35</v>
      </c>
      <c r="I18">
        <f>Bawana_NG!P18</f>
        <v>144.60453166950276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993.0727231256144</v>
      </c>
      <c r="P18" s="37">
        <v>99.665482891457046</v>
      </c>
      <c r="Q18" s="37">
        <v>34.01</v>
      </c>
      <c r="R18" s="39">
        <v>0</v>
      </c>
      <c r="S18" s="39">
        <v>0</v>
      </c>
      <c r="T18" s="38">
        <f>SUMPRODUCT(LTA!J18:AN18,LTA!J$101:AN$101,LTA!J$103:AN$103)</f>
        <v>49.989999999999995</v>
      </c>
      <c r="U18" s="38">
        <f>SUMPRODUCT(LTA!J18:AN18,LTA!J$102:AN$102,LTA!J$103:AN$103)</f>
        <v>106.71000000000001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297.70999999999998</v>
      </c>
      <c r="AB18" s="76">
        <f>-STOA!N18</f>
        <v>0</v>
      </c>
      <c r="AC18">
        <f t="shared" si="0"/>
        <v>15.973232433367222</v>
      </c>
      <c r="AD18">
        <f t="shared" si="1"/>
        <v>1885.602057253207</v>
      </c>
      <c r="AE18">
        <f>'IDT-1'!B18</f>
        <v>0</v>
      </c>
      <c r="AF18" s="25"/>
      <c r="AG18">
        <f t="shared" si="2"/>
        <v>1885.602057253207</v>
      </c>
      <c r="AI18" s="35">
        <f>PXIL!H18</f>
        <v>0</v>
      </c>
      <c r="AJ18" s="35">
        <f>PXIL!N18</f>
        <v>0</v>
      </c>
      <c r="AK18" s="35">
        <f>RTM_IEX!H18</f>
        <v>138.47999999999999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11.122552000000001</v>
      </c>
      <c r="E19">
        <f>GT_NG!P19</f>
        <v>14.86</v>
      </c>
      <c r="F19">
        <f>GT_Spot!P19</f>
        <v>0</v>
      </c>
      <c r="G19">
        <f>PPCL_NG!P19</f>
        <v>0</v>
      </c>
      <c r="H19">
        <f>PPCL_Spot!P19</f>
        <v>11.35</v>
      </c>
      <c r="I19">
        <f>Bawana_NG!P19</f>
        <v>144.60453166950276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953.70296847110649</v>
      </c>
      <c r="P19" s="37">
        <v>99.665482891457046</v>
      </c>
      <c r="Q19" s="37">
        <v>34.01</v>
      </c>
      <c r="R19" s="39">
        <v>0</v>
      </c>
      <c r="S19" s="39">
        <v>0</v>
      </c>
      <c r="T19" s="38">
        <f>SUMPRODUCT(LTA!J19:AN19,LTA!J$101:AN$101,LTA!J$103:AN$103)</f>
        <v>49.33</v>
      </c>
      <c r="U19" s="38">
        <f>SUMPRODUCT(LTA!J19:AN19,LTA!J$102:AN$102,LTA!J$103:AN$103)</f>
        <v>103.9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297.65999999999997</v>
      </c>
      <c r="AB19" s="76">
        <f>-STOA!N19</f>
        <v>0</v>
      </c>
      <c r="AC19">
        <f t="shared" si="0"/>
        <v>15.425974494269354</v>
      </c>
      <c r="AD19">
        <f t="shared" si="1"/>
        <v>1820.9995605377967</v>
      </c>
      <c r="AE19">
        <f>'IDT-1'!B19</f>
        <v>0</v>
      </c>
      <c r="AF19" s="25"/>
      <c r="AG19">
        <f t="shared" si="2"/>
        <v>1820.9995605377967</v>
      </c>
      <c r="AI19" s="35">
        <f>PXIL!H19</f>
        <v>0</v>
      </c>
      <c r="AJ19" s="35">
        <f>PXIL!N19</f>
        <v>0</v>
      </c>
      <c r="AK19" s="35">
        <f>RTM_IEX!H19</f>
        <v>116.22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11.122552000000001</v>
      </c>
      <c r="E20">
        <f>GT_NG!P20</f>
        <v>14.86</v>
      </c>
      <c r="F20">
        <f>GT_Spot!P20</f>
        <v>0</v>
      </c>
      <c r="G20">
        <f>PPCL_NG!P20</f>
        <v>0</v>
      </c>
      <c r="H20">
        <f>PPCL_Spot!P20</f>
        <v>17.017163806032329</v>
      </c>
      <c r="I20">
        <f>Bawana_NG!P20</f>
        <v>144.60453166950276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1005.0462251243722</v>
      </c>
      <c r="P20" s="37">
        <v>99.665482891457046</v>
      </c>
      <c r="Q20" s="37">
        <v>34.01</v>
      </c>
      <c r="R20" s="39">
        <v>0</v>
      </c>
      <c r="S20" s="39">
        <v>0</v>
      </c>
      <c r="T20" s="38">
        <f>SUMPRODUCT(LTA!J20:AN20,LTA!J$101:AN$101,LTA!J$103:AN$103)</f>
        <v>48.989999999999995</v>
      </c>
      <c r="U20" s="38">
        <f>SUMPRODUCT(LTA!J20:AN20,LTA!J$102:AN$102,LTA!J$103:AN$103)</f>
        <v>104.19999999999999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297.65999999999997</v>
      </c>
      <c r="AB20" s="76">
        <f>-STOA!N20</f>
        <v>0</v>
      </c>
      <c r="AC20">
        <f t="shared" si="0"/>
        <v>15.595658026127458</v>
      </c>
      <c r="AD20">
        <f t="shared" si="1"/>
        <v>1841.0302974652368</v>
      </c>
      <c r="AE20">
        <f>'IDT-1'!B20</f>
        <v>0</v>
      </c>
      <c r="AF20" s="25"/>
      <c r="AG20">
        <f t="shared" si="2"/>
        <v>1841.0302974652368</v>
      </c>
      <c r="AI20" s="35">
        <f>PXIL!H20</f>
        <v>0</v>
      </c>
      <c r="AJ20" s="35">
        <f>PXIL!N20</f>
        <v>0</v>
      </c>
      <c r="AK20" s="35">
        <f>RTM_IEX!H20</f>
        <v>79.45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11.122552000000001</v>
      </c>
      <c r="E21">
        <f>GT_NG!P21</f>
        <v>14.86</v>
      </c>
      <c r="F21">
        <f>GT_Spot!P21</f>
        <v>0</v>
      </c>
      <c r="G21">
        <f>PPCL_NG!P21</f>
        <v>0</v>
      </c>
      <c r="H21">
        <f>PPCL_Spot!P21</f>
        <v>17.017163806032329</v>
      </c>
      <c r="I21">
        <f>Bawana_NG!P21</f>
        <v>144.60453166950276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1008.2086223127779</v>
      </c>
      <c r="P21" s="37">
        <v>99.665482891457046</v>
      </c>
      <c r="Q21" s="37">
        <v>34.01</v>
      </c>
      <c r="R21" s="39">
        <v>0</v>
      </c>
      <c r="S21" s="39">
        <v>0</v>
      </c>
      <c r="T21" s="38">
        <f>SUMPRODUCT(LTA!J21:AN21,LTA!J$101:AN$101,LTA!J$103:AN$103)</f>
        <v>48.989999999999995</v>
      </c>
      <c r="U21" s="38">
        <f>SUMPRODUCT(LTA!J21:AN21,LTA!J$102:AN$102,LTA!J$103:AN$103)</f>
        <v>104.19999999999999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297.65999999999997</v>
      </c>
      <c r="AB21" s="76">
        <f>-STOA!N21</f>
        <v>0</v>
      </c>
      <c r="AC21">
        <f t="shared" si="0"/>
        <v>15.443386162510068</v>
      </c>
      <c r="AD21">
        <f t="shared" si="1"/>
        <v>1823.0549665172603</v>
      </c>
      <c r="AE21">
        <f>'IDT-1'!B21</f>
        <v>0</v>
      </c>
      <c r="AF21" s="25"/>
      <c r="AG21">
        <f t="shared" si="2"/>
        <v>1823.0549665172603</v>
      </c>
      <c r="AI21" s="35">
        <f>PXIL!H21</f>
        <v>0</v>
      </c>
      <c r="AJ21" s="35">
        <f>PXIL!N21</f>
        <v>0</v>
      </c>
      <c r="AK21" s="35">
        <f>RTM_IEX!H21</f>
        <v>58.160000000000004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11.122552000000001</v>
      </c>
      <c r="E22">
        <f>GT_NG!P22</f>
        <v>14.86</v>
      </c>
      <c r="F22">
        <f>GT_Spot!P22</f>
        <v>0</v>
      </c>
      <c r="G22">
        <f>PPCL_NG!P22</f>
        <v>0</v>
      </c>
      <c r="H22">
        <f>PPCL_Spot!P22</f>
        <v>17.017163806032329</v>
      </c>
      <c r="I22">
        <f>Bawana_NG!P22</f>
        <v>144.60453166950276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1019.7853814159882</v>
      </c>
      <c r="P22" s="37">
        <v>99.665482891457046</v>
      </c>
      <c r="Q22" s="37">
        <v>34.01</v>
      </c>
      <c r="R22" s="39">
        <v>0</v>
      </c>
      <c r="S22" s="39">
        <v>0</v>
      </c>
      <c r="T22" s="38">
        <f>SUMPRODUCT(LTA!J22:AN22,LTA!J$101:AN$101,LTA!J$103:AN$103)</f>
        <v>48.989999999999995</v>
      </c>
      <c r="U22" s="38">
        <f>SUMPRODUCT(LTA!J22:AN22,LTA!J$102:AN$102,LTA!J$103:AN$103)</f>
        <v>102.69999999999999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297.65999999999997</v>
      </c>
      <c r="AB22" s="76">
        <f>-STOA!N22</f>
        <v>0</v>
      </c>
      <c r="AC22">
        <f t="shared" si="0"/>
        <v>15.365406938977037</v>
      </c>
      <c r="AD22">
        <f t="shared" si="1"/>
        <v>1813.8497048440036</v>
      </c>
      <c r="AE22">
        <f>'IDT-1'!B22</f>
        <v>0</v>
      </c>
      <c r="AF22" s="25"/>
      <c r="AG22">
        <f t="shared" si="2"/>
        <v>1813.8497048440036</v>
      </c>
      <c r="AI22" s="35">
        <f>PXIL!H22</f>
        <v>0</v>
      </c>
      <c r="AJ22" s="35">
        <f>PXIL!N22</f>
        <v>0</v>
      </c>
      <c r="AK22" s="35">
        <f>RTM_IEX!H22</f>
        <v>38.800000000000004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11.122552000000001</v>
      </c>
      <c r="E23">
        <f>GT_NG!P23</f>
        <v>14.86</v>
      </c>
      <c r="F23">
        <f>GT_Spot!P23</f>
        <v>0</v>
      </c>
      <c r="G23">
        <f>PPCL_NG!P23</f>
        <v>0</v>
      </c>
      <c r="H23">
        <f>PPCL_Spot!P23</f>
        <v>17.017163806032329</v>
      </c>
      <c r="I23">
        <f>Bawana_NG!P23</f>
        <v>144.60453166950276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1029.6936806667284</v>
      </c>
      <c r="P23" s="37">
        <v>99.665482891457046</v>
      </c>
      <c r="Q23" s="37">
        <v>34.01</v>
      </c>
      <c r="R23" s="39">
        <v>0</v>
      </c>
      <c r="S23" s="39">
        <v>0</v>
      </c>
      <c r="T23" s="38">
        <f>SUMPRODUCT(LTA!J23:AN23,LTA!J$101:AN$101,LTA!J$103:AN$103)</f>
        <v>48.33</v>
      </c>
      <c r="U23" s="38">
        <f>SUMPRODUCT(LTA!J23:AN23,LTA!J$102:AN$102,LTA!J$103:AN$103)</f>
        <v>100.69999999999999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297.65999999999997</v>
      </c>
      <c r="AB23" s="76">
        <f>-STOA!N23</f>
        <v>0</v>
      </c>
      <c r="AC23">
        <f t="shared" si="0"/>
        <v>15.28811265268325</v>
      </c>
      <c r="AD23">
        <f t="shared" si="1"/>
        <v>1804.7252983810372</v>
      </c>
      <c r="AE23">
        <f>'IDT-1'!B23</f>
        <v>0</v>
      </c>
      <c r="AF23" s="25"/>
      <c r="AG23">
        <f t="shared" si="2"/>
        <v>1804.7252983810372</v>
      </c>
      <c r="AI23" s="35">
        <f>PXIL!H23</f>
        <v>0</v>
      </c>
      <c r="AJ23" s="35">
        <f>PXIL!N23</f>
        <v>0</v>
      </c>
      <c r="AK23" s="35">
        <f>RTM_IEX!H23</f>
        <v>22.349999999999998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11.122552000000001</v>
      </c>
      <c r="E24">
        <f>GT_NG!P24</f>
        <v>14.86</v>
      </c>
      <c r="F24">
        <f>GT_Spot!P24</f>
        <v>0</v>
      </c>
      <c r="G24">
        <f>PPCL_NG!P24</f>
        <v>0</v>
      </c>
      <c r="H24">
        <f>PPCL_Spot!P24</f>
        <v>17.017163806032329</v>
      </c>
      <c r="I24">
        <f>Bawana_NG!P24</f>
        <v>144.60453166950276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1040.0265858298296</v>
      </c>
      <c r="P24" s="37">
        <v>99.665482891457046</v>
      </c>
      <c r="Q24" s="37">
        <v>34.01</v>
      </c>
      <c r="R24" s="39">
        <v>0</v>
      </c>
      <c r="S24" s="39">
        <v>0</v>
      </c>
      <c r="T24" s="38">
        <f>SUMPRODUCT(LTA!J24:AN24,LTA!J$101:AN$101,LTA!J$103:AN$103)</f>
        <v>47.33</v>
      </c>
      <c r="U24" s="38">
        <f>SUMPRODUCT(LTA!J24:AN24,LTA!J$102:AN$102,LTA!J$103:AN$103)</f>
        <v>97.4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297.65999999999997</v>
      </c>
      <c r="AB24" s="76">
        <f>-STOA!N24</f>
        <v>0</v>
      </c>
      <c r="AC24">
        <f t="shared" si="0"/>
        <v>15.208757056053303</v>
      </c>
      <c r="AD24">
        <f t="shared" si="1"/>
        <v>1795.3575591407684</v>
      </c>
      <c r="AE24">
        <f>'IDT-1'!B24</f>
        <v>0</v>
      </c>
      <c r="AF24" s="25"/>
      <c r="AG24">
        <f t="shared" si="2"/>
        <v>1795.3575591407684</v>
      </c>
      <c r="AI24" s="35">
        <f>PXIL!H24</f>
        <v>0</v>
      </c>
      <c r="AJ24" s="35">
        <f>PXIL!N24</f>
        <v>0</v>
      </c>
      <c r="AK24" s="35">
        <f>RTM_IEX!H24</f>
        <v>6.8699999999999992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11.122552000000001</v>
      </c>
      <c r="E25">
        <f>GT_NG!P25</f>
        <v>14.86</v>
      </c>
      <c r="F25">
        <f>GT_Spot!P25</f>
        <v>0</v>
      </c>
      <c r="G25">
        <f>PPCL_NG!P25</f>
        <v>0</v>
      </c>
      <c r="H25">
        <f>PPCL_Spot!P25</f>
        <v>17.017163806032329</v>
      </c>
      <c r="I25">
        <f>Bawana_NG!P25</f>
        <v>144.60453166950276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1043.2559257269213</v>
      </c>
      <c r="P25" s="37">
        <v>99.665482891457046</v>
      </c>
      <c r="Q25" s="37">
        <v>34.01</v>
      </c>
      <c r="R25" s="39">
        <v>0</v>
      </c>
      <c r="S25" s="39">
        <v>0</v>
      </c>
      <c r="T25" s="38">
        <f>SUMPRODUCT(LTA!J25:AN25,LTA!J$101:AN$101,LTA!J$103:AN$103)</f>
        <v>47</v>
      </c>
      <c r="U25" s="38">
        <f>SUMPRODUCT(LTA!J25:AN25,LTA!J$102:AN$102,LTA!J$103:AN$103)</f>
        <v>94.990000000000009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297.65999999999997</v>
      </c>
      <c r="AB25" s="76">
        <f>-STOA!N25</f>
        <v>0</v>
      </c>
      <c r="AC25">
        <f t="shared" si="0"/>
        <v>15.18035951118887</v>
      </c>
      <c r="AD25">
        <f t="shared" si="1"/>
        <v>1792.0052965827242</v>
      </c>
      <c r="AE25">
        <f>'IDT-1'!B25</f>
        <v>0</v>
      </c>
      <c r="AF25" s="25"/>
      <c r="AG25">
        <f t="shared" si="2"/>
        <v>1792.0052965827242</v>
      </c>
      <c r="AI25" s="35">
        <f>PXIL!H25</f>
        <v>0</v>
      </c>
      <c r="AJ25" s="35">
        <f>PXIL!N25</f>
        <v>0</v>
      </c>
      <c r="AK25" s="35">
        <f>RTM_IEX!H25</f>
        <v>3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11.122552000000001</v>
      </c>
      <c r="E26">
        <f>GT_NG!P26</f>
        <v>14.86</v>
      </c>
      <c r="F26">
        <f>GT_Spot!P26</f>
        <v>0</v>
      </c>
      <c r="G26">
        <f>PPCL_NG!P26</f>
        <v>0</v>
      </c>
      <c r="H26">
        <f>PPCL_Spot!P26</f>
        <v>17.017163806032329</v>
      </c>
      <c r="I26">
        <f>Bawana_NG!P26</f>
        <v>144.60453166950276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1071.1375236792176</v>
      </c>
      <c r="P26" s="37">
        <v>99.665482891457046</v>
      </c>
      <c r="Q26" s="37">
        <v>34.01</v>
      </c>
      <c r="R26" s="39">
        <v>0</v>
      </c>
      <c r="S26" s="39">
        <v>0</v>
      </c>
      <c r="T26" s="38">
        <f>SUMPRODUCT(LTA!J26:AN26,LTA!J$101:AN$101,LTA!J$103:AN$103)</f>
        <v>45.989999999999995</v>
      </c>
      <c r="U26" s="38">
        <f>SUMPRODUCT(LTA!J26:AN26,LTA!J$102:AN$102,LTA!J$103:AN$103)</f>
        <v>94.29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297.65999999999997</v>
      </c>
      <c r="AB26" s="76">
        <f>-STOA!N26</f>
        <v>0</v>
      </c>
      <c r="AC26">
        <f t="shared" si="0"/>
        <v>15.621097350285053</v>
      </c>
      <c r="AD26">
        <f t="shared" si="1"/>
        <v>1787.7961566959245</v>
      </c>
      <c r="AE26">
        <f>'IDT-1'!B26</f>
        <v>0</v>
      </c>
      <c r="AF26" s="25"/>
      <c r="AG26">
        <f t="shared" si="2"/>
        <v>1787.7961566959245</v>
      </c>
      <c r="AI26" s="35">
        <f>PXIL!H26</f>
        <v>0</v>
      </c>
      <c r="AJ26" s="35">
        <f>PXIL!N26</f>
        <v>0</v>
      </c>
      <c r="AK26" s="35">
        <f>RTM_IEX!H26</f>
        <v>1.06</v>
      </c>
      <c r="AL26" s="35">
        <f>RTM_IEX!N26</f>
        <v>-28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11.122552000000001</v>
      </c>
      <c r="E27">
        <f>GT_NG!P27</f>
        <v>14.421663778162912</v>
      </c>
      <c r="F27">
        <f>GT_Spot!P27</f>
        <v>0</v>
      </c>
      <c r="G27">
        <f>PPCL_NG!P27</f>
        <v>0</v>
      </c>
      <c r="H27">
        <f>PPCL_Spot!P27</f>
        <v>17.017163806032329</v>
      </c>
      <c r="I27">
        <f>Bawana_NG!P27</f>
        <v>165.5341610525202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1091.7258171038172</v>
      </c>
      <c r="P27" s="37">
        <v>99.665482891457046</v>
      </c>
      <c r="Q27" s="37">
        <v>34.01</v>
      </c>
      <c r="R27" s="39">
        <v>15.85</v>
      </c>
      <c r="S27" s="39">
        <v>0</v>
      </c>
      <c r="T27" s="38">
        <f>SUMPRODUCT(LTA!J27:AN27,LTA!J$101:AN$101,LTA!J$103:AN$103)</f>
        <v>41.010000000000005</v>
      </c>
      <c r="U27" s="38">
        <f>SUMPRODUCT(LTA!J27:AN27,LTA!J$102:AN$102,LTA!J$103:AN$103)</f>
        <v>92.69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152.60000000000002</v>
      </c>
      <c r="AB27" s="76">
        <f>-STOA!N27</f>
        <v>0</v>
      </c>
      <c r="AC27">
        <f t="shared" si="0"/>
        <v>15.084189461308712</v>
      </c>
      <c r="AD27">
        <f t="shared" si="1"/>
        <v>1780.6526511706807</v>
      </c>
      <c r="AE27">
        <f>'IDT-1'!B27</f>
        <v>0</v>
      </c>
      <c r="AF27" s="25"/>
      <c r="AG27">
        <f t="shared" si="2"/>
        <v>1780.6526511706807</v>
      </c>
      <c r="AI27" s="35">
        <f>PXIL!H27</f>
        <v>0</v>
      </c>
      <c r="AJ27" s="35">
        <f>PXIL!N27</f>
        <v>0</v>
      </c>
      <c r="AK27" s="35">
        <f>RTM_IEX!H27</f>
        <v>60.09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11.122552000000001</v>
      </c>
      <c r="E28">
        <f>GT_NG!P28</f>
        <v>14.421663778162912</v>
      </c>
      <c r="F28">
        <f>GT_Spot!P28</f>
        <v>0</v>
      </c>
      <c r="G28">
        <f>PPCL_NG!P28</f>
        <v>0</v>
      </c>
      <c r="H28">
        <f>PPCL_Spot!P28</f>
        <v>17.017163806032329</v>
      </c>
      <c r="I28">
        <f>Bawana_NG!P28</f>
        <v>165.5341610525202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1091.1406811038173</v>
      </c>
      <c r="P28" s="37">
        <v>99.665482891457046</v>
      </c>
      <c r="Q28" s="37">
        <v>34.01</v>
      </c>
      <c r="R28" s="39">
        <v>29.67</v>
      </c>
      <c r="S28" s="39">
        <v>0</v>
      </c>
      <c r="T28" s="38">
        <f>SUMPRODUCT(LTA!J28:AN28,LTA!J$101:AN$101,LTA!J$103:AN$103)</f>
        <v>44.67</v>
      </c>
      <c r="U28" s="38">
        <f>SUMPRODUCT(LTA!J28:AN28,LTA!J$102:AN$102,LTA!J$103:AN$103)</f>
        <v>91.29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152.60000000000002</v>
      </c>
      <c r="AB28" s="76">
        <f>-STOA!N28</f>
        <v>0</v>
      </c>
      <c r="AC28">
        <f t="shared" si="0"/>
        <v>15.141182318908713</v>
      </c>
      <c r="AD28">
        <f t="shared" si="1"/>
        <v>1787.3805223130812</v>
      </c>
      <c r="AE28">
        <f>'IDT-1'!B28</f>
        <v>3</v>
      </c>
      <c r="AF28" s="25"/>
      <c r="AG28">
        <f t="shared" si="2"/>
        <v>1790.3805223130812</v>
      </c>
      <c r="AI28" s="35">
        <f>PXIL!H28</f>
        <v>0</v>
      </c>
      <c r="AJ28" s="35">
        <f>PXIL!N28</f>
        <v>0</v>
      </c>
      <c r="AK28" s="35">
        <f>RTM_IEX!H28</f>
        <v>51.38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11.122552000000001</v>
      </c>
      <c r="E29">
        <f>GT_NG!P29</f>
        <v>14.421663778162912</v>
      </c>
      <c r="F29">
        <f>GT_Spot!P29</f>
        <v>0</v>
      </c>
      <c r="G29">
        <f>PPCL_NG!P29</f>
        <v>0</v>
      </c>
      <c r="H29">
        <f>PPCL_Spot!P29</f>
        <v>17.017163806032329</v>
      </c>
      <c r="I29">
        <f>Bawana_NG!P29</f>
        <v>165.5341610525202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1094.9583203563227</v>
      </c>
      <c r="P29" s="37">
        <v>99.665482891457046</v>
      </c>
      <c r="Q29" s="37">
        <v>34.01</v>
      </c>
      <c r="R29" s="39">
        <v>35.94</v>
      </c>
      <c r="S29" s="39">
        <v>0</v>
      </c>
      <c r="T29" s="38">
        <f>SUMPRODUCT(LTA!J29:AN29,LTA!J$101:AN$101,LTA!J$103:AN$103)</f>
        <v>51.67</v>
      </c>
      <c r="U29" s="38">
        <f>SUMPRODUCT(LTA!J29:AN29,LTA!J$102:AN$102,LTA!J$103:AN$103)</f>
        <v>91.29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152.60000000000002</v>
      </c>
      <c r="AB29" s="76">
        <f>-STOA!N29</f>
        <v>0</v>
      </c>
      <c r="AC29">
        <f t="shared" si="0"/>
        <v>15.67489848862976</v>
      </c>
      <c r="AD29">
        <f t="shared" si="1"/>
        <v>1850.3844453958657</v>
      </c>
      <c r="AE29">
        <f>'IDT-1'!B29</f>
        <v>2</v>
      </c>
      <c r="AF29" s="25"/>
      <c r="AG29">
        <f t="shared" si="2"/>
        <v>1852.3844453958657</v>
      </c>
      <c r="AI29" s="35">
        <f>PXIL!H29</f>
        <v>0</v>
      </c>
      <c r="AJ29" s="35">
        <f>PXIL!N29</f>
        <v>0</v>
      </c>
      <c r="AK29" s="35">
        <f>RTM_IEX!H29</f>
        <v>97.83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11.122552000000001</v>
      </c>
      <c r="E30">
        <f>GT_NG!P30</f>
        <v>14.421663778162912</v>
      </c>
      <c r="F30">
        <f>GT_Spot!P30</f>
        <v>0</v>
      </c>
      <c r="G30">
        <f>PPCL_NG!P30</f>
        <v>0</v>
      </c>
      <c r="H30">
        <f>PPCL_Spot!P30</f>
        <v>17.017163806032329</v>
      </c>
      <c r="I30">
        <f>Bawana_NG!P30</f>
        <v>165.5341610525202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1084.5112658852288</v>
      </c>
      <c r="P30" s="37">
        <v>99.665482891457046</v>
      </c>
      <c r="Q30" s="37">
        <v>34.01</v>
      </c>
      <c r="R30" s="39">
        <v>39.520000000000003</v>
      </c>
      <c r="S30" s="39">
        <v>0</v>
      </c>
      <c r="T30" s="38">
        <f>SUMPRODUCT(LTA!J30:AN30,LTA!J$101:AN$101,LTA!J$103:AN$103)</f>
        <v>66.710000000000008</v>
      </c>
      <c r="U30" s="38">
        <f>SUMPRODUCT(LTA!J30:AN30,LTA!J$102:AN$102,LTA!J$103:AN$103)</f>
        <v>90.800000000000011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151.64000000000001</v>
      </c>
      <c r="AB30" s="76">
        <f>-STOA!N30</f>
        <v>0</v>
      </c>
      <c r="AC30">
        <f t="shared" si="0"/>
        <v>15.650143231072571</v>
      </c>
      <c r="AD30">
        <f t="shared" si="1"/>
        <v>1847.4621461823288</v>
      </c>
      <c r="AE30">
        <f>'IDT-1'!B30</f>
        <v>0</v>
      </c>
      <c r="AF30" s="25"/>
      <c r="AG30">
        <f t="shared" si="2"/>
        <v>1847.4621461823288</v>
      </c>
      <c r="AI30" s="35">
        <f>PXIL!H30</f>
        <v>0</v>
      </c>
      <c r="AJ30" s="35">
        <f>PXIL!N30</f>
        <v>0</v>
      </c>
      <c r="AK30" s="35">
        <f>RTM_IEX!H30</f>
        <v>88.16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11.122552000000001</v>
      </c>
      <c r="E31">
        <f>GT_NG!P31</f>
        <v>14.421663778162912</v>
      </c>
      <c r="F31">
        <f>GT_Spot!P31</f>
        <v>0</v>
      </c>
      <c r="G31">
        <f>PPCL_NG!P31</f>
        <v>0</v>
      </c>
      <c r="H31">
        <f>PPCL_Spot!P31</f>
        <v>17.017163806032329</v>
      </c>
      <c r="I31">
        <f>Bawana_NG!P31</f>
        <v>165.5341610525202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1059.6955972168296</v>
      </c>
      <c r="P31" s="37">
        <v>99.665482891457046</v>
      </c>
      <c r="Q31" s="37">
        <v>34.01</v>
      </c>
      <c r="R31" s="39">
        <v>43</v>
      </c>
      <c r="S31" s="39">
        <v>0</v>
      </c>
      <c r="T31" s="38">
        <f>SUMPRODUCT(LTA!J31:AN31,LTA!J$101:AN$101,LTA!J$103:AN$103)</f>
        <v>84.93</v>
      </c>
      <c r="U31" s="38">
        <f>SUMPRODUCT(LTA!J31:AN31,LTA!J$102:AN$102,LTA!J$103:AN$103)</f>
        <v>89.300000000000011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151.64000000000001</v>
      </c>
      <c r="AB31" s="76">
        <f>-STOA!N31</f>
        <v>0</v>
      </c>
      <c r="AC31">
        <f t="shared" si="0"/>
        <v>15.773995614258016</v>
      </c>
      <c r="AD31">
        <f t="shared" si="1"/>
        <v>1862.0826251307442</v>
      </c>
      <c r="AE31">
        <f>'IDT-1'!B31</f>
        <v>0</v>
      </c>
      <c r="AF31" s="25"/>
      <c r="AG31">
        <f t="shared" si="2"/>
        <v>1862.0826251307442</v>
      </c>
      <c r="AI31" s="35">
        <f>PXIL!H31</f>
        <v>0</v>
      </c>
      <c r="AJ31" s="35">
        <f>PXIL!N31</f>
        <v>0</v>
      </c>
      <c r="AK31" s="35">
        <f>RTM_IEX!H31</f>
        <v>107.52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11.122552000000001</v>
      </c>
      <c r="E32">
        <f>GT_NG!P32</f>
        <v>14.421663778162912</v>
      </c>
      <c r="F32">
        <f>GT_Spot!P32</f>
        <v>0</v>
      </c>
      <c r="G32">
        <f>PPCL_NG!P32</f>
        <v>0</v>
      </c>
      <c r="H32">
        <f>PPCL_Spot!P32</f>
        <v>17.017163806032329</v>
      </c>
      <c r="I32">
        <f>Bawana_NG!P32</f>
        <v>165.5341610525202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1036.4315627260789</v>
      </c>
      <c r="P32" s="37">
        <v>99.665482891457046</v>
      </c>
      <c r="Q32" s="37">
        <v>34.01</v>
      </c>
      <c r="R32" s="39">
        <v>46.5</v>
      </c>
      <c r="S32" s="39">
        <v>0</v>
      </c>
      <c r="T32" s="38">
        <f>SUMPRODUCT(LTA!J32:AN32,LTA!J$101:AN$101,LTA!J$103:AN$103)</f>
        <v>109.69</v>
      </c>
      <c r="U32" s="38">
        <f>SUMPRODUCT(LTA!J32:AN32,LTA!J$102:AN$102,LTA!J$103:AN$103)</f>
        <v>87.800000000000011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151.64000000000001</v>
      </c>
      <c r="AB32" s="76">
        <f>-STOA!N32</f>
        <v>0</v>
      </c>
      <c r="AC32">
        <f t="shared" si="0"/>
        <v>15.689457724535711</v>
      </c>
      <c r="AD32">
        <f t="shared" si="1"/>
        <v>1852.1031285297158</v>
      </c>
      <c r="AE32">
        <f>'IDT-1'!B32</f>
        <v>0</v>
      </c>
      <c r="AF32" s="25"/>
      <c r="AG32">
        <f t="shared" si="2"/>
        <v>1852.1031285297158</v>
      </c>
      <c r="AI32" s="35">
        <f>PXIL!H32</f>
        <v>0</v>
      </c>
      <c r="AJ32" s="35">
        <f>PXIL!N32</f>
        <v>0</v>
      </c>
      <c r="AK32" s="35">
        <f>RTM_IEX!H32</f>
        <v>93.960000000000008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11.122552000000001</v>
      </c>
      <c r="E33">
        <f>GT_NG!P33</f>
        <v>14.421663778162912</v>
      </c>
      <c r="F33">
        <f>GT_Spot!P33</f>
        <v>0</v>
      </c>
      <c r="G33">
        <f>PPCL_NG!P33</f>
        <v>0</v>
      </c>
      <c r="H33">
        <f>PPCL_Spot!P33</f>
        <v>17.017163806032329</v>
      </c>
      <c r="I33">
        <f>Bawana_NG!P33</f>
        <v>165.5341610525202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1007.1344591517483</v>
      </c>
      <c r="P33" s="37">
        <v>99.665482891457046</v>
      </c>
      <c r="Q33" s="37">
        <v>38.340000000000003</v>
      </c>
      <c r="R33" s="39">
        <v>47.5</v>
      </c>
      <c r="S33" s="39">
        <v>0</v>
      </c>
      <c r="T33" s="38">
        <f>SUMPRODUCT(LTA!J33:AN33,LTA!J$101:AN$101,LTA!J$103:AN$103)</f>
        <v>139.01999999999998</v>
      </c>
      <c r="U33" s="38">
        <f>SUMPRODUCT(LTA!J33:AN33,LTA!J$102:AN$102,LTA!J$103:AN$103)</f>
        <v>86.300000000000011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151.64000000000001</v>
      </c>
      <c r="AB33" s="76">
        <f>-STOA!N33</f>
        <v>0</v>
      </c>
      <c r="AC33">
        <f t="shared" si="0"/>
        <v>15.713758054511334</v>
      </c>
      <c r="AD33">
        <f t="shared" si="1"/>
        <v>1854.9717246254095</v>
      </c>
      <c r="AE33">
        <f>'IDT-1'!B33</f>
        <v>0</v>
      </c>
      <c r="AF33" s="25"/>
      <c r="AG33">
        <f t="shared" si="2"/>
        <v>1854.9717246254095</v>
      </c>
      <c r="AI33" s="35">
        <f>PXIL!H33</f>
        <v>0</v>
      </c>
      <c r="AJ33" s="35">
        <f>PXIL!N33</f>
        <v>0</v>
      </c>
      <c r="AK33" s="35">
        <f>RTM_IEX!H33</f>
        <v>92.990000000000009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11.122552000000001</v>
      </c>
      <c r="E34">
        <f>GT_NG!P34</f>
        <v>14.421663778162912</v>
      </c>
      <c r="F34">
        <f>GT_Spot!P34</f>
        <v>0</v>
      </c>
      <c r="G34">
        <f>PPCL_NG!P34</f>
        <v>0</v>
      </c>
      <c r="H34">
        <f>PPCL_Spot!P34</f>
        <v>17.017163806032329</v>
      </c>
      <c r="I34">
        <f>Bawana_NG!P34</f>
        <v>165.5341610525202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1003.2515686201027</v>
      </c>
      <c r="P34" s="37">
        <v>99.665482891457046</v>
      </c>
      <c r="Q34" s="37">
        <v>38.340000000000003</v>
      </c>
      <c r="R34" s="39">
        <v>47.5</v>
      </c>
      <c r="S34" s="39">
        <v>0</v>
      </c>
      <c r="T34" s="38">
        <f>SUMPRODUCT(LTA!J34:AN34,LTA!J$101:AN$101,LTA!J$103:AN$103)</f>
        <v>170.42000000000002</v>
      </c>
      <c r="U34" s="38">
        <f>SUMPRODUCT(LTA!J34:AN34,LTA!J$102:AN$102,LTA!J$103:AN$103)</f>
        <v>85.300000000000011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151.64000000000001</v>
      </c>
      <c r="AB34" s="76">
        <f>-STOA!N34</f>
        <v>0</v>
      </c>
      <c r="AC34">
        <f t="shared" si="0"/>
        <v>15.749601774045511</v>
      </c>
      <c r="AD34">
        <f t="shared" si="1"/>
        <v>1859.2029903742298</v>
      </c>
      <c r="AE34">
        <f>'IDT-1'!B34</f>
        <v>0</v>
      </c>
      <c r="AF34" s="25"/>
      <c r="AG34">
        <f t="shared" si="2"/>
        <v>1859.2029903742298</v>
      </c>
      <c r="AI34" s="35">
        <f>PXIL!H34</f>
        <v>0</v>
      </c>
      <c r="AJ34" s="35">
        <f>PXIL!N34</f>
        <v>0</v>
      </c>
      <c r="AK34" s="35">
        <f>RTM_IEX!H34</f>
        <v>70.740000000000009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11.122552000000001</v>
      </c>
      <c r="E35">
        <f>GT_NG!P35</f>
        <v>14.421663778162912</v>
      </c>
      <c r="F35">
        <f>GT_Spot!P35</f>
        <v>0</v>
      </c>
      <c r="G35">
        <f>PPCL_NG!P35</f>
        <v>0</v>
      </c>
      <c r="H35">
        <f>PPCL_Spot!P35</f>
        <v>17.017163806032329</v>
      </c>
      <c r="I35">
        <f>Bawana_NG!P35</f>
        <v>144.60999999999999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998.38355644433159</v>
      </c>
      <c r="P35" s="37">
        <v>99.665216162462045</v>
      </c>
      <c r="Q35" s="37">
        <v>38.340000000000003</v>
      </c>
      <c r="R35" s="39">
        <v>47.5</v>
      </c>
      <c r="S35" s="39">
        <v>0</v>
      </c>
      <c r="T35" s="38">
        <f>SUMPRODUCT(LTA!J35:AN35,LTA!J$101:AN$101,LTA!J$103:AN$103)</f>
        <v>206.89</v>
      </c>
      <c r="U35" s="38">
        <f>SUMPRODUCT(LTA!J35:AN35,LTA!J$102:AN$102,LTA!J$103:AN$103)</f>
        <v>85.300000000000011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151.93</v>
      </c>
      <c r="AB35" s="76">
        <f>-STOA!N35</f>
        <v>0</v>
      </c>
      <c r="AC35">
        <f t="shared" si="0"/>
        <v>15.866173278404306</v>
      </c>
      <c r="AD35">
        <f t="shared" si="1"/>
        <v>1872.9639789125845</v>
      </c>
      <c r="AE35">
        <f>'IDT-1'!B35</f>
        <v>0</v>
      </c>
      <c r="AF35" s="25"/>
      <c r="AG35">
        <f t="shared" si="2"/>
        <v>1872.9639789125845</v>
      </c>
      <c r="AI35" s="35">
        <f>PXIL!H35</f>
        <v>0</v>
      </c>
      <c r="AJ35" s="35">
        <f>PXIL!N35</f>
        <v>0</v>
      </c>
      <c r="AK35" s="35">
        <f>RTM_IEX!H35</f>
        <v>73.650000000000006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11.122552000000001</v>
      </c>
      <c r="E36">
        <f>GT_NG!P36</f>
        <v>14.421663778162912</v>
      </c>
      <c r="F36">
        <f>GT_Spot!P36</f>
        <v>0</v>
      </c>
      <c r="G36">
        <f>PPCL_NG!P36</f>
        <v>0</v>
      </c>
      <c r="H36">
        <f>PPCL_Spot!P36</f>
        <v>17.017163806032329</v>
      </c>
      <c r="I36">
        <f>Bawana_NG!P36</f>
        <v>144.60999999999999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1000.814498755413</v>
      </c>
      <c r="P36" s="37">
        <v>99.666776364996267</v>
      </c>
      <c r="Q36" s="37">
        <v>38.340000000000003</v>
      </c>
      <c r="R36" s="39">
        <v>47.5</v>
      </c>
      <c r="S36" s="39">
        <v>0</v>
      </c>
      <c r="T36" s="38">
        <f>SUMPRODUCT(LTA!J36:AN36,LTA!J$101:AN$101,LTA!J$103:AN$103)</f>
        <v>249.25</v>
      </c>
      <c r="U36" s="38">
        <f>SUMPRODUCT(LTA!J36:AN36,LTA!J$102:AN$102,LTA!J$103:AN$103)</f>
        <v>85.800000000000011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151.93</v>
      </c>
      <c r="AB36" s="76">
        <f>-STOA!N36</f>
        <v>0</v>
      </c>
      <c r="AC36">
        <f t="shared" si="0"/>
        <v>16.092070299518674</v>
      </c>
      <c r="AD36">
        <f t="shared" si="1"/>
        <v>1899.6305844050858</v>
      </c>
      <c r="AE36">
        <f>'IDT-1'!B36</f>
        <v>0</v>
      </c>
      <c r="AF36" s="25"/>
      <c r="AG36">
        <f t="shared" si="2"/>
        <v>1899.6305844050858</v>
      </c>
      <c r="AI36" s="35">
        <f>PXIL!H36</f>
        <v>0</v>
      </c>
      <c r="AJ36" s="35">
        <f>PXIL!N36</f>
        <v>0</v>
      </c>
      <c r="AK36" s="35">
        <f>RTM_IEX!H36</f>
        <v>55.25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11.122552000000001</v>
      </c>
      <c r="E37">
        <f>GT_NG!P37</f>
        <v>14.421663778162912</v>
      </c>
      <c r="F37">
        <f>GT_Spot!P37</f>
        <v>0</v>
      </c>
      <c r="G37">
        <f>PPCL_NG!P37</f>
        <v>0</v>
      </c>
      <c r="H37">
        <f>PPCL_Spot!P37</f>
        <v>17.017163806032329</v>
      </c>
      <c r="I37">
        <f>Bawana_NG!P37</f>
        <v>144.60453166950276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1006.4339377292197</v>
      </c>
      <c r="P37" s="37">
        <v>99.665216162462045</v>
      </c>
      <c r="Q37" s="37">
        <v>38.340000000000003</v>
      </c>
      <c r="R37" s="39">
        <v>47.5</v>
      </c>
      <c r="S37" s="39">
        <v>0</v>
      </c>
      <c r="T37" s="38">
        <f>SUMPRODUCT(LTA!J37:AN37,LTA!J$101:AN$101,LTA!J$103:AN$103)</f>
        <v>291.10000000000002</v>
      </c>
      <c r="U37" s="38">
        <f>SUMPRODUCT(LTA!J37:AN37,LTA!J$102:AN$102,LTA!J$103:AN$103)</f>
        <v>85.300000000000011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151.93</v>
      </c>
      <c r="AB37" s="76">
        <f>-STOA!N37</f>
        <v>0</v>
      </c>
      <c r="AC37">
        <f t="shared" si="0"/>
        <v>16.161390547221188</v>
      </c>
      <c r="AD37">
        <f t="shared" si="1"/>
        <v>1907.8136745981585</v>
      </c>
      <c r="AE37">
        <f>'IDT-1'!B37</f>
        <v>0</v>
      </c>
      <c r="AF37" s="25"/>
      <c r="AG37">
        <f t="shared" si="2"/>
        <v>1907.8136745981585</v>
      </c>
      <c r="AI37" s="35">
        <f>PXIL!H37</f>
        <v>0</v>
      </c>
      <c r="AJ37" s="35">
        <f>PXIL!N37</f>
        <v>0</v>
      </c>
      <c r="AK37" s="35">
        <f>RTM_IEX!H37</f>
        <v>16.54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11.122552000000001</v>
      </c>
      <c r="E38">
        <f>GT_NG!P38</f>
        <v>14.421663778162912</v>
      </c>
      <c r="F38">
        <f>GT_Spot!P38</f>
        <v>0</v>
      </c>
      <c r="G38">
        <f>PPCL_NG!P38</f>
        <v>0</v>
      </c>
      <c r="H38">
        <f>PPCL_Spot!P38</f>
        <v>17.017163806032329</v>
      </c>
      <c r="I38">
        <f>Bawana_NG!P38</f>
        <v>144.60453166950276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1007.5739377292197</v>
      </c>
      <c r="P38" s="37">
        <v>99.665216162462045</v>
      </c>
      <c r="Q38" s="37">
        <v>38.340000000000003</v>
      </c>
      <c r="R38" s="39">
        <v>47.5</v>
      </c>
      <c r="S38" s="39">
        <v>0</v>
      </c>
      <c r="T38" s="38">
        <f>SUMPRODUCT(LTA!J38:AN38,LTA!J$101:AN$101,LTA!J$103:AN$103)</f>
        <v>331.96</v>
      </c>
      <c r="U38" s="38">
        <f>SUMPRODUCT(LTA!J38:AN38,LTA!J$102:AN$102,LTA!J$103:AN$103)</f>
        <v>85.300000000000011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152.89000000000001</v>
      </c>
      <c r="AB38" s="76">
        <f>-STOA!N38</f>
        <v>0</v>
      </c>
      <c r="AC38">
        <f t="shared" si="0"/>
        <v>16.392222547221191</v>
      </c>
      <c r="AD38">
        <f t="shared" si="1"/>
        <v>1935.0628425981586</v>
      </c>
      <c r="AE38">
        <f>'IDT-1'!B38</f>
        <v>0</v>
      </c>
      <c r="AF38" s="25"/>
      <c r="AG38">
        <f t="shared" si="2"/>
        <v>1935.0628425981586</v>
      </c>
      <c r="AI38" s="35">
        <f>PXIL!H38</f>
        <v>0</v>
      </c>
      <c r="AJ38" s="35">
        <f>PXIL!N38</f>
        <v>0</v>
      </c>
      <c r="AK38" s="35">
        <f>RTM_IEX!H38</f>
        <v>1.06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11.122552000000001</v>
      </c>
      <c r="E39">
        <f>GT_NG!P39</f>
        <v>14.296620450606586</v>
      </c>
      <c r="F39">
        <f>GT_Spot!P39</f>
        <v>0</v>
      </c>
      <c r="G39">
        <f>PPCL_NG!P39</f>
        <v>0</v>
      </c>
      <c r="H39">
        <f>PPCL_Spot!P39</f>
        <v>17.017163806032329</v>
      </c>
      <c r="I39">
        <f>Bawana_NG!P39</f>
        <v>144.60453166950276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1018.4988118254244</v>
      </c>
      <c r="P39" s="37">
        <v>99.666776364996267</v>
      </c>
      <c r="Q39" s="37">
        <v>38.340000000000003</v>
      </c>
      <c r="R39" s="39">
        <v>47.5</v>
      </c>
      <c r="S39" s="39">
        <v>0</v>
      </c>
      <c r="T39" s="38">
        <f>SUMPRODUCT(LTA!J39:AN39,LTA!J$101:AN$101,LTA!J$103:AN$103)</f>
        <v>373.5</v>
      </c>
      <c r="U39" s="38">
        <f>SUMPRODUCT(LTA!J39:AN39,LTA!J$102:AN$102,LTA!J$103:AN$103)</f>
        <v>92.3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152.89000000000001</v>
      </c>
      <c r="AB39" s="76">
        <f>-STOA!N39</f>
        <v>0</v>
      </c>
      <c r="AC39">
        <f t="shared" si="0"/>
        <v>16.890690231379121</v>
      </c>
      <c r="AD39">
        <f t="shared" si="1"/>
        <v>1993.905765885183</v>
      </c>
      <c r="AE39">
        <f>'IDT-1'!B39</f>
        <v>0</v>
      </c>
      <c r="AF39" s="25"/>
      <c r="AG39">
        <f t="shared" si="2"/>
        <v>1993.905765885183</v>
      </c>
      <c r="AI39" s="35">
        <f>PXIL!H39</f>
        <v>0</v>
      </c>
      <c r="AJ39" s="35">
        <f>PXIL!N39</f>
        <v>0</v>
      </c>
      <c r="AK39" s="35">
        <f>RTM_IEX!H39</f>
        <v>1.06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11.122552000000001</v>
      </c>
      <c r="E40">
        <f>GT_NG!P40</f>
        <v>14.296620450606586</v>
      </c>
      <c r="F40">
        <f>GT_Spot!P40</f>
        <v>0</v>
      </c>
      <c r="G40">
        <f>PPCL_NG!P40</f>
        <v>0</v>
      </c>
      <c r="H40">
        <f>PPCL_Spot!P40</f>
        <v>17.017163806032329</v>
      </c>
      <c r="I40">
        <f>Bawana_NG!P40</f>
        <v>144.60453166950276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1017.8797199530538</v>
      </c>
      <c r="P40" s="37">
        <v>99.665216162462045</v>
      </c>
      <c r="Q40" s="37">
        <v>38.340000000000003</v>
      </c>
      <c r="R40" s="39">
        <v>47.5</v>
      </c>
      <c r="S40" s="39">
        <v>0</v>
      </c>
      <c r="T40" s="38">
        <f>SUMPRODUCT(LTA!J40:AN40,LTA!J$101:AN$101,LTA!J$103:AN$103)</f>
        <v>409.14</v>
      </c>
      <c r="U40" s="38">
        <f>SUMPRODUCT(LTA!J40:AN40,LTA!J$102:AN$102,LTA!J$103:AN$103)</f>
        <v>92.31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153.86000000000001</v>
      </c>
      <c r="AB40" s="76">
        <f>-STOA!N40</f>
        <v>0</v>
      </c>
      <c r="AC40">
        <f t="shared" si="0"/>
        <v>17.315052753949921</v>
      </c>
      <c r="AD40">
        <f t="shared" si="1"/>
        <v>2044.0007512877075</v>
      </c>
      <c r="AE40">
        <f>'IDT-1'!B40</f>
        <v>0</v>
      </c>
      <c r="AF40" s="25"/>
      <c r="AG40">
        <f t="shared" si="2"/>
        <v>2044.0007512877075</v>
      </c>
      <c r="AI40" s="35">
        <f>PXIL!H40</f>
        <v>0</v>
      </c>
      <c r="AJ40" s="35">
        <f>PXIL!N40</f>
        <v>0</v>
      </c>
      <c r="AK40" s="35">
        <f>RTM_IEX!H40</f>
        <v>15.58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11.122552000000001</v>
      </c>
      <c r="E41">
        <f>GT_NG!P41</f>
        <v>14.296620450606586</v>
      </c>
      <c r="F41">
        <f>GT_Spot!P41</f>
        <v>0</v>
      </c>
      <c r="G41">
        <f>PPCL_NG!P41</f>
        <v>0</v>
      </c>
      <c r="H41">
        <f>PPCL_Spot!P41</f>
        <v>17.017163806032329</v>
      </c>
      <c r="I41">
        <f>Bawana_NG!P41</f>
        <v>144.60453166950276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1017.832598327726</v>
      </c>
      <c r="P41" s="37">
        <v>99.665216162462045</v>
      </c>
      <c r="Q41" s="37">
        <v>38.340000000000003</v>
      </c>
      <c r="R41" s="39">
        <v>47.5</v>
      </c>
      <c r="S41" s="39">
        <v>0</v>
      </c>
      <c r="T41" s="38">
        <f>SUMPRODUCT(LTA!J41:AN41,LTA!J$101:AN$101,LTA!J$103:AN$103)</f>
        <v>444.91</v>
      </c>
      <c r="U41" s="38">
        <f>SUMPRODUCT(LTA!J41:AN41,LTA!J$102:AN$102,LTA!J$103:AN$103)</f>
        <v>92.31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153.86000000000001</v>
      </c>
      <c r="AB41" s="76">
        <f>-STOA!N41</f>
        <v>0</v>
      </c>
      <c r="AC41">
        <f t="shared" si="0"/>
        <v>17.663928932297171</v>
      </c>
      <c r="AD41">
        <f t="shared" si="1"/>
        <v>2085.1847534840326</v>
      </c>
      <c r="AE41">
        <f>'IDT-1'!B41</f>
        <v>0</v>
      </c>
      <c r="AF41" s="25"/>
      <c r="AG41">
        <f t="shared" si="2"/>
        <v>2085.1847534840326</v>
      </c>
      <c r="AI41" s="35">
        <f>PXIL!H41</f>
        <v>0</v>
      </c>
      <c r="AJ41" s="35">
        <f>PXIL!N41</f>
        <v>0</v>
      </c>
      <c r="AK41" s="35">
        <f>RTM_IEX!H41</f>
        <v>21.389999999999997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11.122552000000001</v>
      </c>
      <c r="E42">
        <f>GT_NG!P42</f>
        <v>14.296620450606586</v>
      </c>
      <c r="F42">
        <f>GT_Spot!P42</f>
        <v>0</v>
      </c>
      <c r="G42">
        <f>PPCL_NG!P42</f>
        <v>0</v>
      </c>
      <c r="H42">
        <f>PPCL_Spot!P42</f>
        <v>17.017163806032329</v>
      </c>
      <c r="I42">
        <f>Bawana_NG!P42</f>
        <v>144.60453166950276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1013.5092893109075</v>
      </c>
      <c r="P42" s="37">
        <v>99.665216162462045</v>
      </c>
      <c r="Q42" s="37">
        <v>38.340000000000003</v>
      </c>
      <c r="R42" s="39">
        <v>47.5</v>
      </c>
      <c r="S42" s="39">
        <v>0</v>
      </c>
      <c r="T42" s="38">
        <f>SUMPRODUCT(LTA!J42:AN42,LTA!J$101:AN$101,LTA!J$103:AN$103)</f>
        <v>479.51</v>
      </c>
      <c r="U42" s="38">
        <f>SUMPRODUCT(LTA!J42:AN42,LTA!J$102:AN$102,LTA!J$103:AN$103)</f>
        <v>92.31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153.86000000000001</v>
      </c>
      <c r="AB42" s="76">
        <f>-STOA!N42</f>
        <v>0</v>
      </c>
      <c r="AC42">
        <f t="shared" si="0"/>
        <v>18.048369136555891</v>
      </c>
      <c r="AD42">
        <f t="shared" si="1"/>
        <v>2130.5670042629554</v>
      </c>
      <c r="AE42">
        <f>'IDT-1'!B42</f>
        <v>0</v>
      </c>
      <c r="AF42" s="25"/>
      <c r="AG42">
        <f t="shared" si="2"/>
        <v>2130.5670042629554</v>
      </c>
      <c r="AI42" s="35">
        <f>PXIL!H42</f>
        <v>0</v>
      </c>
      <c r="AJ42" s="35">
        <f>PXIL!N42</f>
        <v>0</v>
      </c>
      <c r="AK42" s="35">
        <f>RTM_IEX!H42</f>
        <v>36.880000000000003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11.122552000000001</v>
      </c>
      <c r="E43">
        <f>GT_NG!P43</f>
        <v>14.296620450606586</v>
      </c>
      <c r="F43">
        <f>GT_Spot!P43</f>
        <v>0</v>
      </c>
      <c r="G43">
        <f>PPCL_NG!P43</f>
        <v>0</v>
      </c>
      <c r="H43">
        <f>PPCL_Spot!P43</f>
        <v>17.017163806032329</v>
      </c>
      <c r="I43">
        <f>Bawana_NG!P43</f>
        <v>144.60453166950276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1022.9693040345485</v>
      </c>
      <c r="P43" s="37">
        <v>99.665216162462045</v>
      </c>
      <c r="Q43" s="37">
        <v>38.340000000000003</v>
      </c>
      <c r="R43" s="39">
        <v>47.5</v>
      </c>
      <c r="S43" s="39">
        <v>0</v>
      </c>
      <c r="T43" s="38">
        <f>SUMPRODUCT(LTA!J43:AN43,LTA!J$101:AN$101,LTA!J$103:AN$103)</f>
        <v>506.78</v>
      </c>
      <c r="U43" s="38">
        <f>SUMPRODUCT(LTA!J43:AN43,LTA!J$102:AN$102,LTA!J$103:AN$103)</f>
        <v>92.31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153.86000000000001</v>
      </c>
      <c r="AB43" s="76">
        <f>-STOA!N43</f>
        <v>0</v>
      </c>
      <c r="AC43">
        <f t="shared" si="0"/>
        <v>18.641325260234474</v>
      </c>
      <c r="AD43">
        <f t="shared" si="1"/>
        <v>2200.5640628629176</v>
      </c>
      <c r="AE43">
        <f>'IDT-1'!B43</f>
        <v>0</v>
      </c>
      <c r="AF43" s="25"/>
      <c r="AG43">
        <f t="shared" si="2"/>
        <v>2200.5640628629176</v>
      </c>
      <c r="AI43" s="35">
        <f>PXIL!H43</f>
        <v>0</v>
      </c>
      <c r="AJ43" s="35">
        <f>PXIL!N43</f>
        <v>0</v>
      </c>
      <c r="AK43" s="35">
        <f>RTM_IEX!H43</f>
        <v>70.740000000000009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11.122552000000001</v>
      </c>
      <c r="E44">
        <f>GT_NG!P44</f>
        <v>13.659634255129347</v>
      </c>
      <c r="F44">
        <f>GT_Spot!P44</f>
        <v>0</v>
      </c>
      <c r="G44">
        <f>PPCL_NG!P44</f>
        <v>0</v>
      </c>
      <c r="H44">
        <f>PPCL_Spot!P44</f>
        <v>17.017163806032329</v>
      </c>
      <c r="I44">
        <f>Bawana_NG!P44</f>
        <v>144.60453166950276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1022.9693218073928</v>
      </c>
      <c r="P44" s="37">
        <v>99.665216162462045</v>
      </c>
      <c r="Q44" s="37">
        <v>38.340000000000003</v>
      </c>
      <c r="R44" s="39">
        <v>47.5</v>
      </c>
      <c r="S44" s="39">
        <v>0</v>
      </c>
      <c r="T44" s="38">
        <f>SUMPRODUCT(LTA!J44:AN44,LTA!J$101:AN$101,LTA!J$103:AN$103)</f>
        <v>531.12</v>
      </c>
      <c r="U44" s="38">
        <f>SUMPRODUCT(LTA!J44:AN44,LTA!J$102:AN$102,LTA!J$103:AN$103)</f>
        <v>92.31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153.86000000000001</v>
      </c>
      <c r="AB44" s="76">
        <f>-STOA!N44</f>
        <v>0</v>
      </c>
      <c r="AC44">
        <f t="shared" si="0"/>
        <v>18.897298725484362</v>
      </c>
      <c r="AD44">
        <f t="shared" si="1"/>
        <v>2230.7811209750353</v>
      </c>
      <c r="AE44">
        <f>'IDT-1'!B44</f>
        <v>0</v>
      </c>
      <c r="AF44" s="25"/>
      <c r="AG44">
        <f t="shared" si="2"/>
        <v>2230.7811209750353</v>
      </c>
      <c r="AI44" s="35">
        <f>PXIL!H44</f>
        <v>0</v>
      </c>
      <c r="AJ44" s="35">
        <f>PXIL!N44</f>
        <v>0</v>
      </c>
      <c r="AK44" s="35">
        <f>RTM_IEX!H44</f>
        <v>77.510000000000005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11.122552000000001</v>
      </c>
      <c r="E45">
        <f>GT_NG!P45</f>
        <v>13.659634255129347</v>
      </c>
      <c r="F45">
        <f>GT_Spot!P45</f>
        <v>0</v>
      </c>
      <c r="G45">
        <f>PPCL_NG!P45</f>
        <v>0</v>
      </c>
      <c r="H45">
        <f>PPCL_Spot!P45</f>
        <v>17.017163806032329</v>
      </c>
      <c r="I45">
        <f>Bawana_NG!P45</f>
        <v>144.60453166950276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997.21202615722211</v>
      </c>
      <c r="P45" s="37">
        <v>99.665216162462045</v>
      </c>
      <c r="Q45" s="37">
        <v>38.340000000000003</v>
      </c>
      <c r="R45" s="39">
        <v>47.5</v>
      </c>
      <c r="S45" s="39">
        <v>0</v>
      </c>
      <c r="T45" s="38">
        <f>SUMPRODUCT(LTA!J45:AN45,LTA!J$101:AN$101,LTA!J$103:AN$103)</f>
        <v>546.53</v>
      </c>
      <c r="U45" s="38">
        <f>SUMPRODUCT(LTA!J45:AN45,LTA!J$102:AN$102,LTA!J$103:AN$103)</f>
        <v>92.3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154.83000000000001</v>
      </c>
      <c r="AB45" s="76">
        <f>-STOA!N45</f>
        <v>0</v>
      </c>
      <c r="AC45">
        <f t="shared" si="0"/>
        <v>19.346889442022928</v>
      </c>
      <c r="AD45">
        <f t="shared" si="1"/>
        <v>2283.8542346083254</v>
      </c>
      <c r="AE45">
        <f>'IDT-1'!B45</f>
        <v>0</v>
      </c>
      <c r="AF45" s="25"/>
      <c r="AG45">
        <f t="shared" si="2"/>
        <v>2283.8542346083254</v>
      </c>
      <c r="AI45" s="35">
        <f>PXIL!H45</f>
        <v>0</v>
      </c>
      <c r="AJ45" s="35">
        <f>PXIL!N45</f>
        <v>0</v>
      </c>
      <c r="AK45" s="35">
        <f>RTM_IEX!H45</f>
        <v>140.42000000000002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11.122552000000001</v>
      </c>
      <c r="E46">
        <f>GT_NG!P46</f>
        <v>13.813113291703832</v>
      </c>
      <c r="F46">
        <f>GT_Spot!P46</f>
        <v>0</v>
      </c>
      <c r="G46">
        <f>PPCL_NG!P46</f>
        <v>0</v>
      </c>
      <c r="H46">
        <f>PPCL_Spot!P46</f>
        <v>17.017163806032329</v>
      </c>
      <c r="I46">
        <f>Bawana_NG!P46</f>
        <v>144.60453166950276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997.21202615722211</v>
      </c>
      <c r="P46" s="37">
        <v>99.665216162462045</v>
      </c>
      <c r="Q46" s="37">
        <v>38.340000000000003</v>
      </c>
      <c r="R46" s="39">
        <v>47.5</v>
      </c>
      <c r="S46" s="39">
        <v>0</v>
      </c>
      <c r="T46" s="38">
        <f>SUMPRODUCT(LTA!J46:AN46,LTA!J$101:AN$101,LTA!J$103:AN$103)</f>
        <v>557.17999999999995</v>
      </c>
      <c r="U46" s="38">
        <f>SUMPRODUCT(LTA!J46:AN46,LTA!J$102:AN$102,LTA!J$103:AN$103)</f>
        <v>92.3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154.83000000000001</v>
      </c>
      <c r="AB46" s="76">
        <f>-STOA!N46</f>
        <v>0</v>
      </c>
      <c r="AC46">
        <f t="shared" si="0"/>
        <v>19.486358665930151</v>
      </c>
      <c r="AD46">
        <f t="shared" si="1"/>
        <v>2300.3182444209924</v>
      </c>
      <c r="AE46">
        <f>'IDT-1'!B46</f>
        <v>0</v>
      </c>
      <c r="AF46" s="25"/>
      <c r="AG46">
        <f t="shared" si="2"/>
        <v>2300.3182444209924</v>
      </c>
      <c r="AI46" s="35">
        <f>PXIL!H46</f>
        <v>0</v>
      </c>
      <c r="AJ46" s="35">
        <f>PXIL!N46</f>
        <v>0</v>
      </c>
      <c r="AK46" s="35">
        <f>RTM_IEX!H46</f>
        <v>146.22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11.122552000000001</v>
      </c>
      <c r="E47">
        <f>GT_NG!P47</f>
        <v>13.813113291703832</v>
      </c>
      <c r="F47">
        <f>GT_Spot!P47</f>
        <v>0</v>
      </c>
      <c r="G47">
        <f>PPCL_NG!P47</f>
        <v>0</v>
      </c>
      <c r="H47">
        <f>PPCL_Spot!P47</f>
        <v>17.017163806032329</v>
      </c>
      <c r="I47">
        <f>Bawana_NG!P47</f>
        <v>144.60453166950276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997.28226654755099</v>
      </c>
      <c r="P47" s="37">
        <v>100.14</v>
      </c>
      <c r="Q47" s="37">
        <v>38.340000000000003</v>
      </c>
      <c r="R47" s="39">
        <v>47.5</v>
      </c>
      <c r="S47" s="39">
        <v>0</v>
      </c>
      <c r="T47" s="38">
        <f>SUMPRODUCT(LTA!J47:AN47,LTA!J$101:AN$101,LTA!J$103:AN$103)</f>
        <v>562.45000000000005</v>
      </c>
      <c r="U47" s="38">
        <f>SUMPRODUCT(LTA!J47:AN47,LTA!J$102:AN$102,LTA!J$103:AN$103)</f>
        <v>92.3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154.83000000000001</v>
      </c>
      <c r="AB47" s="76">
        <f>-STOA!N47</f>
        <v>0</v>
      </c>
      <c r="AC47">
        <f t="shared" si="0"/>
        <v>19.608368869444234</v>
      </c>
      <c r="AD47">
        <f t="shared" si="1"/>
        <v>2314.7212584453455</v>
      </c>
      <c r="AE47">
        <f>'IDT-1'!B47</f>
        <v>0</v>
      </c>
      <c r="AF47" s="25"/>
      <c r="AG47">
        <f t="shared" si="2"/>
        <v>2314.7212584453455</v>
      </c>
      <c r="AI47" s="35">
        <f>PXIL!H47</f>
        <v>0</v>
      </c>
      <c r="AJ47" s="35">
        <f>PXIL!N47</f>
        <v>0</v>
      </c>
      <c r="AK47" s="35">
        <f>RTM_IEX!H47</f>
        <v>154.93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11.122552000000001</v>
      </c>
      <c r="E48">
        <f>GT_NG!P48</f>
        <v>13.813113291703832</v>
      </c>
      <c r="F48">
        <f>GT_Spot!P48</f>
        <v>0</v>
      </c>
      <c r="G48">
        <f>PPCL_NG!P48</f>
        <v>0</v>
      </c>
      <c r="H48">
        <f>PPCL_Spot!P48</f>
        <v>17.017163806032329</v>
      </c>
      <c r="I48">
        <f>Bawana_NG!P48</f>
        <v>144.60453166950276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997.28229092111837</v>
      </c>
      <c r="P48" s="37">
        <v>100.14</v>
      </c>
      <c r="Q48" s="37">
        <v>38.340000000000003</v>
      </c>
      <c r="R48" s="39">
        <v>47.5</v>
      </c>
      <c r="S48" s="39">
        <v>0</v>
      </c>
      <c r="T48" s="38">
        <f>SUMPRODUCT(LTA!J48:AN48,LTA!J$101:AN$101,LTA!J$103:AN$103)</f>
        <v>569.39</v>
      </c>
      <c r="U48" s="38">
        <f>SUMPRODUCT(LTA!J48:AN48,LTA!J$102:AN$102,LTA!J$103:AN$103)</f>
        <v>91.289999999999992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155.80000000000001</v>
      </c>
      <c r="AB48" s="76">
        <f>-STOA!N48</f>
        <v>0</v>
      </c>
      <c r="AC48">
        <f t="shared" si="0"/>
        <v>19.6662450741822</v>
      </c>
      <c r="AD48">
        <f t="shared" si="1"/>
        <v>2321.5534066141749</v>
      </c>
      <c r="AE48">
        <f>'IDT-1'!B48</f>
        <v>0</v>
      </c>
      <c r="AF48" s="25"/>
      <c r="AG48">
        <f t="shared" si="2"/>
        <v>2321.5534066141749</v>
      </c>
      <c r="AI48" s="35">
        <f>PXIL!H48</f>
        <v>0</v>
      </c>
      <c r="AJ48" s="35">
        <f>PXIL!N48</f>
        <v>0</v>
      </c>
      <c r="AK48" s="35">
        <f>RTM_IEX!H48</f>
        <v>154.92000000000002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11.122552000000001</v>
      </c>
      <c r="E49">
        <f>GT_NG!P49</f>
        <v>13.813113291703832</v>
      </c>
      <c r="F49">
        <f>GT_Spot!P49</f>
        <v>0</v>
      </c>
      <c r="G49">
        <f>PPCL_NG!P49</f>
        <v>0</v>
      </c>
      <c r="H49">
        <f>PPCL_Spot!P49</f>
        <v>17.017163806032329</v>
      </c>
      <c r="I49">
        <f>Bawana_NG!P49</f>
        <v>144.60453166950276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999.52615221961253</v>
      </c>
      <c r="P49" s="37">
        <v>99.665482891457046</v>
      </c>
      <c r="Q49" s="37">
        <v>38.340000000000003</v>
      </c>
      <c r="R49" s="39">
        <v>47.5</v>
      </c>
      <c r="S49" s="39">
        <v>0</v>
      </c>
      <c r="T49" s="38">
        <f>SUMPRODUCT(LTA!J49:AN49,LTA!J$101:AN$101,LTA!J$103:AN$103)</f>
        <v>570.39</v>
      </c>
      <c r="U49" s="38">
        <f>SUMPRODUCT(LTA!J49:AN49,LTA!J$102:AN$102,LTA!J$103:AN$103)</f>
        <v>91.289999999999992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155.80000000000001</v>
      </c>
      <c r="AB49" s="76">
        <f>-STOA!N49</f>
        <v>0</v>
      </c>
      <c r="AC49">
        <f t="shared" si="0"/>
        <v>19.87649156537779</v>
      </c>
      <c r="AD49">
        <f t="shared" si="1"/>
        <v>2346.3725043129307</v>
      </c>
      <c r="AE49">
        <f>'IDT-1'!B49</f>
        <v>0</v>
      </c>
      <c r="AF49" s="25"/>
      <c r="AG49">
        <f t="shared" si="2"/>
        <v>2346.3725043129307</v>
      </c>
      <c r="AI49" s="35">
        <f>PXIL!H49</f>
        <v>0</v>
      </c>
      <c r="AJ49" s="35">
        <f>PXIL!N49</f>
        <v>0</v>
      </c>
      <c r="AK49" s="35">
        <f>RTM_IEX!H49</f>
        <v>177.18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11.122552000000001</v>
      </c>
      <c r="E50">
        <f>GT_NG!P50</f>
        <v>13.813113291703832</v>
      </c>
      <c r="F50">
        <f>GT_Spot!P50</f>
        <v>0</v>
      </c>
      <c r="G50">
        <f>PPCL_NG!P50</f>
        <v>0</v>
      </c>
      <c r="H50">
        <f>PPCL_Spot!P50</f>
        <v>17.017163806032329</v>
      </c>
      <c r="I50">
        <f>Bawana_NG!P50</f>
        <v>144.60453166950276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999.5261583845928</v>
      </c>
      <c r="P50" s="37">
        <v>99.665482891457046</v>
      </c>
      <c r="Q50" s="37">
        <v>38.340000000000003</v>
      </c>
      <c r="R50" s="39">
        <v>47.5</v>
      </c>
      <c r="S50" s="39">
        <v>0</v>
      </c>
      <c r="T50" s="38">
        <f>SUMPRODUCT(LTA!J50:AN50,LTA!J$101:AN$101,LTA!J$103:AN$103)</f>
        <v>571.05999999999995</v>
      </c>
      <c r="U50" s="38">
        <f>SUMPRODUCT(LTA!J50:AN50,LTA!J$102:AN$102,LTA!J$103:AN$103)</f>
        <v>91.289999999999992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155.80000000000001</v>
      </c>
      <c r="AB50" s="76">
        <f>-STOA!N50</f>
        <v>0</v>
      </c>
      <c r="AC50">
        <f t="shared" si="0"/>
        <v>19.963431617163625</v>
      </c>
      <c r="AD50">
        <f t="shared" si="1"/>
        <v>2356.635570426125</v>
      </c>
      <c r="AE50">
        <f>'IDT-1'!B50</f>
        <v>0</v>
      </c>
      <c r="AF50" s="25"/>
      <c r="AG50">
        <f t="shared" si="2"/>
        <v>2356.635570426125</v>
      </c>
      <c r="AI50" s="35">
        <f>PXIL!H50</f>
        <v>0</v>
      </c>
      <c r="AJ50" s="35">
        <f>PXIL!N50</f>
        <v>0</v>
      </c>
      <c r="AK50" s="35">
        <f>RTM_IEX!H50</f>
        <v>186.86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11.122552000000001</v>
      </c>
      <c r="E51">
        <f>GT_NG!P51</f>
        <v>13.813113291703832</v>
      </c>
      <c r="F51">
        <f>GT_Spot!P51</f>
        <v>0</v>
      </c>
      <c r="G51">
        <f>PPCL_NG!P51</f>
        <v>0</v>
      </c>
      <c r="H51">
        <f>PPCL_Spot!P51</f>
        <v>17.017163806032329</v>
      </c>
      <c r="I51">
        <f>Bawana_NG!P51</f>
        <v>144.60453166950276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1025.2813639508361</v>
      </c>
      <c r="P51" s="37">
        <v>99.665482891457046</v>
      </c>
      <c r="Q51" s="37">
        <v>38.340000000000003</v>
      </c>
      <c r="R51" s="39">
        <v>47.5</v>
      </c>
      <c r="S51" s="39">
        <v>0</v>
      </c>
      <c r="T51" s="38">
        <f>SUMPRODUCT(LTA!J51:AN51,LTA!J$101:AN$101,LTA!J$103:AN$103)</f>
        <v>564.05999999999995</v>
      </c>
      <c r="U51" s="38">
        <f>SUMPRODUCT(LTA!J51:AN51,LTA!J$102:AN$102,LTA!J$103:AN$103)</f>
        <v>91.289999999999992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155.80000000000001</v>
      </c>
      <c r="AB51" s="76">
        <f>-STOA!N51</f>
        <v>0</v>
      </c>
      <c r="AC51">
        <f t="shared" si="0"/>
        <v>19.779599343920069</v>
      </c>
      <c r="AD51">
        <f t="shared" si="1"/>
        <v>2334.934608265612</v>
      </c>
      <c r="AE51">
        <f>'IDT-1'!B51</f>
        <v>0</v>
      </c>
      <c r="AF51" s="25"/>
      <c r="AG51">
        <f t="shared" si="2"/>
        <v>2334.934608265612</v>
      </c>
      <c r="AI51" s="35">
        <f>PXIL!H51</f>
        <v>0</v>
      </c>
      <c r="AJ51" s="35">
        <f>PXIL!N51</f>
        <v>0</v>
      </c>
      <c r="AK51" s="35">
        <f>RTM_IEX!H51</f>
        <v>146.22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11.122552000000001</v>
      </c>
      <c r="E52">
        <f>GT_NG!P52</f>
        <v>13.813113291703832</v>
      </c>
      <c r="F52">
        <f>GT_Spot!P52</f>
        <v>0</v>
      </c>
      <c r="G52">
        <f>PPCL_NG!P52</f>
        <v>0</v>
      </c>
      <c r="H52">
        <f>PPCL_Spot!P52</f>
        <v>17.017163806032329</v>
      </c>
      <c r="I52">
        <f>Bawana_NG!P52</f>
        <v>144.60453166950276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1039.6913639508359</v>
      </c>
      <c r="P52" s="37">
        <v>99.665482891457046</v>
      </c>
      <c r="Q52" s="37">
        <v>38.340000000000003</v>
      </c>
      <c r="R52" s="39">
        <v>47.5</v>
      </c>
      <c r="S52" s="39">
        <v>0</v>
      </c>
      <c r="T52" s="38">
        <f>SUMPRODUCT(LTA!J52:AN52,LTA!J$101:AN$101,LTA!J$103:AN$103)</f>
        <v>564.05999999999995</v>
      </c>
      <c r="U52" s="38">
        <f>SUMPRODUCT(LTA!J52:AN52,LTA!J$102:AN$102,LTA!J$103:AN$103)</f>
        <v>91.7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155.80000000000001</v>
      </c>
      <c r="AB52" s="76">
        <f>-STOA!N52</f>
        <v>0</v>
      </c>
      <c r="AC52">
        <f t="shared" si="0"/>
        <v>20.009759343920066</v>
      </c>
      <c r="AD52">
        <f t="shared" si="1"/>
        <v>2362.1044482656121</v>
      </c>
      <c r="AE52">
        <f>'IDT-1'!B52</f>
        <v>0</v>
      </c>
      <c r="AF52" s="25"/>
      <c r="AG52">
        <f t="shared" si="2"/>
        <v>2362.1044482656121</v>
      </c>
      <c r="AI52" s="35">
        <f>PXIL!H52</f>
        <v>0</v>
      </c>
      <c r="AJ52" s="35">
        <f>PXIL!N52</f>
        <v>0</v>
      </c>
      <c r="AK52" s="35">
        <f>RTM_IEX!H52</f>
        <v>158.80000000000001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11.122552000000001</v>
      </c>
      <c r="E53">
        <f>GT_NG!P53</f>
        <v>13.813113291703832</v>
      </c>
      <c r="F53">
        <f>GT_Spot!P53</f>
        <v>0</v>
      </c>
      <c r="G53">
        <f>PPCL_NG!P53</f>
        <v>0</v>
      </c>
      <c r="H53">
        <f>PPCL_Spot!P53</f>
        <v>17.03</v>
      </c>
      <c r="I53">
        <f>Bawana_NG!P53</f>
        <v>144.60453166950276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1042.4626012235633</v>
      </c>
      <c r="P53" s="37">
        <v>99.665482891457046</v>
      </c>
      <c r="Q53" s="37">
        <v>38.340000000000003</v>
      </c>
      <c r="R53" s="39">
        <v>47.5</v>
      </c>
      <c r="S53" s="39">
        <v>0</v>
      </c>
      <c r="T53" s="38">
        <f>SUMPRODUCT(LTA!J53:AN53,LTA!J$101:AN$101,LTA!J$103:AN$103)</f>
        <v>566.72</v>
      </c>
      <c r="U53" s="38">
        <f>SUMPRODUCT(LTA!J53:AN53,LTA!J$102:AN$102,LTA!J$103:AN$103)</f>
        <v>92.490000000000009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155.80000000000001</v>
      </c>
      <c r="AB53" s="76">
        <f>-STOA!N53</f>
        <v>0</v>
      </c>
      <c r="AC53">
        <f t="shared" si="0"/>
        <v>19.631289561040305</v>
      </c>
      <c r="AD53">
        <f t="shared" si="1"/>
        <v>2317.4269915151867</v>
      </c>
      <c r="AE53">
        <f>'IDT-1'!B53</f>
        <v>0</v>
      </c>
      <c r="AF53" s="25"/>
      <c r="AG53">
        <f t="shared" si="2"/>
        <v>2317.4269915151867</v>
      </c>
      <c r="AI53" s="35">
        <f>PXIL!H53</f>
        <v>0</v>
      </c>
      <c r="AJ53" s="35">
        <f>PXIL!N53</f>
        <v>0</v>
      </c>
      <c r="AK53" s="35">
        <f>RTM_IEX!H53</f>
        <v>107.51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11.122552000000001</v>
      </c>
      <c r="E54">
        <f>GT_NG!P54</f>
        <v>13.813113291703832</v>
      </c>
      <c r="F54">
        <f>GT_Spot!P54</f>
        <v>0</v>
      </c>
      <c r="G54">
        <f>PPCL_NG!P54</f>
        <v>0</v>
      </c>
      <c r="H54">
        <f>PPCL_Spot!P54</f>
        <v>17.03</v>
      </c>
      <c r="I54">
        <f>Bawana_NG!P54</f>
        <v>144.60453166950276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1051.2733490721005</v>
      </c>
      <c r="P54" s="37">
        <v>99.665482891457046</v>
      </c>
      <c r="Q54" s="37">
        <v>38.340000000000003</v>
      </c>
      <c r="R54" s="39">
        <v>47.5</v>
      </c>
      <c r="S54" s="39">
        <v>0</v>
      </c>
      <c r="T54" s="38">
        <f>SUMPRODUCT(LTA!J54:AN54,LTA!J$101:AN$101,LTA!J$103:AN$103)</f>
        <v>566.72</v>
      </c>
      <c r="U54" s="38">
        <f>SUMPRODUCT(LTA!J54:AN54,LTA!J$102:AN$102,LTA!J$103:AN$103)</f>
        <v>93.2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155.80000000000001</v>
      </c>
      <c r="AB54" s="76">
        <f>-STOA!N54</f>
        <v>0</v>
      </c>
      <c r="AC54">
        <f t="shared" si="0"/>
        <v>19.751919842968015</v>
      </c>
      <c r="AD54">
        <f t="shared" si="1"/>
        <v>2331.6671090817958</v>
      </c>
      <c r="AE54">
        <f>'IDT-1'!B54</f>
        <v>0</v>
      </c>
      <c r="AF54" s="25"/>
      <c r="AG54">
        <f t="shared" si="2"/>
        <v>2331.6671090817958</v>
      </c>
      <c r="AI54" s="35">
        <f>PXIL!H54</f>
        <v>0</v>
      </c>
      <c r="AJ54" s="35">
        <f>PXIL!N54</f>
        <v>0</v>
      </c>
      <c r="AK54" s="35">
        <f>RTM_IEX!H54</f>
        <v>112.35000000000001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11.122552000000001</v>
      </c>
      <c r="E55">
        <f>GT_NG!P55</f>
        <v>13.659634255129347</v>
      </c>
      <c r="F55">
        <f>GT_Spot!P55</f>
        <v>0</v>
      </c>
      <c r="G55">
        <f>PPCL_NG!P55</f>
        <v>0</v>
      </c>
      <c r="H55">
        <f>PPCL_Spot!P55</f>
        <v>17.03</v>
      </c>
      <c r="I55">
        <f>Bawana_NG!P55</f>
        <v>144.60453166950276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1040.3656932854374</v>
      </c>
      <c r="P55" s="37">
        <v>99.665482891457046</v>
      </c>
      <c r="Q55" s="37">
        <v>38.340000000000003</v>
      </c>
      <c r="R55" s="39">
        <v>47.5</v>
      </c>
      <c r="S55" s="39">
        <v>0</v>
      </c>
      <c r="T55" s="38">
        <f>SUMPRODUCT(LTA!J55:AN55,LTA!J$101:AN$101,LTA!J$103:AN$103)</f>
        <v>567.39</v>
      </c>
      <c r="U55" s="38">
        <f>SUMPRODUCT(LTA!J55:AN55,LTA!J$102:AN$102,LTA!J$103:AN$103)</f>
        <v>94.800000000000011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155.80000000000001</v>
      </c>
      <c r="AB55" s="76">
        <f>-STOA!N55</f>
        <v>0</v>
      </c>
      <c r="AC55">
        <f t="shared" si="0"/>
        <v>19.743090310452821</v>
      </c>
      <c r="AD55">
        <f t="shared" si="1"/>
        <v>2330.6248037910741</v>
      </c>
      <c r="AE55">
        <f>'IDT-1'!B55</f>
        <v>0</v>
      </c>
      <c r="AF55" s="25"/>
      <c r="AG55">
        <f t="shared" si="2"/>
        <v>2330.6248037910741</v>
      </c>
      <c r="AI55" s="35">
        <f>PXIL!H55</f>
        <v>0</v>
      </c>
      <c r="AJ55" s="35">
        <f>PXIL!N55</f>
        <v>0</v>
      </c>
      <c r="AK55" s="35">
        <f>RTM_IEX!H55</f>
        <v>120.09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11.122552000000001</v>
      </c>
      <c r="E56">
        <f>GT_NG!P56</f>
        <v>13.813113291703832</v>
      </c>
      <c r="F56">
        <f>GT_Spot!P56</f>
        <v>0</v>
      </c>
      <c r="G56">
        <f>PPCL_NG!P56</f>
        <v>0</v>
      </c>
      <c r="H56">
        <f>PPCL_Spot!P56</f>
        <v>17.03</v>
      </c>
      <c r="I56">
        <f>Bawana_NG!P56</f>
        <v>144.60453166950276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1040.9688381889994</v>
      </c>
      <c r="P56" s="37">
        <v>99.665482891457046</v>
      </c>
      <c r="Q56" s="37">
        <v>38.340000000000003</v>
      </c>
      <c r="R56" s="39">
        <v>47.5</v>
      </c>
      <c r="S56" s="39">
        <v>0</v>
      </c>
      <c r="T56" s="38">
        <f>SUMPRODUCT(LTA!J56:AN56,LTA!J$101:AN$101,LTA!J$103:AN$103)</f>
        <v>567.39</v>
      </c>
      <c r="U56" s="38">
        <f>SUMPRODUCT(LTA!J56:AN56,LTA!J$102:AN$102,LTA!J$103:AN$103)</f>
        <v>97.800000000000011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155.80000000000001</v>
      </c>
      <c r="AB56" s="76">
        <f>-STOA!N56</f>
        <v>0</v>
      </c>
      <c r="AC56">
        <f t="shared" si="0"/>
        <v>19.904761951549972</v>
      </c>
      <c r="AD56">
        <f t="shared" si="1"/>
        <v>2349.7097560901134</v>
      </c>
      <c r="AE56">
        <f>'IDT-1'!B56</f>
        <v>0</v>
      </c>
      <c r="AF56" s="25"/>
      <c r="AG56">
        <f t="shared" si="2"/>
        <v>2349.7097560901134</v>
      </c>
      <c r="AI56" s="35">
        <f>PXIL!H56</f>
        <v>0</v>
      </c>
      <c r="AJ56" s="35">
        <f>PXIL!N56</f>
        <v>0</v>
      </c>
      <c r="AK56" s="35">
        <f>RTM_IEX!H56</f>
        <v>135.58000000000001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11.122552000000001</v>
      </c>
      <c r="E57">
        <f>GT_NG!P57</f>
        <v>13.813113291703832</v>
      </c>
      <c r="F57">
        <f>GT_Spot!P57</f>
        <v>0</v>
      </c>
      <c r="G57">
        <f>PPCL_NG!P57</f>
        <v>0</v>
      </c>
      <c r="H57">
        <f>PPCL_Spot!P57</f>
        <v>17.017163806032329</v>
      </c>
      <c r="I57">
        <f>Bawana_NG!P57</f>
        <v>144.60453166950276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1046.9425090750753</v>
      </c>
      <c r="P57" s="37">
        <v>99.665482891457046</v>
      </c>
      <c r="Q57" s="37">
        <v>38.340000000000003</v>
      </c>
      <c r="R57" s="39">
        <v>47.5</v>
      </c>
      <c r="S57" s="39">
        <v>0</v>
      </c>
      <c r="T57" s="38">
        <f>SUMPRODUCT(LTA!J57:AN57,LTA!J$101:AN$101,LTA!J$103:AN$103)</f>
        <v>563.71</v>
      </c>
      <c r="U57" s="38">
        <f>SUMPRODUCT(LTA!J57:AN57,LTA!J$102:AN$102,LTA!J$103:AN$103)</f>
        <v>97.6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27.1</v>
      </c>
      <c r="Z57" s="35">
        <f>IEX!N57</f>
        <v>0</v>
      </c>
      <c r="AA57" s="76">
        <f>STOA!H57</f>
        <v>155.80000000000001</v>
      </c>
      <c r="AB57" s="76">
        <f>-STOA!N57</f>
        <v>0</v>
      </c>
      <c r="AC57">
        <f t="shared" si="0"/>
        <v>20.157944962963679</v>
      </c>
      <c r="AD57">
        <f t="shared" si="1"/>
        <v>2379.5974077708079</v>
      </c>
      <c r="AE57">
        <f>'IDT-1'!B57</f>
        <v>0</v>
      </c>
      <c r="AF57" s="25"/>
      <c r="AG57">
        <f t="shared" si="2"/>
        <v>2379.5974077708079</v>
      </c>
      <c r="AI57" s="35">
        <f>PXIL!H57</f>
        <v>0</v>
      </c>
      <c r="AJ57" s="35">
        <f>PXIL!N57</f>
        <v>0</v>
      </c>
      <c r="AK57" s="35">
        <f>RTM_IEX!H57</f>
        <v>136.54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11.122552000000001</v>
      </c>
      <c r="E58">
        <f>GT_NG!P58</f>
        <v>13.813113291703832</v>
      </c>
      <c r="F58">
        <f>GT_Spot!P58</f>
        <v>0</v>
      </c>
      <c r="G58">
        <f>PPCL_NG!P58</f>
        <v>0</v>
      </c>
      <c r="H58">
        <f>PPCL_Spot!P58</f>
        <v>17.017163806032329</v>
      </c>
      <c r="I58">
        <f>Bawana_NG!P58</f>
        <v>144.60453166950276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1046.9425090750753</v>
      </c>
      <c r="P58" s="37">
        <v>99.665482891457046</v>
      </c>
      <c r="Q58" s="37">
        <v>38.340000000000003</v>
      </c>
      <c r="R58" s="39">
        <v>47.5</v>
      </c>
      <c r="S58" s="39">
        <v>0</v>
      </c>
      <c r="T58" s="38">
        <f>SUMPRODUCT(LTA!J58:AN58,LTA!J$101:AN$101,LTA!J$103:AN$103)</f>
        <v>560.54</v>
      </c>
      <c r="U58" s="38">
        <f>SUMPRODUCT(LTA!J58:AN58,LTA!J$102:AN$102,LTA!J$103:AN$103)</f>
        <v>99.009999999999991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68.709999999999994</v>
      </c>
      <c r="Z58" s="35">
        <f>IEX!N58</f>
        <v>0</v>
      </c>
      <c r="AA58" s="76">
        <f>STOA!H58</f>
        <v>155.80000000000001</v>
      </c>
      <c r="AB58" s="76">
        <f>-STOA!N58</f>
        <v>0</v>
      </c>
      <c r="AC58">
        <f t="shared" si="0"/>
        <v>20.484620962963678</v>
      </c>
      <c r="AD58">
        <f t="shared" si="1"/>
        <v>2418.1607317708076</v>
      </c>
      <c r="AE58">
        <f>'IDT-1'!B58</f>
        <v>0</v>
      </c>
      <c r="AF58" s="25"/>
      <c r="AG58">
        <f t="shared" si="2"/>
        <v>2418.1607317708076</v>
      </c>
      <c r="AI58" s="35">
        <f>PXIL!H58</f>
        <v>0</v>
      </c>
      <c r="AJ58" s="35">
        <f>PXIL!N58</f>
        <v>0</v>
      </c>
      <c r="AK58" s="35">
        <f>RTM_IEX!H58</f>
        <v>135.58000000000001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11.122552000000001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17.03</v>
      </c>
      <c r="I59">
        <f>Bawana_NG!P59</f>
        <v>144.60453166950276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1019.44694344583</v>
      </c>
      <c r="P59" s="37">
        <v>99.665482891457046</v>
      </c>
      <c r="Q59" s="37">
        <v>38.340000000000003</v>
      </c>
      <c r="R59" s="39">
        <v>47.5</v>
      </c>
      <c r="S59" s="39">
        <v>0</v>
      </c>
      <c r="T59" s="38">
        <f>SUMPRODUCT(LTA!J59:AN59,LTA!J$101:AN$101,LTA!J$103:AN$103)</f>
        <v>562.02</v>
      </c>
      <c r="U59" s="38">
        <f>SUMPRODUCT(LTA!J59:AN59,LTA!J$102:AN$102,LTA!J$103:AN$103)</f>
        <v>102.31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102.58</v>
      </c>
      <c r="Z59" s="35">
        <f>IEX!N59</f>
        <v>0</v>
      </c>
      <c r="AA59" s="76">
        <f>STOA!H59</f>
        <v>155.80000000000001</v>
      </c>
      <c r="AB59" s="76">
        <f>-STOA!N59</f>
        <v>0</v>
      </c>
      <c r="AC59">
        <f t="shared" si="0"/>
        <v>20.741218534319238</v>
      </c>
      <c r="AD59">
        <f t="shared" si="1"/>
        <v>2447.8675814724706</v>
      </c>
      <c r="AE59">
        <f>'IDT-1'!B59</f>
        <v>0</v>
      </c>
      <c r="AF59" s="25"/>
      <c r="AG59">
        <f t="shared" si="2"/>
        <v>2447.8675814724706</v>
      </c>
      <c r="AI59" s="35">
        <f>PXIL!H59</f>
        <v>0</v>
      </c>
      <c r="AJ59" s="35">
        <f>PXIL!N59</f>
        <v>0</v>
      </c>
      <c r="AK59" s="35">
        <f>RTM_IEX!H59</f>
        <v>168.48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11.122552000000001</v>
      </c>
      <c r="E60">
        <f>GT_NG!P60</f>
        <v>12.218644067796612</v>
      </c>
      <c r="F60">
        <f>GT_Spot!P60</f>
        <v>0</v>
      </c>
      <c r="G60">
        <f>PPCL_NG!P60</f>
        <v>0</v>
      </c>
      <c r="H60">
        <f>PPCL_Spot!P60</f>
        <v>41.132836747361885</v>
      </c>
      <c r="I60">
        <f>Bawana_NG!P60</f>
        <v>144.60453166950276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1015.4691044940099</v>
      </c>
      <c r="P60" s="37">
        <v>99.665482891457046</v>
      </c>
      <c r="Q60" s="37">
        <v>38.340000000000003</v>
      </c>
      <c r="R60" s="39">
        <v>47.5</v>
      </c>
      <c r="S60" s="39">
        <v>0</v>
      </c>
      <c r="T60" s="38">
        <f>SUMPRODUCT(LTA!J60:AN60,LTA!J$101:AN$101,LTA!J$103:AN$103)</f>
        <v>547.9</v>
      </c>
      <c r="U60" s="38">
        <f>SUMPRODUCT(LTA!J60:AN60,LTA!J$102:AN$102,LTA!J$103:AN$103)</f>
        <v>103.31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148.06</v>
      </c>
      <c r="Z60" s="35">
        <f>IEX!N60</f>
        <v>0</v>
      </c>
      <c r="AA60" s="76">
        <f>STOA!H60</f>
        <v>155.80000000000001</v>
      </c>
      <c r="AB60" s="76">
        <f>-STOA!N60</f>
        <v>0</v>
      </c>
      <c r="AC60">
        <f t="shared" si="0"/>
        <v>21.387854475709076</v>
      </c>
      <c r="AD60">
        <f t="shared" si="1"/>
        <v>2524.7852973944196</v>
      </c>
      <c r="AE60">
        <f>'IDT-1'!B60</f>
        <v>0</v>
      </c>
      <c r="AF60" s="25"/>
      <c r="AG60">
        <f t="shared" si="2"/>
        <v>2524.7852973944196</v>
      </c>
      <c r="AI60" s="35">
        <f>PXIL!H60</f>
        <v>0</v>
      </c>
      <c r="AJ60" s="35">
        <f>PXIL!N60</f>
        <v>0</v>
      </c>
      <c r="AK60" s="35">
        <f>RTM_IEX!H60</f>
        <v>181.05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11.122552000000001</v>
      </c>
      <c r="E61">
        <f>GT_NG!P61</f>
        <v>12.218644067796612</v>
      </c>
      <c r="F61">
        <f>GT_Spot!P61</f>
        <v>0</v>
      </c>
      <c r="G61">
        <f>PPCL_NG!P61</f>
        <v>0</v>
      </c>
      <c r="H61">
        <f>PPCL_Spot!P61</f>
        <v>41.132836747361885</v>
      </c>
      <c r="I61">
        <f>Bawana_NG!P61</f>
        <v>144.60490917411815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1029.4085378385964</v>
      </c>
      <c r="P61" s="37">
        <v>99.665482891457046</v>
      </c>
      <c r="Q61" s="37">
        <v>38.340000000000003</v>
      </c>
      <c r="R61" s="39">
        <v>47.5</v>
      </c>
      <c r="S61" s="39">
        <v>0</v>
      </c>
      <c r="T61" s="38">
        <f>SUMPRODUCT(LTA!J61:AN61,LTA!J$101:AN$101,LTA!J$103:AN$103)</f>
        <v>517.89</v>
      </c>
      <c r="U61" s="38">
        <f>SUMPRODUCT(LTA!J61:AN61,LTA!J$102:AN$102,LTA!J$103:AN$103)</f>
        <v>105.21000000000001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173.21</v>
      </c>
      <c r="Z61" s="35">
        <f>IEX!N61</f>
        <v>0</v>
      </c>
      <c r="AA61" s="76">
        <f>STOA!H61</f>
        <v>155.80000000000001</v>
      </c>
      <c r="AB61" s="76">
        <f>-STOA!N61</f>
        <v>0</v>
      </c>
      <c r="AC61">
        <f t="shared" si="0"/>
        <v>21.415068886842374</v>
      </c>
      <c r="AD61">
        <f t="shared" si="1"/>
        <v>2527.997893832488</v>
      </c>
      <c r="AE61">
        <f>'IDT-1'!B61</f>
        <v>0</v>
      </c>
      <c r="AF61" s="25"/>
      <c r="AG61">
        <f t="shared" si="2"/>
        <v>2527.997893832488</v>
      </c>
      <c r="AI61" s="35">
        <f>PXIL!H61</f>
        <v>0</v>
      </c>
      <c r="AJ61" s="35">
        <f>PXIL!N61</f>
        <v>0</v>
      </c>
      <c r="AK61" s="35">
        <f>RTM_IEX!H61</f>
        <v>173.31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11.122552000000001</v>
      </c>
      <c r="E62">
        <f>GT_NG!P62</f>
        <v>12.218644067796612</v>
      </c>
      <c r="F62">
        <f>GT_Spot!P62</f>
        <v>0</v>
      </c>
      <c r="G62">
        <f>PPCL_NG!P62</f>
        <v>0</v>
      </c>
      <c r="H62">
        <f>PPCL_Spot!P62</f>
        <v>41.132836747361885</v>
      </c>
      <c r="I62">
        <f>Bawana_NG!P62</f>
        <v>144.60490917411815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1029.4085378385964</v>
      </c>
      <c r="P62" s="37">
        <v>99.665482891457046</v>
      </c>
      <c r="Q62" s="37">
        <v>38.340000000000003</v>
      </c>
      <c r="R62" s="39">
        <v>47.5</v>
      </c>
      <c r="S62" s="39">
        <v>0</v>
      </c>
      <c r="T62" s="38">
        <f>SUMPRODUCT(LTA!J62:AN62,LTA!J$101:AN$101,LTA!J$103:AN$103)</f>
        <v>496.42</v>
      </c>
      <c r="U62" s="38">
        <f>SUMPRODUCT(LTA!J62:AN62,LTA!J$102:AN$102,LTA!J$103:AN$103)</f>
        <v>106.31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204.19</v>
      </c>
      <c r="Z62" s="35">
        <f>IEX!N62</f>
        <v>0</v>
      </c>
      <c r="AA62" s="76">
        <f>STOA!H62</f>
        <v>155.80000000000001</v>
      </c>
      <c r="AB62" s="76">
        <f>-STOA!N62</f>
        <v>0</v>
      </c>
      <c r="AC62">
        <f t="shared" si="0"/>
        <v>21.683028886842376</v>
      </c>
      <c r="AD62">
        <f t="shared" si="1"/>
        <v>2559.6299338324879</v>
      </c>
      <c r="AE62">
        <f>'IDT-1'!B62</f>
        <v>0</v>
      </c>
      <c r="AF62" s="25"/>
      <c r="AG62">
        <f t="shared" si="2"/>
        <v>2559.6299338324879</v>
      </c>
      <c r="AI62" s="35">
        <f>PXIL!H62</f>
        <v>0</v>
      </c>
      <c r="AJ62" s="35">
        <f>PXIL!N62</f>
        <v>0</v>
      </c>
      <c r="AK62" s="35">
        <f>RTM_IEX!H62</f>
        <v>194.6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11.122552000000001</v>
      </c>
      <c r="E63">
        <f>GT_NG!P63</f>
        <v>12.218644067796612</v>
      </c>
      <c r="F63">
        <f>GT_Spot!P63</f>
        <v>0</v>
      </c>
      <c r="G63">
        <f>PPCL_NG!P63</f>
        <v>0</v>
      </c>
      <c r="H63">
        <f>PPCL_Spot!P63</f>
        <v>41.132836747361885</v>
      </c>
      <c r="I63">
        <f>Bawana_NG!P63</f>
        <v>144.60490917411815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1025.9727609452439</v>
      </c>
      <c r="P63" s="37">
        <v>99.665482891457046</v>
      </c>
      <c r="Q63" s="37">
        <v>38.340000000000003</v>
      </c>
      <c r="R63" s="39">
        <v>47.5</v>
      </c>
      <c r="S63" s="39">
        <v>0</v>
      </c>
      <c r="T63" s="38">
        <f>SUMPRODUCT(LTA!J63:AN63,LTA!J$101:AN$101,LTA!J$103:AN$103)</f>
        <v>464.14000000000004</v>
      </c>
      <c r="U63" s="38">
        <f>SUMPRODUCT(LTA!J63:AN63,LTA!J$102:AN$102,LTA!J$103:AN$103)</f>
        <v>106.29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246.77</v>
      </c>
      <c r="Z63" s="35">
        <f>IEX!N63</f>
        <v>0</v>
      </c>
      <c r="AA63" s="76">
        <f>STOA!H63</f>
        <v>157.74</v>
      </c>
      <c r="AB63" s="76">
        <f>-STOA!N63</f>
        <v>0</v>
      </c>
      <c r="AC63">
        <f t="shared" si="0"/>
        <v>21.870636360938214</v>
      </c>
      <c r="AD63">
        <f t="shared" si="1"/>
        <v>2581.7765494650398</v>
      </c>
      <c r="AE63">
        <f>'IDT-1'!B63</f>
        <v>0</v>
      </c>
      <c r="AF63" s="25"/>
      <c r="AG63">
        <f t="shared" si="2"/>
        <v>2581.7765494650398</v>
      </c>
      <c r="AI63" s="35">
        <f>PXIL!H63</f>
        <v>0</v>
      </c>
      <c r="AJ63" s="35">
        <f>PXIL!N63</f>
        <v>0</v>
      </c>
      <c r="AK63" s="35">
        <f>RTM_IEX!H63</f>
        <v>208.15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11.122552000000001</v>
      </c>
      <c r="E64">
        <f>GT_NG!P64</f>
        <v>12.218644067796612</v>
      </c>
      <c r="F64">
        <f>GT_Spot!P64</f>
        <v>0</v>
      </c>
      <c r="G64">
        <f>PPCL_NG!P64</f>
        <v>0</v>
      </c>
      <c r="H64">
        <f>PPCL_Spot!P64</f>
        <v>41.132836747361885</v>
      </c>
      <c r="I64">
        <f>Bawana_NG!P64</f>
        <v>144.60490917411815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1011.7904026791879</v>
      </c>
      <c r="P64" s="37">
        <v>99.665482891457046</v>
      </c>
      <c r="Q64" s="37">
        <v>38.340000000000003</v>
      </c>
      <c r="R64" s="39">
        <v>47.5</v>
      </c>
      <c r="S64" s="39">
        <v>0</v>
      </c>
      <c r="T64" s="38">
        <f>SUMPRODUCT(LTA!J64:AN64,LTA!J$101:AN$101,LTA!J$103:AN$103)</f>
        <v>437.94</v>
      </c>
      <c r="U64" s="38">
        <f>SUMPRODUCT(LTA!J64:AN64,LTA!J$102:AN$102,LTA!J$103:AN$103)</f>
        <v>105.79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286.44</v>
      </c>
      <c r="Z64" s="35">
        <f>IEX!N64</f>
        <v>0</v>
      </c>
      <c r="AA64" s="76">
        <f>STOA!H64</f>
        <v>157.74</v>
      </c>
      <c r="AB64" s="76">
        <f>-STOA!N64</f>
        <v>0</v>
      </c>
      <c r="AC64">
        <f t="shared" si="0"/>
        <v>21.949912551503342</v>
      </c>
      <c r="AD64">
        <f t="shared" si="1"/>
        <v>2591.1349150084184</v>
      </c>
      <c r="AE64">
        <f>'IDT-1'!B64</f>
        <v>0</v>
      </c>
      <c r="AF64" s="25"/>
      <c r="AG64">
        <f t="shared" si="2"/>
        <v>2591.1349150084184</v>
      </c>
      <c r="AI64" s="35">
        <f>PXIL!H64</f>
        <v>0</v>
      </c>
      <c r="AJ64" s="35">
        <f>PXIL!N64</f>
        <v>0</v>
      </c>
      <c r="AK64" s="35">
        <f>RTM_IEX!H64</f>
        <v>218.8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11.122552000000001</v>
      </c>
      <c r="E65">
        <f>GT_NG!P65</f>
        <v>12.218644067796612</v>
      </c>
      <c r="F65">
        <f>GT_Spot!P65</f>
        <v>0</v>
      </c>
      <c r="G65">
        <f>PPCL_NG!P65</f>
        <v>0</v>
      </c>
      <c r="H65">
        <f>PPCL_Spot!P65</f>
        <v>41.132836747361885</v>
      </c>
      <c r="I65">
        <f>Bawana_NG!P65</f>
        <v>137.26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1010.9146981337332</v>
      </c>
      <c r="P65" s="37">
        <v>99.665482891457046</v>
      </c>
      <c r="Q65" s="37">
        <v>38.340000000000003</v>
      </c>
      <c r="R65" s="39">
        <v>47.5</v>
      </c>
      <c r="S65" s="39">
        <v>0</v>
      </c>
      <c r="T65" s="38">
        <f>SUMPRODUCT(LTA!J65:AN65,LTA!J$101:AN$101,LTA!J$103:AN$103)</f>
        <v>410.1</v>
      </c>
      <c r="U65" s="38">
        <f>SUMPRODUCT(LTA!J65:AN65,LTA!J$102:AN$102,LTA!J$103:AN$103)</f>
        <v>100.29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304.82</v>
      </c>
      <c r="Z65" s="35">
        <f>IEX!N65</f>
        <v>0</v>
      </c>
      <c r="AA65" s="76">
        <f>STOA!H65</f>
        <v>157.74</v>
      </c>
      <c r="AB65" s="76">
        <f>-STOA!N65</f>
        <v>0</v>
      </c>
      <c r="AC65">
        <f t="shared" si="0"/>
        <v>21.869015396258931</v>
      </c>
      <c r="AD65">
        <f t="shared" si="1"/>
        <v>2581.5851984440901</v>
      </c>
      <c r="AE65">
        <f>'IDT-1'!B65</f>
        <v>0</v>
      </c>
      <c r="AF65" s="25"/>
      <c r="AG65">
        <f t="shared" si="2"/>
        <v>2581.5851984440901</v>
      </c>
      <c r="AI65" s="35">
        <f>PXIL!H65</f>
        <v>0</v>
      </c>
      <c r="AJ65" s="35">
        <f>PXIL!N65</f>
        <v>0</v>
      </c>
      <c r="AK65" s="35">
        <f>RTM_IEX!H65</f>
        <v>232.35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11.122552000000001</v>
      </c>
      <c r="E66">
        <f>GT_NG!P66</f>
        <v>12.218644067796612</v>
      </c>
      <c r="F66">
        <f>GT_Spot!P66</f>
        <v>0</v>
      </c>
      <c r="G66">
        <f>PPCL_NG!P66</f>
        <v>0</v>
      </c>
      <c r="H66">
        <f>PPCL_Spot!P66</f>
        <v>41.132836747361885</v>
      </c>
      <c r="I66">
        <f>Bawana_NG!P66</f>
        <v>137.26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1025.0970513312984</v>
      </c>
      <c r="P66" s="37">
        <v>99.665482891457046</v>
      </c>
      <c r="Q66" s="37">
        <v>38.340000000000003</v>
      </c>
      <c r="R66" s="39">
        <v>47.5</v>
      </c>
      <c r="S66" s="39">
        <v>0</v>
      </c>
      <c r="T66" s="38">
        <f>SUMPRODUCT(LTA!J66:AN66,LTA!J$101:AN$101,LTA!J$103:AN$103)</f>
        <v>384.58000000000004</v>
      </c>
      <c r="U66" s="38">
        <f>SUMPRODUCT(LTA!J66:AN66,LTA!J$102:AN$102,LTA!J$103:AN$103)</f>
        <v>101.29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312.56</v>
      </c>
      <c r="Z66" s="35">
        <f>IEX!N66</f>
        <v>0</v>
      </c>
      <c r="AA66" s="76">
        <f>STOA!H66</f>
        <v>157.74</v>
      </c>
      <c r="AB66" s="76">
        <f>-STOA!N66</f>
        <v>0</v>
      </c>
      <c r="AC66">
        <f t="shared" si="0"/>
        <v>21.765883163118474</v>
      </c>
      <c r="AD66">
        <f t="shared" si="1"/>
        <v>2569.4106838747953</v>
      </c>
      <c r="AE66">
        <f>'IDT-1'!B66</f>
        <v>0</v>
      </c>
      <c r="AF66" s="25"/>
      <c r="AG66">
        <f t="shared" si="2"/>
        <v>2569.4106838747953</v>
      </c>
      <c r="AI66" s="35">
        <f>PXIL!H66</f>
        <v>0</v>
      </c>
      <c r="AJ66" s="35">
        <f>PXIL!N66</f>
        <v>0</v>
      </c>
      <c r="AK66" s="35">
        <f>RTM_IEX!H66</f>
        <v>222.67000000000002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11.122552000000001</v>
      </c>
      <c r="E67">
        <f>GT_NG!P67</f>
        <v>12.218644067796612</v>
      </c>
      <c r="F67">
        <f>GT_Spot!P67</f>
        <v>0</v>
      </c>
      <c r="G67">
        <f>PPCL_NG!P67</f>
        <v>0</v>
      </c>
      <c r="H67">
        <f>PPCL_Spot!P67</f>
        <v>41.132836747361885</v>
      </c>
      <c r="I67">
        <f>Bawana_NG!P67</f>
        <v>139.27000000000001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1031.6543781848554</v>
      </c>
      <c r="P67" s="37">
        <v>99.665482891457046</v>
      </c>
      <c r="Q67" s="37">
        <v>38.340000000000003</v>
      </c>
      <c r="R67" s="39">
        <v>47.5</v>
      </c>
      <c r="S67" s="39">
        <v>0</v>
      </c>
      <c r="T67" s="38">
        <f>SUMPRODUCT(LTA!J67:AN67,LTA!J$101:AN$101,LTA!J$103:AN$103)</f>
        <v>369.83</v>
      </c>
      <c r="U67" s="38">
        <f>SUMPRODUCT(LTA!J67:AN67,LTA!J$102:AN$102,LTA!J$103:AN$103)</f>
        <v>103.79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314.5</v>
      </c>
      <c r="Z67" s="35">
        <f>IEX!N67</f>
        <v>0</v>
      </c>
      <c r="AA67" s="76">
        <f>STOA!H67</f>
        <v>157.64000000000001</v>
      </c>
      <c r="AB67" s="76">
        <f>-STOA!N67</f>
        <v>0</v>
      </c>
      <c r="AC67">
        <f t="shared" si="0"/>
        <v>21.466904708688354</v>
      </c>
      <c r="AD67">
        <f t="shared" si="1"/>
        <v>2534.1169891827826</v>
      </c>
      <c r="AE67">
        <f>'IDT-1'!B67</f>
        <v>0</v>
      </c>
      <c r="AF67" s="25"/>
      <c r="AG67">
        <f t="shared" si="2"/>
        <v>2534.1169891827826</v>
      </c>
      <c r="AI67" s="35">
        <f>PXIL!H67</f>
        <v>0</v>
      </c>
      <c r="AJ67" s="35">
        <f>PXIL!N67</f>
        <v>0</v>
      </c>
      <c r="AK67" s="35">
        <f>RTM_IEX!H67</f>
        <v>188.92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11.122552000000001</v>
      </c>
      <c r="E68">
        <f>GT_NG!P68</f>
        <v>12.218644067796612</v>
      </c>
      <c r="F68">
        <f>GT_Spot!P68</f>
        <v>0</v>
      </c>
      <c r="G68">
        <f>PPCL_NG!P68</f>
        <v>0</v>
      </c>
      <c r="H68">
        <f>PPCL_Spot!P68</f>
        <v>39.707163774016145</v>
      </c>
      <c r="I68">
        <f>Bawana_NG!P68</f>
        <v>139.27000000000001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1041.5095098377903</v>
      </c>
      <c r="P68" s="37">
        <v>99.665482891457046</v>
      </c>
      <c r="Q68" s="37">
        <v>38.340000000000003</v>
      </c>
      <c r="R68" s="39">
        <v>47.5</v>
      </c>
      <c r="S68" s="39">
        <v>0</v>
      </c>
      <c r="T68" s="38">
        <f>SUMPRODUCT(LTA!J68:AN68,LTA!J$101:AN$101,LTA!J$103:AN$103)</f>
        <v>333.7</v>
      </c>
      <c r="U68" s="38">
        <f>SUMPRODUCT(LTA!J68:AN68,LTA!J$102:AN$102,LTA!J$103:AN$103)</f>
        <v>104.79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353.21</v>
      </c>
      <c r="Z68" s="35">
        <f>IEX!N68</f>
        <v>0</v>
      </c>
      <c r="AA68" s="76">
        <f>STOA!H68</f>
        <v>157.64000000000001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21.069244161596899</v>
      </c>
      <c r="AD68">
        <f t="shared" ref="AD68:AD98" si="4">SUM(B68:AB68,AI68:AV68)-AC68</f>
        <v>2487.1741084094629</v>
      </c>
      <c r="AE68">
        <f>'IDT-1'!B68</f>
        <v>0</v>
      </c>
      <c r="AF68" s="25"/>
      <c r="AG68">
        <f t="shared" ref="AG68:AG98" si="5">SUM(AD68:AF68)</f>
        <v>2487.1741084094629</v>
      </c>
      <c r="AI68" s="35">
        <f>PXIL!H68</f>
        <v>0</v>
      </c>
      <c r="AJ68" s="35">
        <f>PXIL!N68</f>
        <v>0</v>
      </c>
      <c r="AK68" s="35">
        <f>RTM_IEX!H68</f>
        <v>129.57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11.122552000000001</v>
      </c>
      <c r="E69">
        <f>GT_NG!P69</f>
        <v>12.218644067796612</v>
      </c>
      <c r="F69">
        <f>GT_Spot!P69</f>
        <v>0</v>
      </c>
      <c r="G69">
        <f>PPCL_NG!P69</f>
        <v>0</v>
      </c>
      <c r="H69">
        <f>PPCL_Spot!P69</f>
        <v>39.707163774016145</v>
      </c>
      <c r="I69">
        <f>Bawana_NG!P69</f>
        <v>139.27000000000001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1044.9625428240124</v>
      </c>
      <c r="P69" s="37">
        <v>99.665482891457046</v>
      </c>
      <c r="Q69" s="37">
        <v>38.340000000000003</v>
      </c>
      <c r="R69" s="39">
        <v>47.5</v>
      </c>
      <c r="S69" s="39">
        <v>0</v>
      </c>
      <c r="T69" s="38">
        <f>SUMPRODUCT(LTA!J69:AN69,LTA!J$101:AN$101,LTA!J$103:AN$103)</f>
        <v>293.66999999999996</v>
      </c>
      <c r="U69" s="38">
        <f>SUMPRODUCT(LTA!J69:AN69,LTA!J$102:AN$102,LTA!J$103:AN$103)</f>
        <v>106.79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373.54</v>
      </c>
      <c r="Z69" s="35">
        <f>IEX!N69</f>
        <v>0</v>
      </c>
      <c r="AA69" s="76">
        <f>STOA!H69</f>
        <v>157.64000000000001</v>
      </c>
      <c r="AB69" s="76">
        <f>-STOA!N69</f>
        <v>0</v>
      </c>
      <c r="AC69">
        <f t="shared" si="3"/>
        <v>20.794757638681165</v>
      </c>
      <c r="AD69">
        <f t="shared" si="4"/>
        <v>2454.7716279186006</v>
      </c>
      <c r="AE69">
        <f>'IDT-1'!B69</f>
        <v>0</v>
      </c>
      <c r="AF69" s="25"/>
      <c r="AG69">
        <f t="shared" si="5"/>
        <v>2454.7716279186006</v>
      </c>
      <c r="AI69" s="35">
        <f>PXIL!H69</f>
        <v>0</v>
      </c>
      <c r="AJ69" s="35">
        <f>PXIL!N69</f>
        <v>0</v>
      </c>
      <c r="AK69" s="35">
        <f>RTM_IEX!H69</f>
        <v>111.14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11.122552000000001</v>
      </c>
      <c r="E70">
        <f>GT_NG!P70</f>
        <v>12.218644067796612</v>
      </c>
      <c r="F70">
        <f>GT_Spot!P70</f>
        <v>0</v>
      </c>
      <c r="G70">
        <f>PPCL_NG!P70</f>
        <v>0</v>
      </c>
      <c r="H70">
        <f>PPCL_Spot!P70</f>
        <v>39.707163774016145</v>
      </c>
      <c r="I70">
        <f>Bawana_NG!P70</f>
        <v>139.27000000000001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1044.9010548240124</v>
      </c>
      <c r="P70" s="37">
        <v>99.665482891457046</v>
      </c>
      <c r="Q70" s="37">
        <v>38.340000000000003</v>
      </c>
      <c r="R70" s="39">
        <v>47.5</v>
      </c>
      <c r="S70" s="39">
        <v>0</v>
      </c>
      <c r="T70" s="38">
        <f>SUMPRODUCT(LTA!J70:AN70,LTA!J$101:AN$101,LTA!J$103:AN$103)</f>
        <v>255.89999999999998</v>
      </c>
      <c r="U70" s="38">
        <f>SUMPRODUCT(LTA!J70:AN70,LTA!J$102:AN$102,LTA!J$103:AN$103)</f>
        <v>106.79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395.79</v>
      </c>
      <c r="Z70" s="35">
        <f>IEX!N70</f>
        <v>0</v>
      </c>
      <c r="AA70" s="76">
        <f>STOA!H70</f>
        <v>157.64000000000001</v>
      </c>
      <c r="AB70" s="76">
        <f>-STOA!N70</f>
        <v>0</v>
      </c>
      <c r="AC70">
        <f t="shared" si="3"/>
        <v>20.423549139481167</v>
      </c>
      <c r="AD70">
        <f t="shared" si="4"/>
        <v>2410.951348417801</v>
      </c>
      <c r="AE70">
        <f>'IDT-1'!B70</f>
        <v>0</v>
      </c>
      <c r="AF70" s="25"/>
      <c r="AG70">
        <f t="shared" si="5"/>
        <v>2410.951348417801</v>
      </c>
      <c r="AI70" s="35">
        <f>PXIL!H70</f>
        <v>0</v>
      </c>
      <c r="AJ70" s="35">
        <f>PXIL!N70</f>
        <v>0</v>
      </c>
      <c r="AK70" s="35">
        <f>RTM_IEX!H70</f>
        <v>82.53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11.122552000000001</v>
      </c>
      <c r="E71">
        <f>GT_NG!P71</f>
        <v>12.218644067796612</v>
      </c>
      <c r="F71">
        <f>GT_Spot!P71</f>
        <v>0</v>
      </c>
      <c r="G71">
        <f>PPCL_NG!P71</f>
        <v>0</v>
      </c>
      <c r="H71">
        <f>PPCL_Spot!P71</f>
        <v>38.89</v>
      </c>
      <c r="I71">
        <f>Bawana_NG!P71</f>
        <v>139.27000000000001</v>
      </c>
      <c r="J71">
        <f>Bawana_RLNG!P71</f>
        <v>0</v>
      </c>
      <c r="K71">
        <f>Bawana_Spot!P71</f>
        <v>18.760000000000002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1056.1690852842432</v>
      </c>
      <c r="P71" s="37">
        <v>99.665482891457046</v>
      </c>
      <c r="Q71" s="37">
        <v>34.01</v>
      </c>
      <c r="R71" s="39">
        <v>46.06</v>
      </c>
      <c r="S71" s="39">
        <v>0</v>
      </c>
      <c r="T71" s="38">
        <f>SUMPRODUCT(LTA!J71:AN71,LTA!J$101:AN$101,LTA!J$103:AN$103)</f>
        <v>214.32</v>
      </c>
      <c r="U71" s="38">
        <f>SUMPRODUCT(LTA!J71:AN71,LTA!J$102:AN$102,LTA!J$103:AN$103)</f>
        <v>106.79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400.63</v>
      </c>
      <c r="Z71" s="35">
        <f>IEX!N71</f>
        <v>0</v>
      </c>
      <c r="AA71" s="76">
        <f>STOA!H71</f>
        <v>157.59</v>
      </c>
      <c r="AB71" s="76">
        <f>-STOA!N71</f>
        <v>0</v>
      </c>
      <c r="AC71">
        <f t="shared" si="3"/>
        <v>20.558376419645374</v>
      </c>
      <c r="AD71">
        <f t="shared" si="4"/>
        <v>2426.8673878238515</v>
      </c>
      <c r="AE71">
        <f>'IDT-1'!B71</f>
        <v>0</v>
      </c>
      <c r="AF71" s="25"/>
      <c r="AG71">
        <f t="shared" si="5"/>
        <v>2426.8673878238515</v>
      </c>
      <c r="AI71" s="35">
        <f>PXIL!H71</f>
        <v>0</v>
      </c>
      <c r="AJ71" s="35">
        <f>PXIL!N71</f>
        <v>0</v>
      </c>
      <c r="AK71" s="35">
        <f>RTM_IEX!H71</f>
        <v>111.93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11.122552000000001</v>
      </c>
      <c r="E72">
        <f>GT_NG!P72</f>
        <v>12.218644067796612</v>
      </c>
      <c r="F72">
        <f>GT_Spot!P72</f>
        <v>0</v>
      </c>
      <c r="G72">
        <f>PPCL_NG!P72</f>
        <v>0</v>
      </c>
      <c r="H72">
        <f>PPCL_Spot!P72</f>
        <v>38.89</v>
      </c>
      <c r="I72">
        <f>Bawana_NG!P72</f>
        <v>139.27000000000001</v>
      </c>
      <c r="J72">
        <f>Bawana_RLNG!P72</f>
        <v>0</v>
      </c>
      <c r="K72">
        <f>Bawana_Spot!P72</f>
        <v>18.760000000000002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1056.0636772842433</v>
      </c>
      <c r="P72" s="37">
        <v>99.665482891457046</v>
      </c>
      <c r="Q72" s="37">
        <v>34.01</v>
      </c>
      <c r="R72" s="39">
        <v>39.82</v>
      </c>
      <c r="S72" s="39">
        <v>0</v>
      </c>
      <c r="T72" s="38">
        <f>SUMPRODUCT(LTA!J72:AN72,LTA!J$101:AN$101,LTA!J$103:AN$103)</f>
        <v>182.07999999999998</v>
      </c>
      <c r="U72" s="38">
        <f>SUMPRODUCT(LTA!J72:AN72,LTA!J$102:AN$102,LTA!J$103:AN$103)</f>
        <v>106.79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411.27</v>
      </c>
      <c r="Z72" s="35">
        <f>IEX!N72</f>
        <v>0</v>
      </c>
      <c r="AA72" s="76">
        <f>STOA!H72</f>
        <v>157.59</v>
      </c>
      <c r="AB72" s="76">
        <f>-STOA!N72</f>
        <v>0</v>
      </c>
      <c r="AC72">
        <f t="shared" si="3"/>
        <v>20.269706992445371</v>
      </c>
      <c r="AD72">
        <f t="shared" si="4"/>
        <v>2392.7906492510519</v>
      </c>
      <c r="AE72">
        <f>'IDT-1'!B72</f>
        <v>0</v>
      </c>
      <c r="AF72" s="25"/>
      <c r="AG72">
        <f t="shared" si="5"/>
        <v>2392.7906492510519</v>
      </c>
      <c r="AI72" s="35">
        <f>PXIL!H72</f>
        <v>0</v>
      </c>
      <c r="AJ72" s="35">
        <f>PXIL!N72</f>
        <v>0</v>
      </c>
      <c r="AK72" s="35">
        <f>RTM_IEX!H72</f>
        <v>105.51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11.122552000000001</v>
      </c>
      <c r="E73">
        <f>GT_NG!P73</f>
        <v>12.218644067796612</v>
      </c>
      <c r="F73">
        <f>GT_Spot!P73</f>
        <v>0</v>
      </c>
      <c r="G73">
        <f>PPCL_NG!P73</f>
        <v>0</v>
      </c>
      <c r="H73">
        <f>PPCL_Spot!P73</f>
        <v>38.89</v>
      </c>
      <c r="I73">
        <f>Bawana_NG!P73</f>
        <v>127.46</v>
      </c>
      <c r="J73">
        <f>Bawana_RLNG!P73</f>
        <v>0</v>
      </c>
      <c r="K73">
        <f>Bawana_Spot!P73</f>
        <v>18.760000000000002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1074.8534169176817</v>
      </c>
      <c r="P73" s="37">
        <v>99.665482891457046</v>
      </c>
      <c r="Q73" s="37">
        <v>34.01</v>
      </c>
      <c r="R73" s="39">
        <v>35.03</v>
      </c>
      <c r="S73" s="39">
        <v>0</v>
      </c>
      <c r="T73" s="38">
        <f>SUMPRODUCT(LTA!J73:AN73,LTA!J$101:AN$101,LTA!J$103:AN$103)</f>
        <v>143.30000000000001</v>
      </c>
      <c r="U73" s="38">
        <f>SUMPRODUCT(LTA!J73:AN73,LTA!J$102:AN$102,LTA!J$103:AN$103)</f>
        <v>106.30000000000001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406.44</v>
      </c>
      <c r="Z73" s="35">
        <f>IEX!N73</f>
        <v>0</v>
      </c>
      <c r="AA73" s="76">
        <f>STOA!H73</f>
        <v>157.59</v>
      </c>
      <c r="AB73" s="76">
        <f>-STOA!N73</f>
        <v>0</v>
      </c>
      <c r="AC73">
        <f t="shared" si="3"/>
        <v>20.575044805366257</v>
      </c>
      <c r="AD73">
        <f t="shared" si="4"/>
        <v>2428.8350510715691</v>
      </c>
      <c r="AE73">
        <f>'IDT-1'!B73</f>
        <v>0</v>
      </c>
      <c r="AF73" s="25"/>
      <c r="AG73">
        <f t="shared" si="5"/>
        <v>2428.8350510715691</v>
      </c>
      <c r="AI73" s="35">
        <f>PXIL!H73</f>
        <v>0</v>
      </c>
      <c r="AJ73" s="35">
        <f>PXIL!N73</f>
        <v>0</v>
      </c>
      <c r="AK73" s="35">
        <f>RTM_IEX!H73</f>
        <v>183.77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11.122552000000001</v>
      </c>
      <c r="E74">
        <f>GT_NG!P74</f>
        <v>12.218644067796612</v>
      </c>
      <c r="F74">
        <f>GT_Spot!P74</f>
        <v>0</v>
      </c>
      <c r="G74">
        <f>PPCL_NG!P74</f>
        <v>0</v>
      </c>
      <c r="H74">
        <f>PPCL_Spot!P74</f>
        <v>38.89</v>
      </c>
      <c r="I74">
        <f>Bawana_NG!P74</f>
        <v>127.46</v>
      </c>
      <c r="J74">
        <f>Bawana_RLNG!P74</f>
        <v>0</v>
      </c>
      <c r="K74">
        <f>Bawana_Spot!P74</f>
        <v>18.760000000000002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1074.7172649176816</v>
      </c>
      <c r="P74" s="37">
        <v>99.665482891457046</v>
      </c>
      <c r="Q74" s="37">
        <v>34.01</v>
      </c>
      <c r="R74" s="39">
        <v>27.52</v>
      </c>
      <c r="S74" s="39">
        <v>0</v>
      </c>
      <c r="T74" s="38">
        <f>SUMPRODUCT(LTA!J74:AN74,LTA!J$101:AN$101,LTA!J$103:AN$103)</f>
        <v>116.09</v>
      </c>
      <c r="U74" s="38">
        <f>SUMPRODUCT(LTA!J74:AN74,LTA!J$102:AN$102,LTA!J$103:AN$103)</f>
        <v>106.30000000000001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389.02</v>
      </c>
      <c r="Z74" s="35">
        <f>IEX!N74</f>
        <v>0</v>
      </c>
      <c r="AA74" s="76">
        <f>STOA!H74</f>
        <v>157.59</v>
      </c>
      <c r="AB74" s="76">
        <f>-STOA!N74</f>
        <v>0</v>
      </c>
      <c r="AC74">
        <f t="shared" si="3"/>
        <v>20.350881128566254</v>
      </c>
      <c r="AD74">
        <f t="shared" si="4"/>
        <v>2402.3730627483687</v>
      </c>
      <c r="AE74">
        <f>'IDT-1'!B74</f>
        <v>0</v>
      </c>
      <c r="AF74" s="25"/>
      <c r="AG74">
        <f t="shared" si="5"/>
        <v>2402.3730627483687</v>
      </c>
      <c r="AI74" s="35">
        <f>PXIL!H74</f>
        <v>0</v>
      </c>
      <c r="AJ74" s="35">
        <f>PXIL!N74</f>
        <v>0</v>
      </c>
      <c r="AK74" s="35">
        <f>RTM_IEX!H74</f>
        <v>209.35999999999999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11.122552000000001</v>
      </c>
      <c r="E75">
        <f>GT_NG!P75</f>
        <v>12.369491525423731</v>
      </c>
      <c r="F75">
        <f>GT_Spot!P75</f>
        <v>0</v>
      </c>
      <c r="G75">
        <f>PPCL_NG!P75</f>
        <v>0</v>
      </c>
      <c r="H75">
        <f>PPCL_Spot!P75</f>
        <v>38.89</v>
      </c>
      <c r="I75">
        <f>Bawana_NG!P75</f>
        <v>131.71</v>
      </c>
      <c r="J75">
        <f>Bawana_RLNG!P75</f>
        <v>0</v>
      </c>
      <c r="K75">
        <f>Bawana_Spot!P75</f>
        <v>19.940000000000001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1155.4641792321434</v>
      </c>
      <c r="P75" s="37">
        <v>99.665482891457046</v>
      </c>
      <c r="Q75" s="37">
        <v>34.01</v>
      </c>
      <c r="R75" s="39">
        <v>0</v>
      </c>
      <c r="S75" s="39">
        <v>0</v>
      </c>
      <c r="T75" s="38">
        <f>SUMPRODUCT(LTA!J75:AN75,LTA!J$101:AN$101,LTA!J$103:AN$103)</f>
        <v>95.84</v>
      </c>
      <c r="U75" s="38">
        <f>SUMPRODUCT(LTA!J75:AN75,LTA!J$102:AN$102,LTA!J$103:AN$103)</f>
        <v>105.80000000000001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366.76</v>
      </c>
      <c r="Z75" s="35">
        <f>IEX!N75</f>
        <v>0</v>
      </c>
      <c r="AA75" s="76">
        <f>STOA!H75</f>
        <v>157.59</v>
      </c>
      <c r="AB75" s="76">
        <f>-STOA!N75</f>
        <v>0</v>
      </c>
      <c r="AC75">
        <f t="shared" si="3"/>
        <v>21.371378327451801</v>
      </c>
      <c r="AD75">
        <f t="shared" si="4"/>
        <v>2522.8403273215722</v>
      </c>
      <c r="AE75">
        <f>'IDT-1'!B75</f>
        <v>0</v>
      </c>
      <c r="AF75" s="25"/>
      <c r="AG75">
        <f t="shared" si="5"/>
        <v>2522.8403273215722</v>
      </c>
      <c r="AI75" s="35">
        <f>PXIL!H75</f>
        <v>0</v>
      </c>
      <c r="AJ75" s="35">
        <f>PXIL!N75</f>
        <v>0</v>
      </c>
      <c r="AK75" s="35">
        <f>RTM_IEX!H75</f>
        <v>315.05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11.122552000000001</v>
      </c>
      <c r="E76">
        <f>GT_NG!P76</f>
        <v>12.369491525423731</v>
      </c>
      <c r="F76">
        <f>GT_Spot!P76</f>
        <v>0</v>
      </c>
      <c r="G76">
        <f>PPCL_NG!P76</f>
        <v>0</v>
      </c>
      <c r="H76">
        <f>PPCL_Spot!P76</f>
        <v>38.89</v>
      </c>
      <c r="I76">
        <f>Bawana_NG!P76</f>
        <v>131.71</v>
      </c>
      <c r="J76">
        <f>Bawana_RLNG!P76</f>
        <v>0</v>
      </c>
      <c r="K76">
        <f>Bawana_Spot!P76</f>
        <v>19.940000000000001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1215.4969526180055</v>
      </c>
      <c r="P76" s="37">
        <v>99.665482891457046</v>
      </c>
      <c r="Q76" s="37">
        <v>34.01</v>
      </c>
      <c r="R76" s="39">
        <v>0</v>
      </c>
      <c r="S76" s="39">
        <v>0</v>
      </c>
      <c r="T76" s="38">
        <f>SUMPRODUCT(LTA!J76:AN76,LTA!J$101:AN$101,LTA!J$103:AN$103)</f>
        <v>77.08</v>
      </c>
      <c r="U76" s="38">
        <f>SUMPRODUCT(LTA!J76:AN76,LTA!J$102:AN$102,LTA!J$103:AN$103)</f>
        <v>104.80000000000001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183.49</v>
      </c>
      <c r="Z76" s="35">
        <f>IEX!N76</f>
        <v>0</v>
      </c>
      <c r="AA76" s="76">
        <f>STOA!H76</f>
        <v>157.59</v>
      </c>
      <c r="AB76" s="76">
        <f>-STOA!N76</f>
        <v>0</v>
      </c>
      <c r="AC76">
        <f t="shared" si="3"/>
        <v>21.286561623893039</v>
      </c>
      <c r="AD76">
        <f t="shared" si="4"/>
        <v>2512.8279174109925</v>
      </c>
      <c r="AE76">
        <f>'IDT-1'!B76</f>
        <v>0</v>
      </c>
      <c r="AF76" s="25"/>
      <c r="AG76">
        <f t="shared" si="5"/>
        <v>2512.8279174109925</v>
      </c>
      <c r="AI76" s="35">
        <f>PXIL!H76</f>
        <v>0</v>
      </c>
      <c r="AJ76" s="35">
        <f>PXIL!N76</f>
        <v>0</v>
      </c>
      <c r="AK76" s="35">
        <f>RTM_IEX!H76</f>
        <v>447.95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11.122552000000001</v>
      </c>
      <c r="E77">
        <f>GT_NG!P77</f>
        <v>12.369491525423731</v>
      </c>
      <c r="F77">
        <f>GT_Spot!P77</f>
        <v>0</v>
      </c>
      <c r="G77">
        <f>PPCL_NG!P77</f>
        <v>0</v>
      </c>
      <c r="H77">
        <f>PPCL_Spot!P77</f>
        <v>38.89</v>
      </c>
      <c r="I77">
        <f>Bawana_NG!P77</f>
        <v>100.71</v>
      </c>
      <c r="J77">
        <f>Bawana_RLNG!P77</f>
        <v>0</v>
      </c>
      <c r="K77">
        <f>Bawana_Spot!P77</f>
        <v>19.940000000000001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1265.2012303563001</v>
      </c>
      <c r="P77" s="37">
        <v>99.665482891457046</v>
      </c>
      <c r="Q77" s="37">
        <v>34.01</v>
      </c>
      <c r="R77" s="39">
        <v>0</v>
      </c>
      <c r="S77" s="39">
        <v>0</v>
      </c>
      <c r="T77" s="38">
        <f>SUMPRODUCT(LTA!J77:AN77,LTA!J$101:AN$101,LTA!J$103:AN$103)</f>
        <v>66.98</v>
      </c>
      <c r="U77" s="38">
        <f>SUMPRODUCT(LTA!J77:AN77,LTA!J$102:AN$102,LTA!J$103:AN$103)</f>
        <v>113.80000000000001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57.62</v>
      </c>
      <c r="Z77" s="35">
        <f>IEX!N77</f>
        <v>0</v>
      </c>
      <c r="AA77" s="76">
        <f>STOA!H77</f>
        <v>418.13</v>
      </c>
      <c r="AB77" s="76">
        <f>-STOA!N77</f>
        <v>0</v>
      </c>
      <c r="AC77">
        <f t="shared" si="3"/>
        <v>20.802757556894715</v>
      </c>
      <c r="AD77">
        <f t="shared" si="4"/>
        <v>2455.7159992162856</v>
      </c>
      <c r="AE77">
        <f>'IDT-1'!B77</f>
        <v>0</v>
      </c>
      <c r="AF77" s="25"/>
      <c r="AG77">
        <f t="shared" si="5"/>
        <v>2455.7159992162856</v>
      </c>
      <c r="AI77" s="35">
        <f>PXIL!H77</f>
        <v>0</v>
      </c>
      <c r="AJ77" s="35">
        <f>PXIL!N77</f>
        <v>0</v>
      </c>
      <c r="AK77" s="35">
        <f>RTM_IEX!H77</f>
        <v>238.07999999999998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11.122552000000001</v>
      </c>
      <c r="E78">
        <f>GT_NG!P78</f>
        <v>12.369491525423731</v>
      </c>
      <c r="F78">
        <f>GT_Spot!P78</f>
        <v>0</v>
      </c>
      <c r="G78">
        <f>PPCL_NG!P78</f>
        <v>0</v>
      </c>
      <c r="H78">
        <f>PPCL_Spot!P78</f>
        <v>38.89</v>
      </c>
      <c r="I78">
        <f>Bawana_NG!P78</f>
        <v>100.71</v>
      </c>
      <c r="J78">
        <f>Bawana_RLNG!P78</f>
        <v>0</v>
      </c>
      <c r="K78">
        <f>Bawana_Spot!P78</f>
        <v>19.940000000000001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1276.5988323253191</v>
      </c>
      <c r="P78" s="37">
        <v>99.665482891457046</v>
      </c>
      <c r="Q78" s="37">
        <v>34.01</v>
      </c>
      <c r="R78" s="39">
        <v>0</v>
      </c>
      <c r="S78" s="39">
        <v>0</v>
      </c>
      <c r="T78" s="38">
        <f>SUMPRODUCT(LTA!J78:AN78,LTA!J$101:AN$101,LTA!J$103:AN$103)</f>
        <v>61.89</v>
      </c>
      <c r="U78" s="38">
        <f>SUMPRODUCT(LTA!J78:AN78,LTA!J$102:AN$102,LTA!J$103:AN$103)</f>
        <v>114.80000000000001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75.790000000000006</v>
      </c>
      <c r="Z78" s="35">
        <f>IEX!N78</f>
        <v>0</v>
      </c>
      <c r="AA78" s="76">
        <f>STOA!H78</f>
        <v>418.13</v>
      </c>
      <c r="AB78" s="76">
        <f>-STOA!N78</f>
        <v>0</v>
      </c>
      <c r="AC78">
        <f t="shared" si="3"/>
        <v>20.562077413434476</v>
      </c>
      <c r="AD78">
        <f t="shared" si="4"/>
        <v>2427.3042813287652</v>
      </c>
      <c r="AE78">
        <f>'IDT-1'!B78</f>
        <v>0</v>
      </c>
      <c r="AF78" s="25"/>
      <c r="AG78">
        <f t="shared" si="5"/>
        <v>2427.3042813287652</v>
      </c>
      <c r="AI78" s="35">
        <f>PXIL!H78</f>
        <v>0</v>
      </c>
      <c r="AJ78" s="35">
        <f>PXIL!N78</f>
        <v>0</v>
      </c>
      <c r="AK78" s="35">
        <f>RTM_IEX!H78</f>
        <v>183.95000000000002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11.122552000000001</v>
      </c>
      <c r="E79">
        <f>GT_NG!P79</f>
        <v>12.369491525423731</v>
      </c>
      <c r="F79">
        <f>GT_Spot!P79</f>
        <v>0</v>
      </c>
      <c r="G79">
        <f>PPCL_NG!P79</f>
        <v>0</v>
      </c>
      <c r="H79">
        <f>PPCL_Spot!P79</f>
        <v>39.707163774016145</v>
      </c>
      <c r="I79">
        <f>Bawana_NG!P79</f>
        <v>100.71</v>
      </c>
      <c r="J79">
        <f>Bawana_RLNG!P79</f>
        <v>0</v>
      </c>
      <c r="K79">
        <f>Bawana_Spot!P79</f>
        <v>90.7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1273.0205580361999</v>
      </c>
      <c r="P79" s="37">
        <v>99.665482891457046</v>
      </c>
      <c r="Q79" s="37">
        <v>34.01</v>
      </c>
      <c r="R79" s="39">
        <v>0</v>
      </c>
      <c r="S79" s="39">
        <v>0</v>
      </c>
      <c r="T79" s="38">
        <f>SUMPRODUCT(LTA!J79:AN79,LTA!J$101:AN$101,LTA!J$103:AN$103)</f>
        <v>55.34</v>
      </c>
      <c r="U79" s="38">
        <f>SUMPRODUCT(LTA!J79:AN79,LTA!J$102:AN$102,LTA!J$103:AN$103)</f>
        <v>115.31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0.9</v>
      </c>
      <c r="Z79" s="35">
        <f>IEX!N79</f>
        <v>0</v>
      </c>
      <c r="AA79" s="76">
        <f>STOA!H79</f>
        <v>568.28</v>
      </c>
      <c r="AB79" s="76">
        <f>-STOA!N79</f>
        <v>0</v>
      </c>
      <c r="AC79">
        <f t="shared" si="3"/>
        <v>20.760392085107611</v>
      </c>
      <c r="AD79">
        <f t="shared" si="4"/>
        <v>2450.7148561419895</v>
      </c>
      <c r="AE79">
        <f>'IDT-1'!B79</f>
        <v>0</v>
      </c>
      <c r="AF79" s="25"/>
      <c r="AG79">
        <f t="shared" si="5"/>
        <v>2450.7148561419895</v>
      </c>
      <c r="AI79" s="35">
        <f>PXIL!H79</f>
        <v>0</v>
      </c>
      <c r="AJ79" s="35">
        <f>PXIL!N79</f>
        <v>0</v>
      </c>
      <c r="AK79" s="35">
        <f>RTM_IEX!H79</f>
        <v>47.28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23.06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11.122552000000001</v>
      </c>
      <c r="E80">
        <f>GT_NG!P80</f>
        <v>12.369491525423731</v>
      </c>
      <c r="F80">
        <f>GT_Spot!P80</f>
        <v>0</v>
      </c>
      <c r="G80">
        <f>PPCL_NG!P80</f>
        <v>0</v>
      </c>
      <c r="H80">
        <f>PPCL_Spot!P80</f>
        <v>39.707163774016145</v>
      </c>
      <c r="I80">
        <f>Bawana_NG!P80</f>
        <v>100.71</v>
      </c>
      <c r="J80">
        <f>Bawana_RLNG!P80</f>
        <v>0</v>
      </c>
      <c r="K80">
        <f>Bawana_Spot!P80</f>
        <v>132.63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1273.0625180361999</v>
      </c>
      <c r="P80" s="37">
        <v>99.665482891457046</v>
      </c>
      <c r="Q80" s="37">
        <v>34.01</v>
      </c>
      <c r="R80" s="39">
        <v>0</v>
      </c>
      <c r="S80" s="39">
        <v>0</v>
      </c>
      <c r="T80" s="38">
        <f>SUMPRODUCT(LTA!J80:AN80,LTA!J$101:AN$101,LTA!J$103:AN$103)</f>
        <v>53.010000000000005</v>
      </c>
      <c r="U80" s="38">
        <f>SUMPRODUCT(LTA!J80:AN80,LTA!J$102:AN$102,LTA!J$103:AN$103)</f>
        <v>115.31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2.93</v>
      </c>
      <c r="Z80" s="35">
        <f>IEX!N80</f>
        <v>0</v>
      </c>
      <c r="AA80" s="76">
        <f>STOA!H80</f>
        <v>568.28</v>
      </c>
      <c r="AB80" s="76">
        <f>-STOA!N80</f>
        <v>0</v>
      </c>
      <c r="AC80">
        <f t="shared" si="3"/>
        <v>20.934792549107609</v>
      </c>
      <c r="AD80">
        <f t="shared" si="4"/>
        <v>2471.3024156779888</v>
      </c>
      <c r="AE80">
        <f>'IDT-1'!B80</f>
        <v>0</v>
      </c>
      <c r="AF80" s="25"/>
      <c r="AG80">
        <f t="shared" si="5"/>
        <v>2471.3024156779888</v>
      </c>
      <c r="AI80" s="35">
        <f>PXIL!H80</f>
        <v>0</v>
      </c>
      <c r="AJ80" s="35">
        <f>PXIL!N80</f>
        <v>0</v>
      </c>
      <c r="AK80" s="35">
        <f>RTM_IEX!H80</f>
        <v>12.19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37.24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11.122552000000001</v>
      </c>
      <c r="E81">
        <f>GT_NG!P81</f>
        <v>12.369491525423731</v>
      </c>
      <c r="F81">
        <f>GT_Spot!P81</f>
        <v>0</v>
      </c>
      <c r="G81">
        <f>PPCL_NG!P81</f>
        <v>0</v>
      </c>
      <c r="H81">
        <f>PPCL_Spot!P81</f>
        <v>39.707163774016145</v>
      </c>
      <c r="I81">
        <f>Bawana_NG!P81</f>
        <v>100.71</v>
      </c>
      <c r="J81">
        <f>Bawana_RLNG!P81</f>
        <v>0</v>
      </c>
      <c r="K81">
        <f>Bawana_Spot!P81</f>
        <v>221.04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1234.273679923496</v>
      </c>
      <c r="P81" s="37">
        <v>99.665482891457046</v>
      </c>
      <c r="Q81" s="37">
        <v>34.01</v>
      </c>
      <c r="R81" s="39">
        <v>0</v>
      </c>
      <c r="S81" s="39">
        <v>0</v>
      </c>
      <c r="T81" s="38">
        <f>SUMPRODUCT(LTA!J81:AN81,LTA!J$101:AN$101,LTA!J$103:AN$103)</f>
        <v>51.989999999999995</v>
      </c>
      <c r="U81" s="38">
        <f>SUMPRODUCT(LTA!J81:AN81,LTA!J$102:AN$102,LTA!J$103:AN$103)</f>
        <v>115.31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12.59</v>
      </c>
      <c r="Z81" s="35">
        <f>IEX!N81</f>
        <v>0</v>
      </c>
      <c r="AA81" s="76">
        <f>STOA!H81</f>
        <v>568.28</v>
      </c>
      <c r="AB81" s="76">
        <f>-STOA!N81</f>
        <v>0</v>
      </c>
      <c r="AC81">
        <f t="shared" si="3"/>
        <v>21.613142936633345</v>
      </c>
      <c r="AD81">
        <f t="shared" si="4"/>
        <v>2505.1852271777593</v>
      </c>
      <c r="AE81">
        <f>'IDT-1'!B81</f>
        <v>0</v>
      </c>
      <c r="AF81" s="25"/>
      <c r="AG81">
        <f t="shared" si="5"/>
        <v>2505.1852271777593</v>
      </c>
      <c r="AI81" s="35">
        <f>PXIL!H81</f>
        <v>0</v>
      </c>
      <c r="AJ81" s="35">
        <f>PXIL!N81</f>
        <v>0</v>
      </c>
      <c r="AK81" s="35">
        <f>RTM_IEX!H81</f>
        <v>0.03</v>
      </c>
      <c r="AL81" s="35">
        <f>RTM_IEX!N81</f>
        <v>-23</v>
      </c>
      <c r="AM81" s="35">
        <f>RTM_PXI!H81</f>
        <v>0</v>
      </c>
      <c r="AN81" s="35">
        <f>RTM_PXI!N81</f>
        <v>0</v>
      </c>
      <c r="AO81" s="148">
        <f>GDAM_IEX!H81</f>
        <v>48.7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11.122552000000001</v>
      </c>
      <c r="E82">
        <f>GT_NG!P82</f>
        <v>12.369491525423731</v>
      </c>
      <c r="F82">
        <f>GT_Spot!P82</f>
        <v>0</v>
      </c>
      <c r="G82">
        <f>PPCL_NG!P82</f>
        <v>0</v>
      </c>
      <c r="H82">
        <f>PPCL_Spot!P82</f>
        <v>39.707163774016145</v>
      </c>
      <c r="I82">
        <f>Bawana_NG!P82</f>
        <v>100.71</v>
      </c>
      <c r="J82">
        <f>Bawana_RLNG!P82</f>
        <v>0</v>
      </c>
      <c r="K82">
        <f>Bawana_Spot!P82</f>
        <v>265.25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1211.5335583040087</v>
      </c>
      <c r="P82" s="37">
        <v>99.665482891457046</v>
      </c>
      <c r="Q82" s="37">
        <v>34.01</v>
      </c>
      <c r="R82" s="39">
        <v>0</v>
      </c>
      <c r="S82" s="39">
        <v>0</v>
      </c>
      <c r="T82" s="38">
        <f>SUMPRODUCT(LTA!J82:AN82,LTA!J$101:AN$101,LTA!J$103:AN$103)</f>
        <v>51.33</v>
      </c>
      <c r="U82" s="38">
        <f>SUMPRODUCT(LTA!J82:AN82,LTA!J$102:AN$102,LTA!J$103:AN$103)</f>
        <v>114.80000000000001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25.82</v>
      </c>
      <c r="Z82" s="35">
        <f>IEX!N82</f>
        <v>0</v>
      </c>
      <c r="AA82" s="76">
        <f>STOA!H82</f>
        <v>568.28</v>
      </c>
      <c r="AB82" s="76">
        <f>-STOA!N82</f>
        <v>0</v>
      </c>
      <c r="AC82">
        <f t="shared" si="3"/>
        <v>22.102360015876769</v>
      </c>
      <c r="AD82">
        <f t="shared" si="4"/>
        <v>2510.7158884790288</v>
      </c>
      <c r="AE82">
        <f>'IDT-1'!B82</f>
        <v>0</v>
      </c>
      <c r="AF82" s="25"/>
      <c r="AG82">
        <f t="shared" si="5"/>
        <v>2510.7158884790288</v>
      </c>
      <c r="AI82" s="35">
        <f>PXIL!H82</f>
        <v>0</v>
      </c>
      <c r="AJ82" s="35">
        <f>PXIL!N82</f>
        <v>0</v>
      </c>
      <c r="AK82" s="35">
        <f>RTM_IEX!H82</f>
        <v>0.03</v>
      </c>
      <c r="AL82" s="35">
        <f>RTM_IEX!N82</f>
        <v>-49</v>
      </c>
      <c r="AM82" s="35">
        <f>RTM_PXI!H82</f>
        <v>0</v>
      </c>
      <c r="AN82" s="35">
        <f>RTM_PXI!N82</f>
        <v>0</v>
      </c>
      <c r="AO82" s="148">
        <f>GDAM_IEX!H82</f>
        <v>47.19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11.122552000000001</v>
      </c>
      <c r="E83">
        <f>GT_NG!P83</f>
        <v>12.369491525423731</v>
      </c>
      <c r="F83">
        <f>GT_Spot!P83</f>
        <v>0</v>
      </c>
      <c r="G83">
        <f>PPCL_NG!P83</f>
        <v>0</v>
      </c>
      <c r="H83">
        <f>PPCL_Spot!P83</f>
        <v>39.707163774016145</v>
      </c>
      <c r="I83">
        <f>Bawana_NG!P83</f>
        <v>103.95593922112417</v>
      </c>
      <c r="J83">
        <f>Bawana_RLNG!P83</f>
        <v>0</v>
      </c>
      <c r="K83">
        <f>Bawana_Spot!P83</f>
        <v>265.25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1176.710073839042</v>
      </c>
      <c r="P83" s="37">
        <v>99.665482891457046</v>
      </c>
      <c r="Q83" s="37">
        <v>34.01</v>
      </c>
      <c r="R83" s="39">
        <v>0</v>
      </c>
      <c r="S83" s="39">
        <v>0</v>
      </c>
      <c r="T83" s="38">
        <f>SUMPRODUCT(LTA!J83:AN83,LTA!J$101:AN$101,LTA!J$103:AN$103)</f>
        <v>56.34</v>
      </c>
      <c r="U83" s="38">
        <f>SUMPRODUCT(LTA!J83:AN83,LTA!J$102:AN$102,LTA!J$103:AN$103)</f>
        <v>114.79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15.64</v>
      </c>
      <c r="Z83" s="35">
        <f>IEX!N83</f>
        <v>0</v>
      </c>
      <c r="AA83" s="76">
        <f>STOA!H83</f>
        <v>568.2299999999999</v>
      </c>
      <c r="AB83" s="76">
        <f>-STOA!N83</f>
        <v>0</v>
      </c>
      <c r="AC83">
        <f t="shared" si="3"/>
        <v>21.355997907308925</v>
      </c>
      <c r="AD83">
        <f t="shared" si="4"/>
        <v>2521.0247053437542</v>
      </c>
      <c r="AE83">
        <f>'IDT-1'!B83</f>
        <v>26.699000000000002</v>
      </c>
      <c r="AF83" s="25"/>
      <c r="AG83">
        <f t="shared" si="5"/>
        <v>2547.7237053437543</v>
      </c>
      <c r="AI83" s="35">
        <f>PXIL!H83</f>
        <v>0</v>
      </c>
      <c r="AJ83" s="35">
        <f>PXIL!N83</f>
        <v>0</v>
      </c>
      <c r="AK83" s="35">
        <f>RTM_IEX!H83</f>
        <v>18.880000000000003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25.71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11.122552000000001</v>
      </c>
      <c r="E84">
        <f>GT_NG!P84</f>
        <v>12.369491525423731</v>
      </c>
      <c r="F84">
        <f>GT_Spot!P84</f>
        <v>0</v>
      </c>
      <c r="G84">
        <f>PPCL_NG!P84</f>
        <v>0</v>
      </c>
      <c r="H84">
        <f>PPCL_Spot!P84</f>
        <v>39.707163774016145</v>
      </c>
      <c r="I84">
        <f>Bawana_NG!P84</f>
        <v>103.95593922112417</v>
      </c>
      <c r="J84">
        <f>Bawana_RLNG!P84</f>
        <v>0</v>
      </c>
      <c r="K84">
        <f>Bawana_Spot!P84</f>
        <v>265.25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1173.4896018390421</v>
      </c>
      <c r="P84" s="37">
        <v>99.665482891457046</v>
      </c>
      <c r="Q84" s="37">
        <v>34.01</v>
      </c>
      <c r="R84" s="39">
        <v>0</v>
      </c>
      <c r="S84" s="39">
        <v>0</v>
      </c>
      <c r="T84" s="38">
        <f>SUMPRODUCT(LTA!J84:AN84,LTA!J$101:AN$101,LTA!J$103:AN$103)</f>
        <v>55.67</v>
      </c>
      <c r="U84" s="38">
        <f>SUMPRODUCT(LTA!J84:AN84,LTA!J$102:AN$102,LTA!J$103:AN$103)</f>
        <v>113.79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16.079999999999998</v>
      </c>
      <c r="Z84" s="35">
        <f>IEX!N84</f>
        <v>0</v>
      </c>
      <c r="AA84" s="76">
        <f>STOA!H84</f>
        <v>568.2299999999999</v>
      </c>
      <c r="AB84" s="76">
        <f>-STOA!N84</f>
        <v>0</v>
      </c>
      <c r="AC84">
        <f t="shared" si="3"/>
        <v>21.330289942508927</v>
      </c>
      <c r="AD84">
        <f t="shared" si="4"/>
        <v>2517.9899413085541</v>
      </c>
      <c r="AE84">
        <f>'IDT-1'!B84</f>
        <v>45.709000000000003</v>
      </c>
      <c r="AF84" s="25"/>
      <c r="AG84">
        <f t="shared" si="5"/>
        <v>2563.6989413085539</v>
      </c>
      <c r="AI84" s="35">
        <f>PXIL!H84</f>
        <v>0</v>
      </c>
      <c r="AJ84" s="35">
        <f>PXIL!N84</f>
        <v>0</v>
      </c>
      <c r="AK84" s="35">
        <f>RTM_IEX!H84</f>
        <v>17.02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28.96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11.122552000000001</v>
      </c>
      <c r="E85">
        <f>GT_NG!P85</f>
        <v>12.369491525423731</v>
      </c>
      <c r="F85">
        <f>GT_Spot!P85</f>
        <v>0</v>
      </c>
      <c r="G85">
        <f>PPCL_NG!P85</f>
        <v>0</v>
      </c>
      <c r="H85">
        <f>PPCL_Spot!P85</f>
        <v>41.417163207999458</v>
      </c>
      <c r="I85">
        <f>Bawana_NG!P85</f>
        <v>103.95593922112417</v>
      </c>
      <c r="J85">
        <f>Bawana_RLNG!P85</f>
        <v>0</v>
      </c>
      <c r="K85">
        <f>Bawana_Spot!P85</f>
        <v>265.25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1211.8946280354007</v>
      </c>
      <c r="P85" s="37">
        <v>99.665482891457046</v>
      </c>
      <c r="Q85" s="37">
        <v>30.6</v>
      </c>
      <c r="R85" s="39">
        <v>0</v>
      </c>
      <c r="S85" s="39">
        <v>0</v>
      </c>
      <c r="T85" s="38">
        <f>SUMPRODUCT(LTA!J85:AN85,LTA!J$101:AN$101,LTA!J$103:AN$103)</f>
        <v>54.989999999999995</v>
      </c>
      <c r="U85" s="38">
        <f>SUMPRODUCT(LTA!J85:AN85,LTA!J$102:AN$102,LTA!J$103:AN$103)</f>
        <v>113.81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30.11</v>
      </c>
      <c r="Z85" s="35">
        <f>IEX!N85</f>
        <v>0</v>
      </c>
      <c r="AA85" s="76">
        <f>STOA!H85</f>
        <v>568.2299999999999</v>
      </c>
      <c r="AB85" s="76">
        <f>-STOA!N85</f>
        <v>0</v>
      </c>
      <c r="AC85">
        <f t="shared" si="3"/>
        <v>21.746048157803799</v>
      </c>
      <c r="AD85">
        <f t="shared" si="4"/>
        <v>2567.0692087236012</v>
      </c>
      <c r="AE85">
        <f>'IDT-1'!B85</f>
        <v>67.194000000000003</v>
      </c>
      <c r="AF85" s="25"/>
      <c r="AG85">
        <f t="shared" si="5"/>
        <v>2634.2632087236011</v>
      </c>
      <c r="AI85" s="35">
        <f>PXIL!H85</f>
        <v>0</v>
      </c>
      <c r="AJ85" s="35">
        <f>PXIL!N85</f>
        <v>0</v>
      </c>
      <c r="AK85" s="35">
        <f>RTM_IEX!H85</f>
        <v>0.02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45.38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11.122552000000001</v>
      </c>
      <c r="E86">
        <f>GT_NG!P86</f>
        <v>12.369491525423731</v>
      </c>
      <c r="F86">
        <f>GT_Spot!P86</f>
        <v>0</v>
      </c>
      <c r="G86">
        <f>PPCL_NG!P86</f>
        <v>0</v>
      </c>
      <c r="H86">
        <f>PPCL_Spot!P86</f>
        <v>41.417163207999458</v>
      </c>
      <c r="I86">
        <f>Bawana_NG!P86</f>
        <v>103.95593922112417</v>
      </c>
      <c r="J86">
        <f>Bawana_RLNG!P86</f>
        <v>0</v>
      </c>
      <c r="K86">
        <f>Bawana_Spot!P86</f>
        <v>265.25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1210.1900279586994</v>
      </c>
      <c r="P86" s="37">
        <v>99.665482891457046</v>
      </c>
      <c r="Q86" s="37">
        <v>30.6</v>
      </c>
      <c r="R86" s="39">
        <v>0</v>
      </c>
      <c r="S86" s="39">
        <v>0</v>
      </c>
      <c r="T86" s="38">
        <f>SUMPRODUCT(LTA!J86:AN86,LTA!J$101:AN$101,LTA!J$103:AN$103)</f>
        <v>54.66</v>
      </c>
      <c r="U86" s="38">
        <f>SUMPRODUCT(LTA!J86:AN86,LTA!J$102:AN$102,LTA!J$103:AN$103)</f>
        <v>112.31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30.2</v>
      </c>
      <c r="Z86" s="35">
        <f>IEX!N86</f>
        <v>0</v>
      </c>
      <c r="AA86" s="76">
        <f>STOA!H86</f>
        <v>568.21999999999991</v>
      </c>
      <c r="AB86" s="76">
        <f>-STOA!N86</f>
        <v>0</v>
      </c>
      <c r="AC86">
        <f t="shared" si="3"/>
        <v>21.713081517159509</v>
      </c>
      <c r="AD86">
        <f t="shared" si="4"/>
        <v>2563.1775752875442</v>
      </c>
      <c r="AE86">
        <f>'IDT-1'!B86</f>
        <v>96.870999999999995</v>
      </c>
      <c r="AF86" s="25"/>
      <c r="AG86">
        <f t="shared" si="5"/>
        <v>2660.0485752875443</v>
      </c>
      <c r="AI86" s="35">
        <f>PXIL!H86</f>
        <v>0</v>
      </c>
      <c r="AJ86" s="35">
        <f>PXIL!N86</f>
        <v>0</v>
      </c>
      <c r="AK86" s="35">
        <f>RTM_IEX!H86</f>
        <v>0.02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44.91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11.122552000000001</v>
      </c>
      <c r="E87">
        <f>GT_NG!P87</f>
        <v>12.369491525423731</v>
      </c>
      <c r="F87">
        <f>GT_Spot!P87</f>
        <v>0</v>
      </c>
      <c r="G87">
        <f>PPCL_NG!P87</f>
        <v>0</v>
      </c>
      <c r="H87">
        <f>PPCL_Spot!P87</f>
        <v>41.417163207999458</v>
      </c>
      <c r="I87">
        <f>Bawana_NG!P87</f>
        <v>103.95593922112417</v>
      </c>
      <c r="J87">
        <f>Bawana_RLNG!P87</f>
        <v>0</v>
      </c>
      <c r="K87">
        <f>Bawana_Spot!P87</f>
        <v>265.25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1210.6763799586993</v>
      </c>
      <c r="P87" s="37">
        <v>99.665482891457046</v>
      </c>
      <c r="Q87" s="37">
        <v>30.6</v>
      </c>
      <c r="R87" s="39">
        <v>0</v>
      </c>
      <c r="S87" s="39">
        <v>0</v>
      </c>
      <c r="T87" s="38">
        <f>SUMPRODUCT(LTA!J87:AN87,LTA!J$101:AN$101,LTA!J$103:AN$103)</f>
        <v>58.67</v>
      </c>
      <c r="U87" s="38">
        <f>SUMPRODUCT(LTA!J87:AN87,LTA!J$102:AN$102,LTA!J$103:AN$103)</f>
        <v>125.31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10.02</v>
      </c>
      <c r="Z87" s="35">
        <f>IEX!N87</f>
        <v>0</v>
      </c>
      <c r="AA87" s="76">
        <f>STOA!H87</f>
        <v>568.21999999999991</v>
      </c>
      <c r="AB87" s="76">
        <f>-STOA!N87</f>
        <v>0</v>
      </c>
      <c r="AC87">
        <f t="shared" si="3"/>
        <v>21.710110873959508</v>
      </c>
      <c r="AD87">
        <f t="shared" si="4"/>
        <v>2562.8268979307445</v>
      </c>
      <c r="AE87">
        <f>'IDT-1'!B87</f>
        <v>126.69499999999999</v>
      </c>
      <c r="AF87" s="25"/>
      <c r="AG87">
        <f t="shared" si="5"/>
        <v>2689.5218979307447</v>
      </c>
      <c r="AI87" s="35">
        <f>PXIL!H87</f>
        <v>0</v>
      </c>
      <c r="AJ87" s="35">
        <f>PXIL!N87</f>
        <v>0</v>
      </c>
      <c r="AK87" s="35">
        <f>RTM_IEX!H87</f>
        <v>0.03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47.23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11.122552000000001</v>
      </c>
      <c r="E88">
        <f>GT_NG!P88</f>
        <v>12.369491525423731</v>
      </c>
      <c r="F88">
        <f>GT_Spot!P88</f>
        <v>0</v>
      </c>
      <c r="G88">
        <f>PPCL_NG!P88</f>
        <v>0</v>
      </c>
      <c r="H88">
        <f>PPCL_Spot!P88</f>
        <v>41.417163207999458</v>
      </c>
      <c r="I88">
        <f>Bawana_NG!P88</f>
        <v>103.95593922112417</v>
      </c>
      <c r="J88">
        <f>Bawana_RLNG!P88</f>
        <v>0</v>
      </c>
      <c r="K88">
        <f>Bawana_Spot!P88</f>
        <v>265.25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1210.6500279586994</v>
      </c>
      <c r="P88" s="37">
        <v>99.665482891457046</v>
      </c>
      <c r="Q88" s="37">
        <v>30.6</v>
      </c>
      <c r="R88" s="39">
        <v>0</v>
      </c>
      <c r="S88" s="39">
        <v>0</v>
      </c>
      <c r="T88" s="38">
        <f>SUMPRODUCT(LTA!J88:AN88,LTA!J$101:AN$101,LTA!J$103:AN$103)</f>
        <v>58.66</v>
      </c>
      <c r="U88" s="38">
        <f>SUMPRODUCT(LTA!J88:AN88,LTA!J$102:AN$102,LTA!J$103:AN$103)</f>
        <v>123.1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16.03</v>
      </c>
      <c r="Z88" s="35">
        <f>IEX!N88</f>
        <v>0</v>
      </c>
      <c r="AA88" s="76">
        <f>STOA!H88</f>
        <v>568.21999999999991</v>
      </c>
      <c r="AB88" s="76">
        <f>-STOA!N88</f>
        <v>0</v>
      </c>
      <c r="AC88">
        <f t="shared" si="3"/>
        <v>21.986081517159509</v>
      </c>
      <c r="AD88">
        <f t="shared" si="4"/>
        <v>2595.4045752875445</v>
      </c>
      <c r="AE88">
        <f>'IDT-1'!B88</f>
        <v>78.638999999999996</v>
      </c>
      <c r="AF88" s="25"/>
      <c r="AG88">
        <f t="shared" si="5"/>
        <v>2674.0435752875446</v>
      </c>
      <c r="AI88" s="35">
        <f>PXIL!H88</f>
        <v>0</v>
      </c>
      <c r="AJ88" s="35">
        <f>PXIL!N88</f>
        <v>0</v>
      </c>
      <c r="AK88" s="35">
        <f>RTM_IEX!H88</f>
        <v>0.03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76.319999999999993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11.122552000000001</v>
      </c>
      <c r="E89">
        <f>GT_NG!P89</f>
        <v>12.369491525423731</v>
      </c>
      <c r="F89">
        <f>GT_Spot!P89</f>
        <v>0</v>
      </c>
      <c r="G89">
        <f>PPCL_NG!P89</f>
        <v>0</v>
      </c>
      <c r="H89">
        <f>PPCL_Spot!P89</f>
        <v>41.417163207999458</v>
      </c>
      <c r="I89">
        <f>Bawana_NG!P89</f>
        <v>103.95593922112417</v>
      </c>
      <c r="J89">
        <f>Bawana_RLNG!P89</f>
        <v>0</v>
      </c>
      <c r="K89">
        <f>Bawana_Spot!P89</f>
        <v>265.25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1212.4480898732947</v>
      </c>
      <c r="P89" s="37">
        <v>99.665482891457046</v>
      </c>
      <c r="Q89" s="37">
        <v>30.6</v>
      </c>
      <c r="R89" s="39">
        <v>0</v>
      </c>
      <c r="S89" s="39">
        <v>0</v>
      </c>
      <c r="T89" s="38">
        <f>SUMPRODUCT(LTA!J89:AN89,LTA!J$101:AN$101,LTA!J$103:AN$103)</f>
        <v>50.010000000000005</v>
      </c>
      <c r="U89" s="38">
        <f>SUMPRODUCT(LTA!J89:AN89,LTA!J$102:AN$102,LTA!J$103:AN$103)</f>
        <v>120.89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24.85</v>
      </c>
      <c r="Z89" s="35">
        <f>IEX!N89</f>
        <v>0</v>
      </c>
      <c r="AA89" s="76">
        <f>STOA!H89</f>
        <v>568.21999999999991</v>
      </c>
      <c r="AB89" s="76">
        <f>-STOA!N89</f>
        <v>0</v>
      </c>
      <c r="AC89">
        <f t="shared" si="3"/>
        <v>22.479910284438557</v>
      </c>
      <c r="AD89">
        <f t="shared" si="4"/>
        <v>2589.4288084348605</v>
      </c>
      <c r="AE89">
        <f>'IDT-1'!B89</f>
        <v>55.655000000000001</v>
      </c>
      <c r="AF89" s="25"/>
      <c r="AG89">
        <f t="shared" si="5"/>
        <v>2645.0838084348607</v>
      </c>
      <c r="AI89" s="35">
        <f>PXIL!H89</f>
        <v>0</v>
      </c>
      <c r="AJ89" s="35">
        <f>PXIL!N89</f>
        <v>0</v>
      </c>
      <c r="AK89" s="35">
        <f>RTM_IEX!H89</f>
        <v>0.03</v>
      </c>
      <c r="AL89" s="35">
        <f>RTM_IEX!N89</f>
        <v>-32</v>
      </c>
      <c r="AM89" s="35">
        <f>RTM_PXI!H89</f>
        <v>0</v>
      </c>
      <c r="AN89" s="35">
        <f>RTM_PXI!N89</f>
        <v>0</v>
      </c>
      <c r="AO89" s="148">
        <f>GDAM_IEX!H89</f>
        <v>103.08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11.122552000000001</v>
      </c>
      <c r="E90">
        <f>GT_NG!P90</f>
        <v>12.369491525423731</v>
      </c>
      <c r="F90">
        <f>GT_Spot!P90</f>
        <v>0</v>
      </c>
      <c r="G90">
        <f>PPCL_NG!P90</f>
        <v>0</v>
      </c>
      <c r="H90">
        <f>PPCL_Spot!P90</f>
        <v>41.417163207999458</v>
      </c>
      <c r="I90">
        <f>Bawana_NG!P90</f>
        <v>103.95593922112417</v>
      </c>
      <c r="J90">
        <f>Bawana_RLNG!P90</f>
        <v>0</v>
      </c>
      <c r="K90">
        <f>Bawana_Spot!P90</f>
        <v>265.25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1213.8312406543114</v>
      </c>
      <c r="P90" s="37">
        <v>99.665482891457046</v>
      </c>
      <c r="Q90" s="37">
        <v>30.6</v>
      </c>
      <c r="R90" s="39">
        <v>0</v>
      </c>
      <c r="S90" s="39">
        <v>0</v>
      </c>
      <c r="T90" s="38">
        <f>SUMPRODUCT(LTA!J90:AN90,LTA!J$101:AN$101,LTA!J$103:AN$103)</f>
        <v>50.34</v>
      </c>
      <c r="U90" s="38">
        <f>SUMPRODUCT(LTA!J90:AN90,LTA!J$102:AN$102,LTA!J$103:AN$103)</f>
        <v>117.49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34.049999999999997</v>
      </c>
      <c r="Z90" s="35">
        <f>IEX!N90</f>
        <v>0</v>
      </c>
      <c r="AA90" s="76">
        <f>STOA!H90</f>
        <v>568.21999999999991</v>
      </c>
      <c r="AB90" s="76">
        <f>-STOA!N90</f>
        <v>0</v>
      </c>
      <c r="AC90">
        <f t="shared" si="3"/>
        <v>22.421192965601762</v>
      </c>
      <c r="AD90">
        <f t="shared" si="4"/>
        <v>2630.7006765347137</v>
      </c>
      <c r="AE90">
        <f>'IDT-1'!B90</f>
        <v>36.097000000000001</v>
      </c>
      <c r="AF90" s="25"/>
      <c r="AG90">
        <f t="shared" si="5"/>
        <v>2666.7976765347139</v>
      </c>
      <c r="AI90" s="35">
        <f>PXIL!H90</f>
        <v>0</v>
      </c>
      <c r="AJ90" s="35">
        <f>PXIL!N90</f>
        <v>0</v>
      </c>
      <c r="AK90" s="35">
        <f>RTM_IEX!H90</f>
        <v>0.02</v>
      </c>
      <c r="AL90" s="35">
        <f>RTM_IEX!N90</f>
        <v>-8</v>
      </c>
      <c r="AM90" s="35">
        <f>RTM_PXI!H90</f>
        <v>0</v>
      </c>
      <c r="AN90" s="35">
        <f>RTM_PXI!N90</f>
        <v>0</v>
      </c>
      <c r="AO90" s="148">
        <f>GDAM_IEX!H90</f>
        <v>112.79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11.122552000000001</v>
      </c>
      <c r="E91">
        <f>GT_NG!P91</f>
        <v>12.369491525423731</v>
      </c>
      <c r="F91">
        <f>GT_Spot!P91</f>
        <v>0</v>
      </c>
      <c r="G91">
        <f>PPCL_NG!P91</f>
        <v>0</v>
      </c>
      <c r="H91">
        <f>PPCL_Spot!P91</f>
        <v>41.417163207999458</v>
      </c>
      <c r="I91">
        <f>Bawana_NG!P91</f>
        <v>103.95593922112417</v>
      </c>
      <c r="J91">
        <f>Bawana_RLNG!P91</f>
        <v>0</v>
      </c>
      <c r="K91">
        <f>Bawana_Spot!P91</f>
        <v>265.25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1233.6809497123015</v>
      </c>
      <c r="P91" s="37">
        <v>99.665482891457046</v>
      </c>
      <c r="Q91" s="37">
        <v>30.6</v>
      </c>
      <c r="R91" s="39">
        <v>0</v>
      </c>
      <c r="S91" s="39">
        <v>0</v>
      </c>
      <c r="T91" s="38">
        <f>SUMPRODUCT(LTA!J91:AN91,LTA!J$101:AN$101,LTA!J$103:AN$103)</f>
        <v>50.34</v>
      </c>
      <c r="U91" s="38">
        <f>SUMPRODUCT(LTA!J91:AN91,LTA!J$102:AN$102,LTA!J$103:AN$103)</f>
        <v>102.1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8.64</v>
      </c>
      <c r="Z91" s="35">
        <f>IEX!N91</f>
        <v>0</v>
      </c>
      <c r="AA91" s="76">
        <f>STOA!H91</f>
        <v>730.55999999999983</v>
      </c>
      <c r="AB91" s="76">
        <f>-STOA!N91</f>
        <v>0</v>
      </c>
      <c r="AC91">
        <f t="shared" si="3"/>
        <v>23.155201259889765</v>
      </c>
      <c r="AD91">
        <f t="shared" si="4"/>
        <v>2733.4163772984157</v>
      </c>
      <c r="AE91">
        <f>'IDT-1'!B91</f>
        <v>24.274999999999999</v>
      </c>
      <c r="AF91" s="25"/>
      <c r="AG91">
        <f t="shared" si="5"/>
        <v>2757.6913772984158</v>
      </c>
      <c r="AI91" s="35">
        <f>PXIL!H91</f>
        <v>0</v>
      </c>
      <c r="AJ91" s="35">
        <f>PXIL!N91</f>
        <v>0</v>
      </c>
      <c r="AK91" s="35">
        <f>RTM_IEX!H91</f>
        <v>12.91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53.96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11.122552000000001</v>
      </c>
      <c r="E92">
        <f>GT_NG!P92</f>
        <v>12.369491525423731</v>
      </c>
      <c r="F92">
        <f>GT_Spot!P92</f>
        <v>0</v>
      </c>
      <c r="G92">
        <f>PPCL_NG!P92</f>
        <v>0</v>
      </c>
      <c r="H92">
        <f>PPCL_Spot!P92</f>
        <v>41.417163207999458</v>
      </c>
      <c r="I92">
        <f>Bawana_NG!P92</f>
        <v>103.95593922112417</v>
      </c>
      <c r="J92">
        <f>Bawana_RLNG!P92</f>
        <v>0</v>
      </c>
      <c r="K92">
        <f>Bawana_Spot!P92</f>
        <v>265.25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1234.2560857123015</v>
      </c>
      <c r="P92" s="37">
        <v>99.665482891457046</v>
      </c>
      <c r="Q92" s="37">
        <v>30.6</v>
      </c>
      <c r="R92" s="39">
        <v>0</v>
      </c>
      <c r="S92" s="39">
        <v>0</v>
      </c>
      <c r="T92" s="38">
        <f>SUMPRODUCT(LTA!J92:AN92,LTA!J$101:AN$101,LTA!J$103:AN$103)</f>
        <v>50.67</v>
      </c>
      <c r="U92" s="38">
        <f>SUMPRODUCT(LTA!J92:AN92,LTA!J$102:AN$102,LTA!J$103:AN$103)</f>
        <v>99.490000000000009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15.37</v>
      </c>
      <c r="Z92" s="35">
        <f>IEX!N92</f>
        <v>0</v>
      </c>
      <c r="AA92" s="76">
        <f>STOA!H92</f>
        <v>730.55999999999983</v>
      </c>
      <c r="AB92" s="76">
        <f>-STOA!N92</f>
        <v>0</v>
      </c>
      <c r="AC92">
        <f t="shared" si="3"/>
        <v>23.332820402289766</v>
      </c>
      <c r="AD92">
        <f t="shared" si="4"/>
        <v>2754.3838941560157</v>
      </c>
      <c r="AE92">
        <f>'IDT-1'!B92</f>
        <v>0</v>
      </c>
      <c r="AF92" s="25"/>
      <c r="AG92">
        <f t="shared" si="5"/>
        <v>2754.3838941560157</v>
      </c>
      <c r="AI92" s="35">
        <f>PXIL!H92</f>
        <v>0</v>
      </c>
      <c r="AJ92" s="35">
        <f>PXIL!N92</f>
        <v>0</v>
      </c>
      <c r="AK92" s="35">
        <f>RTM_IEX!H92</f>
        <v>15.75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67.239999999999995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11.122552000000001</v>
      </c>
      <c r="E93">
        <f>GT_NG!P93</f>
        <v>12.369491525423731</v>
      </c>
      <c r="F93">
        <f>GT_Spot!P93</f>
        <v>0</v>
      </c>
      <c r="G93">
        <f>PPCL_NG!P93</f>
        <v>0</v>
      </c>
      <c r="H93">
        <f>PPCL_Spot!P93</f>
        <v>41.417163207999458</v>
      </c>
      <c r="I93">
        <f>Bawana_NG!P93</f>
        <v>103.95593922112417</v>
      </c>
      <c r="J93">
        <f>Bawana_RLNG!P93</f>
        <v>0</v>
      </c>
      <c r="K93">
        <f>Bawana_Spot!P93</f>
        <v>265.25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1243.3001154567407</v>
      </c>
      <c r="P93" s="37">
        <v>99.665482891457046</v>
      </c>
      <c r="Q93" s="37">
        <v>30.6</v>
      </c>
      <c r="R93" s="39">
        <v>0</v>
      </c>
      <c r="S93" s="39">
        <v>0</v>
      </c>
      <c r="T93" s="38">
        <f>SUMPRODUCT(LTA!J93:AN93,LTA!J$101:AN$101,LTA!J$103:AN$103)</f>
        <v>50.67</v>
      </c>
      <c r="U93" s="38">
        <f>SUMPRODUCT(LTA!J93:AN93,LTA!J$102:AN$102,LTA!J$103:AN$103)</f>
        <v>102.71000000000001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24.92</v>
      </c>
      <c r="Z93" s="35">
        <f>IEX!N93</f>
        <v>0</v>
      </c>
      <c r="AA93" s="76">
        <f>STOA!H93</f>
        <v>729.59</v>
      </c>
      <c r="AB93" s="76">
        <f>-STOA!N93</f>
        <v>0</v>
      </c>
      <c r="AC93">
        <f t="shared" si="3"/>
        <v>23.542266252143062</v>
      </c>
      <c r="AD93">
        <f t="shared" si="4"/>
        <v>2779.1084780506021</v>
      </c>
      <c r="AE93">
        <f>'IDT-1'!B93</f>
        <v>0</v>
      </c>
      <c r="AF93" s="25"/>
      <c r="AG93">
        <f t="shared" si="5"/>
        <v>2779.1084780506021</v>
      </c>
      <c r="AI93" s="35">
        <f>PXIL!H93</f>
        <v>0</v>
      </c>
      <c r="AJ93" s="35">
        <f>PXIL!N93</f>
        <v>0</v>
      </c>
      <c r="AK93" s="35">
        <f>RTM_IEX!H93</f>
        <v>16.09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70.989999999999995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11.122552000000001</v>
      </c>
      <c r="E94">
        <f>GT_NG!P94</f>
        <v>12.369491525423731</v>
      </c>
      <c r="F94">
        <f>GT_Spot!P94</f>
        <v>0</v>
      </c>
      <c r="G94">
        <f>PPCL_NG!P94</f>
        <v>0</v>
      </c>
      <c r="H94">
        <f>PPCL_Spot!P94</f>
        <v>41.982836678153923</v>
      </c>
      <c r="I94">
        <f>Bawana_NG!P94</f>
        <v>103.95593922112417</v>
      </c>
      <c r="J94">
        <f>Bawana_RLNG!P94</f>
        <v>0</v>
      </c>
      <c r="K94">
        <f>Bawana_Spot!P94</f>
        <v>265.25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1243.2869394567408</v>
      </c>
      <c r="P94" s="37">
        <v>99.665482891457046</v>
      </c>
      <c r="Q94" s="37">
        <v>30.6</v>
      </c>
      <c r="R94" s="39">
        <v>0</v>
      </c>
      <c r="S94" s="39">
        <v>0</v>
      </c>
      <c r="T94" s="38">
        <f>SUMPRODUCT(LTA!J94:AN94,LTA!J$101:AN$101,LTA!J$103:AN$103)</f>
        <v>50.34</v>
      </c>
      <c r="U94" s="38">
        <f>SUMPRODUCT(LTA!J94:AN94,LTA!J$102:AN$102,LTA!J$103:AN$103)</f>
        <v>101.9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24.79</v>
      </c>
      <c r="Z94" s="35">
        <f>IEX!N94</f>
        <v>0</v>
      </c>
      <c r="AA94" s="76">
        <f>STOA!H94</f>
        <v>729.59</v>
      </c>
      <c r="AB94" s="76">
        <f>-STOA!N94</f>
        <v>0</v>
      </c>
      <c r="AC94">
        <f t="shared" si="3"/>
        <v>23.575887230892356</v>
      </c>
      <c r="AD94">
        <f t="shared" si="4"/>
        <v>2783.0773545420075</v>
      </c>
      <c r="AE94">
        <f>'IDT-1'!B94</f>
        <v>0</v>
      </c>
      <c r="AF94" s="25"/>
      <c r="AG94">
        <f t="shared" si="5"/>
        <v>2783.0773545420075</v>
      </c>
      <c r="AI94" s="35">
        <f>PXIL!H94</f>
        <v>0</v>
      </c>
      <c r="AJ94" s="35">
        <f>PXIL!N94</f>
        <v>0</v>
      </c>
      <c r="AK94" s="35">
        <f>RTM_IEX!H94</f>
        <v>16.86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74.94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11.122552000000001</v>
      </c>
      <c r="E95">
        <f>GT_NG!P95</f>
        <v>12.369491525423731</v>
      </c>
      <c r="F95">
        <f>GT_Spot!P95</f>
        <v>0</v>
      </c>
      <c r="G95">
        <f>PPCL_NG!P95</f>
        <v>0</v>
      </c>
      <c r="H95">
        <f>PPCL_Spot!P95</f>
        <v>41.982836678153923</v>
      </c>
      <c r="I95">
        <f>Bawana_NG!P95</f>
        <v>103.95593922112417</v>
      </c>
      <c r="J95">
        <f>Bawana_RLNG!P95</f>
        <v>0</v>
      </c>
      <c r="K95">
        <f>Bawana_Spot!P95</f>
        <v>265.25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1202.9561418894004</v>
      </c>
      <c r="P95" s="37">
        <v>99.665482891457046</v>
      </c>
      <c r="Q95" s="37">
        <v>30.6</v>
      </c>
      <c r="R95" s="39">
        <v>0</v>
      </c>
      <c r="S95" s="39">
        <v>0</v>
      </c>
      <c r="T95" s="38">
        <f>SUMPRODUCT(LTA!J95:AN95,LTA!J$101:AN$101,LTA!J$103:AN$103)</f>
        <v>50.34</v>
      </c>
      <c r="U95" s="38">
        <f>SUMPRODUCT(LTA!J95:AN95,LTA!J$102:AN$102,LTA!J$103:AN$103)</f>
        <v>100.4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27.59</v>
      </c>
      <c r="Z95" s="35">
        <f>IEX!N95</f>
        <v>0</v>
      </c>
      <c r="AA95" s="76">
        <f>STOA!H95</f>
        <v>729.59</v>
      </c>
      <c r="AB95" s="76">
        <f>-STOA!N95</f>
        <v>0</v>
      </c>
      <c r="AC95">
        <f t="shared" si="3"/>
        <v>23.293220531326696</v>
      </c>
      <c r="AD95">
        <f t="shared" si="4"/>
        <v>2749.7092236742324</v>
      </c>
      <c r="AE95">
        <f>'IDT-1'!B95</f>
        <v>0</v>
      </c>
      <c r="AF95" s="25"/>
      <c r="AG95">
        <f t="shared" si="5"/>
        <v>2749.7092236742324</v>
      </c>
      <c r="AI95" s="35">
        <f>PXIL!H95</f>
        <v>0</v>
      </c>
      <c r="AJ95" s="35">
        <f>PXIL!N95</f>
        <v>0</v>
      </c>
      <c r="AK95" s="35">
        <f>RTM_IEX!H95</f>
        <v>15.120000000000001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82.06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11.122552000000001</v>
      </c>
      <c r="E96">
        <f>GT_NG!P96</f>
        <v>12.369491525423731</v>
      </c>
      <c r="F96">
        <f>GT_Spot!P96</f>
        <v>0</v>
      </c>
      <c r="G96">
        <f>PPCL_NG!P96</f>
        <v>0</v>
      </c>
      <c r="H96">
        <f>PPCL_Spot!P96</f>
        <v>41.982836678153923</v>
      </c>
      <c r="I96">
        <f>Bawana_NG!P96</f>
        <v>103.95593922112417</v>
      </c>
      <c r="J96">
        <f>Bawana_RLNG!P96</f>
        <v>0</v>
      </c>
      <c r="K96">
        <f>Bawana_Spot!P96</f>
        <v>265.25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1193.4454555407006</v>
      </c>
      <c r="P96" s="37">
        <v>99.665482891457046</v>
      </c>
      <c r="Q96" s="37">
        <v>30.6</v>
      </c>
      <c r="R96" s="39">
        <v>0</v>
      </c>
      <c r="S96" s="39">
        <v>0</v>
      </c>
      <c r="T96" s="38">
        <f>SUMPRODUCT(LTA!J96:AN96,LTA!J$101:AN$101,LTA!J$103:AN$103)</f>
        <v>50</v>
      </c>
      <c r="U96" s="38">
        <f>SUMPRODUCT(LTA!J96:AN96,LTA!J$102:AN$102,LTA!J$103:AN$103)</f>
        <v>100.80000000000001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30.79</v>
      </c>
      <c r="Z96" s="35">
        <f>IEX!N96</f>
        <v>0</v>
      </c>
      <c r="AA96" s="76">
        <f>STOA!H96</f>
        <v>729.59</v>
      </c>
      <c r="AB96" s="76">
        <f>-STOA!N96</f>
        <v>0</v>
      </c>
      <c r="AC96">
        <f t="shared" si="3"/>
        <v>23.149322765997617</v>
      </c>
      <c r="AD96">
        <f t="shared" si="4"/>
        <v>2732.7224350908618</v>
      </c>
      <c r="AE96">
        <f>'IDT-1'!B96</f>
        <v>0</v>
      </c>
      <c r="AF96" s="25"/>
      <c r="AG96">
        <f t="shared" si="5"/>
        <v>2732.7224350908618</v>
      </c>
      <c r="AI96" s="35">
        <f>PXIL!H96</f>
        <v>0</v>
      </c>
      <c r="AJ96" s="35">
        <f>PXIL!N96</f>
        <v>0</v>
      </c>
      <c r="AK96" s="35">
        <f>RTM_IEX!H96</f>
        <v>13.38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72.92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11.122552000000001</v>
      </c>
      <c r="E97">
        <f>GT_NG!P97</f>
        <v>12.369491525423731</v>
      </c>
      <c r="F97">
        <f>GT_Spot!P97</f>
        <v>0</v>
      </c>
      <c r="G97">
        <f>PPCL_NG!P97</f>
        <v>0</v>
      </c>
      <c r="H97">
        <f>PPCL_Spot!P97</f>
        <v>41.982836678153923</v>
      </c>
      <c r="I97">
        <f>Bawana_NG!P97</f>
        <v>103.95593922112417</v>
      </c>
      <c r="J97">
        <f>Bawana_RLNG!P97</f>
        <v>0</v>
      </c>
      <c r="K97">
        <f>Bawana_Spot!P97</f>
        <v>265.25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1191.2361027755726</v>
      </c>
      <c r="P97" s="37">
        <v>99.665482891457046</v>
      </c>
      <c r="Q97" s="37">
        <v>30.6</v>
      </c>
      <c r="R97" s="39">
        <v>0</v>
      </c>
      <c r="S97" s="39">
        <v>0</v>
      </c>
      <c r="T97" s="38">
        <f>SUMPRODUCT(LTA!J97:AN97,LTA!J$101:AN$101,LTA!J$103:AN$103)</f>
        <v>50</v>
      </c>
      <c r="U97" s="38">
        <f>SUMPRODUCT(LTA!J97:AN97,LTA!J$102:AN$102,LTA!J$103:AN$103)</f>
        <v>101.2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27.81</v>
      </c>
      <c r="Z97" s="35">
        <f>IEX!N97</f>
        <v>0</v>
      </c>
      <c r="AA97" s="76">
        <f>STOA!H97</f>
        <v>729.59</v>
      </c>
      <c r="AB97" s="76">
        <f>-STOA!N97</f>
        <v>0</v>
      </c>
      <c r="AC97">
        <f t="shared" si="3"/>
        <v>23.214848202770543</v>
      </c>
      <c r="AD97">
        <f t="shared" si="4"/>
        <v>2740.4575568889609</v>
      </c>
      <c r="AE97">
        <f>'IDT-1'!B97</f>
        <v>0</v>
      </c>
      <c r="AF97" s="25"/>
      <c r="AG97">
        <f t="shared" si="5"/>
        <v>2740.4575568889609</v>
      </c>
      <c r="AI97" s="35">
        <f>PXIL!H97</f>
        <v>0</v>
      </c>
      <c r="AJ97" s="35">
        <f>PXIL!N97</f>
        <v>0</v>
      </c>
      <c r="AK97" s="35">
        <f>RTM_IEX!H97</f>
        <v>43.449999999999996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55.44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11.122552000000001</v>
      </c>
      <c r="E98">
        <f>GT_NG!P98</f>
        <v>12.369491525423731</v>
      </c>
      <c r="F98">
        <f>GT_Spot!P98</f>
        <v>0</v>
      </c>
      <c r="G98">
        <f>PPCL_NG!P98</f>
        <v>0</v>
      </c>
      <c r="H98">
        <f>PPCL_Spot!P98</f>
        <v>41.982836678153923</v>
      </c>
      <c r="I98">
        <f>Bawana_NG!P98</f>
        <v>103.95593922112417</v>
      </c>
      <c r="J98">
        <f>Bawana_RLNG!P98</f>
        <v>0</v>
      </c>
      <c r="K98">
        <f>Bawana_Spot!P98</f>
        <v>265.25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1191.2361027755726</v>
      </c>
      <c r="P98" s="37">
        <v>99.665482891457046</v>
      </c>
      <c r="Q98" s="37">
        <v>30.6</v>
      </c>
      <c r="R98" s="39">
        <v>0</v>
      </c>
      <c r="S98" s="39">
        <v>0</v>
      </c>
      <c r="T98" s="38">
        <f>SUMPRODUCT(LTA!J98:AN98,LTA!J$101:AN$101,LTA!J$103:AN$103)</f>
        <v>49.33</v>
      </c>
      <c r="U98" s="38">
        <f>SUMPRODUCT(LTA!J98:AN98,LTA!J$102:AN$102,LTA!J$103:AN$103)</f>
        <v>101.7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25.51</v>
      </c>
      <c r="Z98" s="35">
        <f>IEX!N98</f>
        <v>0</v>
      </c>
      <c r="AA98" s="76">
        <f>STOA!H98</f>
        <v>729.59</v>
      </c>
      <c r="AB98" s="76">
        <f>-STOA!N98</f>
        <v>0</v>
      </c>
      <c r="AC98">
        <f t="shared" si="3"/>
        <v>23.000480202770543</v>
      </c>
      <c r="AD98">
        <f t="shared" si="4"/>
        <v>2715.1519248889608</v>
      </c>
      <c r="AE98">
        <f>'IDT-1'!B98</f>
        <v>0</v>
      </c>
      <c r="AF98" s="25"/>
      <c r="AG98">
        <f t="shared" si="5"/>
        <v>2715.1519248889608</v>
      </c>
      <c r="AI98" s="35">
        <f>PXIL!H98</f>
        <v>0</v>
      </c>
      <c r="AJ98" s="35">
        <f>PXIL!N98</f>
        <v>0</v>
      </c>
      <c r="AK98" s="35">
        <f>RTM_IEX!H98</f>
        <v>34.019999999999996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41.82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0.26694124800000041</v>
      </c>
      <c r="E99">
        <f t="shared" si="6"/>
        <v>0.31737865940973642</v>
      </c>
      <c r="F99">
        <f t="shared" si="6"/>
        <v>0</v>
      </c>
      <c r="G99">
        <f t="shared" si="6"/>
        <v>0</v>
      </c>
      <c r="H99">
        <f t="shared" si="6"/>
        <v>0.57800913835473455</v>
      </c>
      <c r="I99">
        <f t="shared" si="6"/>
        <v>3.2077626654321763</v>
      </c>
      <c r="J99">
        <f t="shared" si="6"/>
        <v>0</v>
      </c>
      <c r="K99">
        <f t="shared" si="6"/>
        <v>1.2771049999999999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25.966036292864906</v>
      </c>
      <c r="P99" s="37">
        <f t="shared" si="6"/>
        <v>2.3922088278635258</v>
      </c>
      <c r="Q99" s="37">
        <f t="shared" si="6"/>
        <v>0.84977000000000036</v>
      </c>
      <c r="R99" s="39">
        <f t="shared" si="6"/>
        <v>0.54097750000000011</v>
      </c>
      <c r="S99" s="39">
        <f t="shared" si="6"/>
        <v>0</v>
      </c>
      <c r="T99" s="38">
        <f t="shared" si="6"/>
        <v>5.2100449999999991</v>
      </c>
      <c r="U99" s="38">
        <f t="shared" si="6"/>
        <v>2.4820350000000011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1.6790125000000002</v>
      </c>
      <c r="Z99" s="35">
        <f t="shared" si="6"/>
        <v>0</v>
      </c>
      <c r="AA99" s="76">
        <f t="shared" si="6"/>
        <v>7.1975124999999966</v>
      </c>
      <c r="AB99" s="76">
        <f t="shared" si="6"/>
        <v>0</v>
      </c>
      <c r="AC99">
        <f t="shared" si="6"/>
        <v>0.45933033472128743</v>
      </c>
      <c r="AD99">
        <f t="shared" si="6"/>
        <v>54.152326497203788</v>
      </c>
      <c r="AE99">
        <f t="shared" si="6"/>
        <v>0.35973224999999998</v>
      </c>
      <c r="AG99">
        <f t="shared" si="6"/>
        <v>54.512058747203781</v>
      </c>
      <c r="AI99">
        <f t="shared" si="6"/>
        <v>0</v>
      </c>
      <c r="AJ99">
        <f t="shared" si="6"/>
        <v>0</v>
      </c>
      <c r="AK99">
        <f t="shared" si="6"/>
        <v>2.3918775000000023</v>
      </c>
      <c r="AL99">
        <f t="shared" si="6"/>
        <v>-3.5000000000000003E-2</v>
      </c>
      <c r="AM99">
        <f t="shared" si="6"/>
        <v>0</v>
      </c>
      <c r="AN99">
        <f t="shared" si="6"/>
        <v>0</v>
      </c>
      <c r="AO99">
        <f t="shared" si="6"/>
        <v>0.28998499999999999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45558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6.2197779999999998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42.525000000000006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722.77958573801436</v>
      </c>
      <c r="P3" s="37">
        <v>57.627388171312028</v>
      </c>
      <c r="Q3" s="37">
        <v>22.17</v>
      </c>
      <c r="R3" s="39">
        <v>0</v>
      </c>
      <c r="S3" s="39">
        <v>0</v>
      </c>
      <c r="T3" s="38">
        <f>SUMPRODUCT(LTA!J3:AN3,LTA!J$101:AN$101,LTA!J$104:AN$104)</f>
        <v>38.67</v>
      </c>
      <c r="U3" s="38">
        <f>SUMPRODUCT(LTA!J3:AN3,LTA!J$102:AN$102,LTA!J$104:AN$104)</f>
        <v>105.98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229.75</v>
      </c>
      <c r="AB3" s="76">
        <f>-STOA!O3</f>
        <v>0</v>
      </c>
      <c r="AC3">
        <f>SUMIF(B3:AB3,"&gt;0")*$AC$2-SUMIF(B3:AB3,"&lt;0")*($AC$2/(1-$AC$2))+SUMIF(AI3:AR3,"&gt;0")*$AC$2-SUMIF(AI3:AR3,"&lt;0")*($AC$2/(1-$AC$2))</f>
        <v>10.515569252544998</v>
      </c>
      <c r="AD3">
        <f>SUM(B3:AB3,AI3:AV3)-AC3</f>
        <v>1241.1552226567815</v>
      </c>
      <c r="AE3">
        <f>'IDT-1'!C3</f>
        <v>0</v>
      </c>
      <c r="AF3" s="25"/>
      <c r="AG3">
        <f>SUM(AD3:AF3)</f>
        <v>1241.1552226567815</v>
      </c>
      <c r="AI3" s="35">
        <f>PXIL!I3</f>
        <v>0</v>
      </c>
      <c r="AJ3" s="35">
        <f>PXIL!O3</f>
        <v>0</v>
      </c>
      <c r="AK3" s="35">
        <f>RTM_IEX!I3</f>
        <v>26.04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6.2197779999999998</v>
      </c>
      <c r="E4">
        <f>GT_NG!Q4</f>
        <v>7.8954361640670143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56.7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719.877929619871</v>
      </c>
      <c r="P4" s="37">
        <v>57.627388171312028</v>
      </c>
      <c r="Q4" s="37">
        <v>22.17</v>
      </c>
      <c r="R4" s="39">
        <v>0</v>
      </c>
      <c r="S4" s="39">
        <v>0</v>
      </c>
      <c r="T4" s="38">
        <f>SUMPRODUCT(LTA!J4:AN4,LTA!J$101:AN$101,LTA!J$104:AN$104)</f>
        <v>39.33</v>
      </c>
      <c r="U4" s="38">
        <f>SUMPRODUCT(LTA!J4:AN4,LTA!J$102:AN$102,LTA!J$104:AN$104)</f>
        <v>105.98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229.75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10.519492468424099</v>
      </c>
      <c r="AD4">
        <f t="shared" ref="AD4:AD67" si="1">SUM(B4:AB4,AI4:AV4)-AC4</f>
        <v>1241.8010394868261</v>
      </c>
      <c r="AE4">
        <f>'IDT-1'!C4</f>
        <v>0</v>
      </c>
      <c r="AF4" s="25"/>
      <c r="AG4">
        <f t="shared" ref="AG4:AG67" si="2">SUM(AD4:AF4)</f>
        <v>1241.8010394868261</v>
      </c>
      <c r="AI4" s="35">
        <f>PXIL!I4</f>
        <v>0</v>
      </c>
      <c r="AJ4" s="35">
        <f>PXIL!O4</f>
        <v>0</v>
      </c>
      <c r="AK4" s="35">
        <f>RTM_IEX!I4</f>
        <v>6.77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6.2197779999999998</v>
      </c>
      <c r="E5">
        <f>GT_NG!Q5</f>
        <v>7.8954361640670143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44.298242133248678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715.71226961987111</v>
      </c>
      <c r="P5" s="37">
        <v>57.627388171312028</v>
      </c>
      <c r="Q5" s="37">
        <v>22.17</v>
      </c>
      <c r="R5" s="39">
        <v>0</v>
      </c>
      <c r="S5" s="39">
        <v>0</v>
      </c>
      <c r="T5" s="38">
        <f>SUMPRODUCT(LTA!J5:AN5,LTA!J$101:AN$101,LTA!J$104:AN$104)</f>
        <v>40.67</v>
      </c>
      <c r="U5" s="38">
        <f>SUMPRODUCT(LTA!J5:AN5,LTA!J$102:AN$102,LTA!J$104:AN$104)</f>
        <v>106.48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229.75</v>
      </c>
      <c r="AB5" s="76">
        <f>-STOA!O5</f>
        <v>0</v>
      </c>
      <c r="AC5">
        <f t="shared" si="0"/>
        <v>10.355856473793168</v>
      </c>
      <c r="AD5">
        <f t="shared" si="1"/>
        <v>1218.4672576147057</v>
      </c>
      <c r="AE5">
        <f>'IDT-1'!C5</f>
        <v>0</v>
      </c>
      <c r="AF5" s="25"/>
      <c r="AG5">
        <f t="shared" si="2"/>
        <v>1218.4672576147057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-2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6.2197779999999998</v>
      </c>
      <c r="E6">
        <f>GT_NG!Q6</f>
        <v>7.8954361640670143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44.298242133248678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711.24554654211761</v>
      </c>
      <c r="P6" s="37">
        <v>57.627388171312028</v>
      </c>
      <c r="Q6" s="37">
        <v>22.17</v>
      </c>
      <c r="R6" s="39">
        <v>0</v>
      </c>
      <c r="S6" s="39">
        <v>0</v>
      </c>
      <c r="T6" s="38">
        <f>SUMPRODUCT(LTA!J6:AN6,LTA!J$101:AN$101,LTA!J$104:AN$104)</f>
        <v>42</v>
      </c>
      <c r="U6" s="38">
        <f>SUMPRODUCT(LTA!J6:AN6,LTA!J$102:AN$102,LTA!J$104:AN$104)</f>
        <v>107.48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229.75</v>
      </c>
      <c r="AB6" s="76">
        <f>-STOA!O6</f>
        <v>0</v>
      </c>
      <c r="AC6">
        <f t="shared" si="0"/>
        <v>10.524273469887598</v>
      </c>
      <c r="AD6">
        <f t="shared" si="1"/>
        <v>1194.1621175408577</v>
      </c>
      <c r="AE6">
        <f>'IDT-1'!C6</f>
        <v>0</v>
      </c>
      <c r="AF6" s="25"/>
      <c r="AG6">
        <f t="shared" si="2"/>
        <v>1194.1621175408577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-24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6.2197779999999998</v>
      </c>
      <c r="E7">
        <f>GT_NG!Q7</f>
        <v>7.8954361640670143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44.298242133248678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711.24554654211761</v>
      </c>
      <c r="P7" s="37">
        <v>57.627388171312028</v>
      </c>
      <c r="Q7" s="37">
        <v>19.66</v>
      </c>
      <c r="R7" s="39">
        <v>0</v>
      </c>
      <c r="S7" s="39">
        <v>0</v>
      </c>
      <c r="T7" s="38">
        <f>SUMPRODUCT(LTA!J7:AN7,LTA!J$101:AN$101,LTA!J$104:AN$104)</f>
        <v>42.67</v>
      </c>
      <c r="U7" s="38">
        <f>SUMPRODUCT(LTA!J7:AN7,LTA!J$102:AN$102,LTA!J$104:AN$104)</f>
        <v>107.98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-15</v>
      </c>
      <c r="AA7" s="76">
        <f>STOA!I7</f>
        <v>229.75</v>
      </c>
      <c r="AB7" s="76">
        <f>-STOA!O7</f>
        <v>0</v>
      </c>
      <c r="AC7">
        <f t="shared" si="0"/>
        <v>10.631613678036043</v>
      </c>
      <c r="AD7">
        <f t="shared" si="1"/>
        <v>1178.7147773327092</v>
      </c>
      <c r="AE7">
        <f>'IDT-1'!C7</f>
        <v>0</v>
      </c>
      <c r="AF7" s="25"/>
      <c r="AG7">
        <f t="shared" si="2"/>
        <v>1178.7147773327092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-23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6.2197779999999998</v>
      </c>
      <c r="E8">
        <f>GT_NG!Q8</f>
        <v>7.8954361640670143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44.298242133248678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711.24554654211761</v>
      </c>
      <c r="P8" s="37">
        <v>57.627388171312028</v>
      </c>
      <c r="Q8" s="37">
        <v>19.66</v>
      </c>
      <c r="R8" s="39">
        <v>0</v>
      </c>
      <c r="S8" s="39">
        <v>0</v>
      </c>
      <c r="T8" s="38">
        <f>SUMPRODUCT(LTA!J8:AN8,LTA!J$101:AN$101,LTA!J$104:AN$104)</f>
        <v>43.33</v>
      </c>
      <c r="U8" s="38">
        <f>SUMPRODUCT(LTA!J8:AN8,LTA!J$102:AN$102,LTA!J$104:AN$104)</f>
        <v>108.64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-30</v>
      </c>
      <c r="AA8" s="76">
        <f>STOA!I8</f>
        <v>229.75</v>
      </c>
      <c r="AB8" s="76">
        <f>-STOA!O8</f>
        <v>0</v>
      </c>
      <c r="AC8">
        <f t="shared" si="0"/>
        <v>10.803653674808938</v>
      </c>
      <c r="AD8">
        <f t="shared" si="1"/>
        <v>1160.8627373359366</v>
      </c>
      <c r="AE8">
        <f>'IDT-1'!C8</f>
        <v>0</v>
      </c>
      <c r="AF8" s="25"/>
      <c r="AG8">
        <f t="shared" si="2"/>
        <v>1160.8627373359366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-27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6.2197779999999998</v>
      </c>
      <c r="E9">
        <f>GT_NG!Q9</f>
        <v>7.8954361640670143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44.298242133248678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709.18080256961741</v>
      </c>
      <c r="P9" s="37">
        <v>57.627388171312028</v>
      </c>
      <c r="Q9" s="37">
        <v>19.66</v>
      </c>
      <c r="R9" s="39">
        <v>0</v>
      </c>
      <c r="S9" s="39">
        <v>0</v>
      </c>
      <c r="T9" s="38">
        <f>SUMPRODUCT(LTA!J9:AN9,LTA!J$101:AN$101,LTA!J$104:AN$104)</f>
        <v>43.67</v>
      </c>
      <c r="U9" s="38">
        <f>SUMPRODUCT(LTA!J9:AN9,LTA!J$102:AN$102,LTA!J$104:AN$104)</f>
        <v>109.32000000000001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-45</v>
      </c>
      <c r="AA9" s="76">
        <f>STOA!I9</f>
        <v>229.75</v>
      </c>
      <c r="AB9" s="76">
        <f>-STOA!O9</f>
        <v>0</v>
      </c>
      <c r="AC9">
        <f t="shared" si="0"/>
        <v>10.955829822212829</v>
      </c>
      <c r="AD9">
        <f t="shared" si="1"/>
        <v>1140.6658172160323</v>
      </c>
      <c r="AE9">
        <f>'IDT-1'!C9</f>
        <v>0</v>
      </c>
      <c r="AF9" s="25"/>
      <c r="AG9">
        <f t="shared" si="2"/>
        <v>1140.6658172160323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-31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6.2197779999999998</v>
      </c>
      <c r="E10">
        <f>GT_NG!Q10</f>
        <v>7.8954361640670143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44.298242133248678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717.48104894642904</v>
      </c>
      <c r="P10" s="37">
        <v>57.627388171312028</v>
      </c>
      <c r="Q10" s="37">
        <v>19.66</v>
      </c>
      <c r="R10" s="39">
        <v>0</v>
      </c>
      <c r="S10" s="39">
        <v>0</v>
      </c>
      <c r="T10" s="38">
        <f>SUMPRODUCT(LTA!J10:AN10,LTA!J$101:AN$101,LTA!J$104:AN$104)</f>
        <v>44.67</v>
      </c>
      <c r="U10" s="38">
        <f>SUMPRODUCT(LTA!J10:AN10,LTA!J$102:AN$102,LTA!J$104:AN$104)</f>
        <v>109.98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-65</v>
      </c>
      <c r="AA10" s="76">
        <f>STOA!I10</f>
        <v>229.75</v>
      </c>
      <c r="AB10" s="76">
        <f>-STOA!O10</f>
        <v>0</v>
      </c>
      <c r="AC10">
        <f t="shared" si="0"/>
        <v>11.310572938974497</v>
      </c>
      <c r="AD10">
        <f t="shared" si="1"/>
        <v>1118.2713204760823</v>
      </c>
      <c r="AE10">
        <f>'IDT-1'!C10</f>
        <v>0</v>
      </c>
      <c r="AF10" s="25"/>
      <c r="AG10">
        <f t="shared" si="2"/>
        <v>1118.2713204760823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-43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6.2197779999999998</v>
      </c>
      <c r="E11">
        <f>GT_NG!Q11</f>
        <v>8.0485393258426967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44.298242133248685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669.72021144109169</v>
      </c>
      <c r="P11" s="37">
        <v>57.627388171312028</v>
      </c>
      <c r="Q11" s="37">
        <v>19.66</v>
      </c>
      <c r="R11" s="39">
        <v>0</v>
      </c>
      <c r="S11" s="39">
        <v>0</v>
      </c>
      <c r="T11" s="38">
        <f>SUMPRODUCT(LTA!J11:AN11,LTA!J$101:AN$101,LTA!J$104:AN$104)</f>
        <v>51.67</v>
      </c>
      <c r="U11" s="38">
        <f>SUMPRODUCT(LTA!J11:AN11,LTA!J$102:AN$102,LTA!J$104:AN$104)</f>
        <v>111.48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-60</v>
      </c>
      <c r="AA11" s="76">
        <f>STOA!I11</f>
        <v>229.75</v>
      </c>
      <c r="AB11" s="76">
        <f>-STOA!O11</f>
        <v>0</v>
      </c>
      <c r="AC11">
        <f t="shared" si="0"/>
        <v>10.922769866414354</v>
      </c>
      <c r="AD11">
        <f t="shared" si="1"/>
        <v>1086.5513892050808</v>
      </c>
      <c r="AE11">
        <f>'IDT-1'!C11</f>
        <v>-15</v>
      </c>
      <c r="AF11" s="25"/>
      <c r="AG11">
        <f t="shared" si="2"/>
        <v>1071.5513892050808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-41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6.2197779999999998</v>
      </c>
      <c r="E12">
        <f>GT_NG!Q12</f>
        <v>8.14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44.298242133248678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671.09794628938903</v>
      </c>
      <c r="P12" s="37">
        <v>57.627388171312028</v>
      </c>
      <c r="Q12" s="37">
        <v>19.66</v>
      </c>
      <c r="R12" s="39">
        <v>0</v>
      </c>
      <c r="S12" s="39">
        <v>0</v>
      </c>
      <c r="T12" s="38">
        <f>SUMPRODUCT(LTA!J12:AN12,LTA!J$101:AN$101,LTA!J$104:AN$104)</f>
        <v>52.33</v>
      </c>
      <c r="U12" s="38">
        <f>SUMPRODUCT(LTA!J12:AN12,LTA!J$102:AN$102,LTA!J$104:AN$104)</f>
        <v>111.98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-95</v>
      </c>
      <c r="AA12" s="76">
        <f>STOA!I12</f>
        <v>229.75</v>
      </c>
      <c r="AB12" s="76">
        <f>-STOA!O12</f>
        <v>0</v>
      </c>
      <c r="AC12">
        <f t="shared" si="0"/>
        <v>11.207460998274534</v>
      </c>
      <c r="AD12">
        <f t="shared" si="1"/>
        <v>1057.8958935956755</v>
      </c>
      <c r="AE12">
        <f>'IDT-1'!C12</f>
        <v>0</v>
      </c>
      <c r="AF12" s="25"/>
      <c r="AG12">
        <f t="shared" si="2"/>
        <v>1057.8958935956755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-37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6.2197779999999998</v>
      </c>
      <c r="E13">
        <f>GT_NG!Q13</f>
        <v>8.14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44.298437444887306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679.26095880972196</v>
      </c>
      <c r="P13" s="37">
        <v>57.627388171312028</v>
      </c>
      <c r="Q13" s="37">
        <v>19.66</v>
      </c>
      <c r="R13" s="39">
        <v>0</v>
      </c>
      <c r="S13" s="39">
        <v>0</v>
      </c>
      <c r="T13" s="38">
        <f>SUMPRODUCT(LTA!J13:AN13,LTA!J$101:AN$101,LTA!J$104:AN$104)</f>
        <v>52.33</v>
      </c>
      <c r="U13" s="38">
        <f>SUMPRODUCT(LTA!J13:AN13,LTA!J$102:AN$102,LTA!J$104:AN$104)</f>
        <v>109.48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-125</v>
      </c>
      <c r="AA13" s="76">
        <f>STOA!I13</f>
        <v>229.75</v>
      </c>
      <c r="AB13" s="76">
        <f>-STOA!O13</f>
        <v>0</v>
      </c>
      <c r="AC13">
        <f t="shared" si="0"/>
        <v>11.534580148984436</v>
      </c>
      <c r="AD13">
        <f t="shared" si="1"/>
        <v>1030.2319822769371</v>
      </c>
      <c r="AE13">
        <f>'IDT-1'!C13</f>
        <v>0</v>
      </c>
      <c r="AF13" s="25"/>
      <c r="AG13">
        <f t="shared" si="2"/>
        <v>1030.2319822769371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-40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6.2197779999999998</v>
      </c>
      <c r="E14">
        <f>GT_NG!Q14</f>
        <v>8.14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44.298437444887306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679.26073680471143</v>
      </c>
      <c r="P14" s="37">
        <v>57.627388171312028</v>
      </c>
      <c r="Q14" s="37">
        <v>19.66</v>
      </c>
      <c r="R14" s="39">
        <v>0</v>
      </c>
      <c r="S14" s="39">
        <v>0</v>
      </c>
      <c r="T14" s="38">
        <f>SUMPRODUCT(LTA!J14:AN14,LTA!J$101:AN$101,LTA!J$104:AN$104)</f>
        <v>52.33</v>
      </c>
      <c r="U14" s="38">
        <f>SUMPRODUCT(LTA!J14:AN14,LTA!J$102:AN$102,LTA!J$104:AN$104)</f>
        <v>109.82000000000001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-135</v>
      </c>
      <c r="AA14" s="76">
        <f>STOA!I14</f>
        <v>229.75</v>
      </c>
      <c r="AB14" s="76">
        <f>-STOA!O14</f>
        <v>0</v>
      </c>
      <c r="AC14">
        <f t="shared" si="0"/>
        <v>11.664501650015682</v>
      </c>
      <c r="AD14">
        <f t="shared" si="1"/>
        <v>1015.4418387708951</v>
      </c>
      <c r="AE14">
        <f>'IDT-1'!C14</f>
        <v>0</v>
      </c>
      <c r="AF14" s="25"/>
      <c r="AG14">
        <f t="shared" si="2"/>
        <v>1015.4418387708951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-45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6.2197779999999998</v>
      </c>
      <c r="E15">
        <f>GT_NG!Q15</f>
        <v>8.14</v>
      </c>
      <c r="F15">
        <f>GT_Spot!Q15</f>
        <v>0</v>
      </c>
      <c r="G15">
        <f>PPCL_NG!Q15</f>
        <v>0</v>
      </c>
      <c r="H15">
        <f>PPCL_Spot!Q15</f>
        <v>3.2199999999999998</v>
      </c>
      <c r="I15">
        <f>Bawana_NG!Q15</f>
        <v>44.999999999999993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693.54673905035031</v>
      </c>
      <c r="P15" s="37">
        <v>57.627388171312028</v>
      </c>
      <c r="Q15" s="37">
        <v>19.66</v>
      </c>
      <c r="R15" s="39">
        <v>0</v>
      </c>
      <c r="S15" s="39">
        <v>0</v>
      </c>
      <c r="T15" s="38">
        <f>SUMPRODUCT(LTA!J15:AN15,LTA!J$101:AN$101,LTA!J$104:AN$104)</f>
        <v>52.33</v>
      </c>
      <c r="U15" s="38">
        <f>SUMPRODUCT(LTA!J15:AN15,LTA!J$102:AN$102,LTA!J$104:AN$104)</f>
        <v>110.14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-150</v>
      </c>
      <c r="AA15" s="76">
        <f>STOA!I15</f>
        <v>229.75</v>
      </c>
      <c r="AB15" s="76">
        <f>-STOA!O15</f>
        <v>0</v>
      </c>
      <c r="AC15">
        <f t="shared" si="0"/>
        <v>11.989556348839777</v>
      </c>
      <c r="AD15">
        <f t="shared" si="1"/>
        <v>1013.6443488728227</v>
      </c>
      <c r="AE15">
        <f>'IDT-1'!C15</f>
        <v>0</v>
      </c>
      <c r="AF15" s="25"/>
      <c r="AG15">
        <f t="shared" si="2"/>
        <v>1013.6443488728227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-50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6.2197779999999998</v>
      </c>
      <c r="E16">
        <f>GT_NG!Q16</f>
        <v>8.14</v>
      </c>
      <c r="F16">
        <f>GT_Spot!Q16</f>
        <v>0</v>
      </c>
      <c r="G16">
        <f>PPCL_NG!Q16</f>
        <v>0</v>
      </c>
      <c r="H16">
        <f>PPCL_Spot!Q16</f>
        <v>6.45</v>
      </c>
      <c r="I16">
        <f>Bawana_NG!Q16</f>
        <v>44.999999999999993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694.70582290633899</v>
      </c>
      <c r="P16" s="37">
        <v>57.627388171312028</v>
      </c>
      <c r="Q16" s="37">
        <v>19.66</v>
      </c>
      <c r="R16" s="39">
        <v>0</v>
      </c>
      <c r="S16" s="39">
        <v>0</v>
      </c>
      <c r="T16" s="38">
        <f>SUMPRODUCT(LTA!J16:AN16,LTA!J$101:AN$101,LTA!J$104:AN$104)</f>
        <v>53.67</v>
      </c>
      <c r="U16" s="38">
        <f>SUMPRODUCT(LTA!J16:AN16,LTA!J$102:AN$102,LTA!J$104:AN$104)</f>
        <v>110.48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-155</v>
      </c>
      <c r="AA16" s="76">
        <f>STOA!I16</f>
        <v>229.75</v>
      </c>
      <c r="AB16" s="76">
        <f>-STOA!O16</f>
        <v>0</v>
      </c>
      <c r="AC16">
        <f t="shared" si="0"/>
        <v>12.167604019103416</v>
      </c>
      <c r="AD16">
        <f t="shared" si="1"/>
        <v>1004.5353850585475</v>
      </c>
      <c r="AE16">
        <f>'IDT-1'!C16</f>
        <v>0</v>
      </c>
      <c r="AF16" s="25"/>
      <c r="AG16">
        <f t="shared" si="2"/>
        <v>1004.5353850585475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-60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6.2197779999999998</v>
      </c>
      <c r="E17">
        <f>GT_NG!Q17</f>
        <v>8.14</v>
      </c>
      <c r="F17">
        <f>GT_Spot!Q17</f>
        <v>0</v>
      </c>
      <c r="G17">
        <f>PPCL_NG!Q17</f>
        <v>0</v>
      </c>
      <c r="H17">
        <f>PPCL_Spot!Q17</f>
        <v>6.45</v>
      </c>
      <c r="I17">
        <f>Bawana_NG!Q17</f>
        <v>44.998298355076578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646.99881931616426</v>
      </c>
      <c r="P17" s="37">
        <v>57.627388171312028</v>
      </c>
      <c r="Q17" s="37">
        <v>19.66</v>
      </c>
      <c r="R17" s="39">
        <v>0</v>
      </c>
      <c r="S17" s="39">
        <v>0</v>
      </c>
      <c r="T17" s="38">
        <f>SUMPRODUCT(LTA!J17:AN17,LTA!J$101:AN$101,LTA!J$104:AN$104)</f>
        <v>53.67</v>
      </c>
      <c r="U17" s="38">
        <f>SUMPRODUCT(LTA!J17:AN17,LTA!J$102:AN$102,LTA!J$104:AN$104)</f>
        <v>105.32000000000001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-114.05</v>
      </c>
      <c r="AA17" s="76">
        <f>STOA!I17</f>
        <v>229.75</v>
      </c>
      <c r="AB17" s="76">
        <f>-STOA!O17</f>
        <v>0</v>
      </c>
      <c r="AC17">
        <f t="shared" si="0"/>
        <v>11.342728355394831</v>
      </c>
      <c r="AD17">
        <f t="shared" si="1"/>
        <v>997.4415554871581</v>
      </c>
      <c r="AE17">
        <f>'IDT-1'!C17</f>
        <v>0</v>
      </c>
      <c r="AF17" s="25"/>
      <c r="AG17">
        <f t="shared" si="2"/>
        <v>997.4415554871581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-56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6.2197779999999998</v>
      </c>
      <c r="E18">
        <f>GT_NG!Q18</f>
        <v>8.14</v>
      </c>
      <c r="F18">
        <f>GT_Spot!Q18</f>
        <v>0</v>
      </c>
      <c r="G18">
        <f>PPCL_NG!Q18</f>
        <v>0</v>
      </c>
      <c r="H18">
        <f>PPCL_Spot!Q18</f>
        <v>6.45</v>
      </c>
      <c r="I18">
        <f>Bawana_NG!Q18</f>
        <v>44.998298355076578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634.91039713461078</v>
      </c>
      <c r="P18" s="37">
        <v>57.627388171312028</v>
      </c>
      <c r="Q18" s="37">
        <v>19.66</v>
      </c>
      <c r="R18" s="39">
        <v>0</v>
      </c>
      <c r="S18" s="39">
        <v>0</v>
      </c>
      <c r="T18" s="38">
        <f>SUMPRODUCT(LTA!J18:AN18,LTA!J$101:AN$101,LTA!J$104:AN$104)</f>
        <v>40.33</v>
      </c>
      <c r="U18" s="38">
        <f>SUMPRODUCT(LTA!J18:AN18,LTA!J$102:AN$102,LTA!J$104:AN$104)</f>
        <v>105.48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-116</v>
      </c>
      <c r="AA18" s="76">
        <f>STOA!I18</f>
        <v>229.75</v>
      </c>
      <c r="AB18" s="76">
        <f>-STOA!O18</f>
        <v>0</v>
      </c>
      <c r="AC18">
        <f t="shared" si="0"/>
        <v>11.138521208908426</v>
      </c>
      <c r="AD18">
        <f t="shared" si="1"/>
        <v>971.42734045209102</v>
      </c>
      <c r="AE18">
        <f>'IDT-1'!C18</f>
        <v>0</v>
      </c>
      <c r="AF18" s="25"/>
      <c r="AG18">
        <f t="shared" si="2"/>
        <v>971.42734045209102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-55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6.2197779999999998</v>
      </c>
      <c r="E19">
        <f>GT_NG!Q19</f>
        <v>8.14</v>
      </c>
      <c r="F19">
        <f>GT_Spot!Q19</f>
        <v>0</v>
      </c>
      <c r="G19">
        <f>PPCL_NG!Q19</f>
        <v>0</v>
      </c>
      <c r="H19">
        <f>PPCL_Spot!Q19</f>
        <v>6.45</v>
      </c>
      <c r="I19">
        <f>Bawana_NG!Q19</f>
        <v>44.998298355076578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705.37176281880977</v>
      </c>
      <c r="P19" s="37">
        <v>57.627388171312028</v>
      </c>
      <c r="Q19" s="37">
        <v>19.66</v>
      </c>
      <c r="R19" s="39">
        <v>0</v>
      </c>
      <c r="S19" s="39">
        <v>0</v>
      </c>
      <c r="T19" s="38">
        <f>SUMPRODUCT(LTA!J19:AN19,LTA!J$101:AN$101,LTA!J$104:AN$104)</f>
        <v>40.33</v>
      </c>
      <c r="U19" s="38">
        <f>SUMPRODUCT(LTA!J19:AN19,LTA!J$102:AN$102,LTA!J$104:AN$104)</f>
        <v>105.82000000000001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-126</v>
      </c>
      <c r="AA19" s="76">
        <f>STOA!I19</f>
        <v>229.75</v>
      </c>
      <c r="AB19" s="76">
        <f>-STOA!O19</f>
        <v>0</v>
      </c>
      <c r="AC19">
        <f t="shared" si="0"/>
        <v>12.588839610869494</v>
      </c>
      <c r="AD19">
        <f t="shared" si="1"/>
        <v>939.77838773432893</v>
      </c>
      <c r="AE19">
        <f>'IDT-1'!C19</f>
        <v>0</v>
      </c>
      <c r="AF19" s="25"/>
      <c r="AG19">
        <f t="shared" si="2"/>
        <v>939.77838773432893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-146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6.2197779999999998</v>
      </c>
      <c r="E20">
        <f>GT_NG!Q20</f>
        <v>8.14</v>
      </c>
      <c r="F20">
        <f>GT_Spot!Q20</f>
        <v>0</v>
      </c>
      <c r="G20">
        <f>PPCL_NG!Q20</f>
        <v>0</v>
      </c>
      <c r="H20">
        <f>PPCL_Spot!Q20</f>
        <v>9.6683886018996841</v>
      </c>
      <c r="I20">
        <f>Bawana_NG!Q20</f>
        <v>44.998298355076578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719.01679610566237</v>
      </c>
      <c r="P20" s="37">
        <v>57.627388171312028</v>
      </c>
      <c r="Q20" s="37">
        <v>19.66</v>
      </c>
      <c r="R20" s="39">
        <v>0</v>
      </c>
      <c r="S20" s="39">
        <v>0</v>
      </c>
      <c r="T20" s="38">
        <f>SUMPRODUCT(LTA!J20:AN20,LTA!J$101:AN$101,LTA!J$104:AN$104)</f>
        <v>40.33</v>
      </c>
      <c r="U20" s="38">
        <f>SUMPRODUCT(LTA!J20:AN20,LTA!J$102:AN$102,LTA!J$104:AN$104)</f>
        <v>105.98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-136</v>
      </c>
      <c r="AA20" s="76">
        <f>STOA!I20</f>
        <v>229.75</v>
      </c>
      <c r="AB20" s="76">
        <f>-STOA!O20</f>
        <v>0</v>
      </c>
      <c r="AC20">
        <f t="shared" si="0"/>
        <v>12.909730666957682</v>
      </c>
      <c r="AD20">
        <f t="shared" si="1"/>
        <v>935.48091856699295</v>
      </c>
      <c r="AE20">
        <f>'IDT-1'!C20</f>
        <v>0</v>
      </c>
      <c r="AF20" s="25"/>
      <c r="AG20">
        <f t="shared" si="2"/>
        <v>935.48091856699295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-157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6.2197779999999998</v>
      </c>
      <c r="E21">
        <f>GT_NG!Q21</f>
        <v>8.14</v>
      </c>
      <c r="F21">
        <f>GT_Spot!Q21</f>
        <v>0</v>
      </c>
      <c r="G21">
        <f>PPCL_NG!Q21</f>
        <v>0</v>
      </c>
      <c r="H21">
        <f>PPCL_Spot!Q21</f>
        <v>9.6683886018996841</v>
      </c>
      <c r="I21">
        <f>Bawana_NG!Q21</f>
        <v>44.998298355076578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720.8454876998652</v>
      </c>
      <c r="P21" s="37">
        <v>57.627388171312028</v>
      </c>
      <c r="Q21" s="37">
        <v>19.66</v>
      </c>
      <c r="R21" s="39">
        <v>0</v>
      </c>
      <c r="S21" s="39">
        <v>0</v>
      </c>
      <c r="T21" s="38">
        <f>SUMPRODUCT(LTA!J21:AN21,LTA!J$101:AN$101,LTA!J$104:AN$104)</f>
        <v>40.33</v>
      </c>
      <c r="U21" s="38">
        <f>SUMPRODUCT(LTA!J21:AN21,LTA!J$102:AN$102,LTA!J$104:AN$104)</f>
        <v>105.98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-135.18</v>
      </c>
      <c r="AA21" s="76">
        <f>STOA!I21</f>
        <v>229.75</v>
      </c>
      <c r="AB21" s="76">
        <f>-STOA!O21</f>
        <v>0</v>
      </c>
      <c r="AC21">
        <f t="shared" si="0"/>
        <v>12.952029957914135</v>
      </c>
      <c r="AD21">
        <f t="shared" si="1"/>
        <v>934.08731087023943</v>
      </c>
      <c r="AE21">
        <f>'IDT-1'!C21</f>
        <v>0</v>
      </c>
      <c r="AF21" s="25"/>
      <c r="AG21">
        <f t="shared" si="2"/>
        <v>934.08731087023943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-161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6.2197779999999998</v>
      </c>
      <c r="E22">
        <f>GT_NG!Q22</f>
        <v>8.14</v>
      </c>
      <c r="F22">
        <f>GT_Spot!Q22</f>
        <v>0</v>
      </c>
      <c r="G22">
        <f>PPCL_NG!Q22</f>
        <v>0</v>
      </c>
      <c r="H22">
        <f>PPCL_Spot!Q22</f>
        <v>9.6683886018996841</v>
      </c>
      <c r="I22">
        <f>Bawana_NG!Q22</f>
        <v>44.998298355076578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721.50283535327389</v>
      </c>
      <c r="P22" s="37">
        <v>57.627388171312028</v>
      </c>
      <c r="Q22" s="37">
        <v>19.66</v>
      </c>
      <c r="R22" s="39">
        <v>0</v>
      </c>
      <c r="S22" s="39">
        <v>0</v>
      </c>
      <c r="T22" s="38">
        <f>SUMPRODUCT(LTA!J22:AN22,LTA!J$101:AN$101,LTA!J$104:AN$104)</f>
        <v>40.33</v>
      </c>
      <c r="U22" s="38">
        <f>SUMPRODUCT(LTA!J22:AN22,LTA!J$102:AN$102,LTA!J$104:AN$104)</f>
        <v>105.48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-126</v>
      </c>
      <c r="AA22" s="76">
        <f>STOA!I22</f>
        <v>229.75</v>
      </c>
      <c r="AB22" s="76">
        <f>-STOA!O22</f>
        <v>0</v>
      </c>
      <c r="AC22">
        <f t="shared" si="0"/>
        <v>12.985711500711844</v>
      </c>
      <c r="AD22">
        <f t="shared" si="1"/>
        <v>930.39097698085038</v>
      </c>
      <c r="AE22">
        <f>'IDT-1'!C22</f>
        <v>0</v>
      </c>
      <c r="AF22" s="25"/>
      <c r="AG22">
        <f t="shared" si="2"/>
        <v>930.39097698085038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-174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6.2197779999999998</v>
      </c>
      <c r="E23">
        <f>GT_NG!Q23</f>
        <v>8.14</v>
      </c>
      <c r="F23">
        <f>GT_Spot!Q23</f>
        <v>0</v>
      </c>
      <c r="G23">
        <f>PPCL_NG!Q23</f>
        <v>0</v>
      </c>
      <c r="H23">
        <f>PPCL_Spot!Q23</f>
        <v>9.6683886018996841</v>
      </c>
      <c r="I23">
        <f>Bawana_NG!Q23</f>
        <v>44.998298355076578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727.23285437031791</v>
      </c>
      <c r="P23" s="37">
        <v>57.627388171312028</v>
      </c>
      <c r="Q23" s="37">
        <v>19.66</v>
      </c>
      <c r="R23" s="39">
        <v>0</v>
      </c>
      <c r="S23" s="39">
        <v>0</v>
      </c>
      <c r="T23" s="38">
        <f>SUMPRODUCT(LTA!J23:AN23,LTA!J$101:AN$101,LTA!J$104:AN$104)</f>
        <v>39.67</v>
      </c>
      <c r="U23" s="38">
        <f>SUMPRODUCT(LTA!J23:AN23,LTA!J$102:AN$102,LTA!J$104:AN$104)</f>
        <v>104.82000000000001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-209</v>
      </c>
      <c r="AA23" s="76">
        <f>STOA!I23</f>
        <v>229.75</v>
      </c>
      <c r="AB23" s="76">
        <f>-STOA!O23</f>
        <v>0</v>
      </c>
      <c r="AC23">
        <f t="shared" si="0"/>
        <v>13.056640291354565</v>
      </c>
      <c r="AD23">
        <f t="shared" si="1"/>
        <v>930.73006720725152</v>
      </c>
      <c r="AE23">
        <f>'IDT-1'!C23</f>
        <v>0</v>
      </c>
      <c r="AF23" s="25"/>
      <c r="AG23">
        <f t="shared" si="2"/>
        <v>930.73006720725152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-95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6.2197779999999998</v>
      </c>
      <c r="E24">
        <f>GT_NG!Q24</f>
        <v>8.14</v>
      </c>
      <c r="F24">
        <f>GT_Spot!Q24</f>
        <v>0</v>
      </c>
      <c r="G24">
        <f>PPCL_NG!Q24</f>
        <v>0</v>
      </c>
      <c r="H24">
        <f>PPCL_Spot!Q24</f>
        <v>9.6683886018996841</v>
      </c>
      <c r="I24">
        <f>Bawana_NG!Q24</f>
        <v>44.998298355076578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727.17473056972995</v>
      </c>
      <c r="P24" s="37">
        <v>57.627388171312028</v>
      </c>
      <c r="Q24" s="37">
        <v>19.66</v>
      </c>
      <c r="R24" s="39">
        <v>0</v>
      </c>
      <c r="S24" s="39">
        <v>0</v>
      </c>
      <c r="T24" s="38">
        <f>SUMPRODUCT(LTA!J24:AN24,LTA!J$101:AN$101,LTA!J$104:AN$104)</f>
        <v>38.33</v>
      </c>
      <c r="U24" s="38">
        <f>SUMPRODUCT(LTA!J24:AN24,LTA!J$102:AN$102,LTA!J$104:AN$104)</f>
        <v>103.98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-136</v>
      </c>
      <c r="AA24" s="76">
        <f>STOA!I24</f>
        <v>229.75</v>
      </c>
      <c r="AB24" s="76">
        <f>-STOA!O24</f>
        <v>0</v>
      </c>
      <c r="AC24">
        <f t="shared" si="0"/>
        <v>13.02936889370474</v>
      </c>
      <c r="AD24">
        <f t="shared" si="1"/>
        <v>929.51921480431361</v>
      </c>
      <c r="AE24">
        <f>'IDT-1'!C24</f>
        <v>0</v>
      </c>
      <c r="AF24" s="25"/>
      <c r="AG24">
        <f t="shared" si="2"/>
        <v>929.51921480431361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-167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6.2197779999999998</v>
      </c>
      <c r="E25">
        <f>GT_NG!Q25</f>
        <v>8.14</v>
      </c>
      <c r="F25">
        <f>GT_Spot!Q25</f>
        <v>0</v>
      </c>
      <c r="G25">
        <f>PPCL_NG!Q25</f>
        <v>0</v>
      </c>
      <c r="H25">
        <f>PPCL_Spot!Q25</f>
        <v>9.6683886018996841</v>
      </c>
      <c r="I25">
        <f>Bawana_NG!Q25</f>
        <v>44.998298355076578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729.04197300673593</v>
      </c>
      <c r="P25" s="37">
        <v>57.627388171312028</v>
      </c>
      <c r="Q25" s="37">
        <v>19.66</v>
      </c>
      <c r="R25" s="39">
        <v>0</v>
      </c>
      <c r="S25" s="39">
        <v>0</v>
      </c>
      <c r="T25" s="38">
        <f>SUMPRODUCT(LTA!J25:AN25,LTA!J$101:AN$101,LTA!J$104:AN$104)</f>
        <v>38</v>
      </c>
      <c r="U25" s="38">
        <f>SUMPRODUCT(LTA!J25:AN25,LTA!J$102:AN$102,LTA!J$104:AN$104)</f>
        <v>103.64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-136</v>
      </c>
      <c r="AA25" s="76">
        <f>STOA!I25</f>
        <v>229.75</v>
      </c>
      <c r="AB25" s="76">
        <f>-STOA!O25</f>
        <v>0</v>
      </c>
      <c r="AC25">
        <f t="shared" si="0"/>
        <v>12.980127626101368</v>
      </c>
      <c r="AD25">
        <f t="shared" si="1"/>
        <v>937.76569850892292</v>
      </c>
      <c r="AE25">
        <f>'IDT-1'!C25</f>
        <v>0</v>
      </c>
      <c r="AF25" s="25"/>
      <c r="AG25">
        <f t="shared" si="2"/>
        <v>937.76569850892292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-160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6.2197779999999998</v>
      </c>
      <c r="E26">
        <f>GT_NG!Q26</f>
        <v>8.14</v>
      </c>
      <c r="F26">
        <f>GT_Spot!Q26</f>
        <v>0</v>
      </c>
      <c r="G26">
        <f>PPCL_NG!Q26</f>
        <v>0</v>
      </c>
      <c r="H26">
        <f>PPCL_Spot!Q26</f>
        <v>9.6683886018996841</v>
      </c>
      <c r="I26">
        <f>Bawana_NG!Q26</f>
        <v>44.998298355076578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739.13112005712549</v>
      </c>
      <c r="P26" s="37">
        <v>57.627388171312028</v>
      </c>
      <c r="Q26" s="37">
        <v>19.66</v>
      </c>
      <c r="R26" s="39">
        <v>0</v>
      </c>
      <c r="S26" s="39">
        <v>0</v>
      </c>
      <c r="T26" s="38">
        <f>SUMPRODUCT(LTA!J26:AN26,LTA!J$101:AN$101,LTA!J$104:AN$104)</f>
        <v>37.33</v>
      </c>
      <c r="U26" s="38">
        <f>SUMPRODUCT(LTA!J26:AN26,LTA!J$102:AN$102,LTA!J$104:AN$104)</f>
        <v>103.48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-136</v>
      </c>
      <c r="AA26" s="76">
        <f>STOA!I26</f>
        <v>229.75</v>
      </c>
      <c r="AB26" s="76">
        <f>-STOA!O26</f>
        <v>0</v>
      </c>
      <c r="AC26">
        <f t="shared" si="0"/>
        <v>13.117202565398863</v>
      </c>
      <c r="AD26">
        <f t="shared" si="1"/>
        <v>939.88777062001486</v>
      </c>
      <c r="AE26">
        <f>'IDT-1'!C26</f>
        <v>0</v>
      </c>
      <c r="AF26" s="25"/>
      <c r="AG26">
        <f t="shared" si="2"/>
        <v>939.88777062001486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-167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6.2197779999999998</v>
      </c>
      <c r="E27">
        <f>GT_NG!Q27</f>
        <v>7.8954361640670143</v>
      </c>
      <c r="F27">
        <f>GT_Spot!Q27</f>
        <v>0</v>
      </c>
      <c r="G27">
        <f>PPCL_NG!Q27</f>
        <v>0</v>
      </c>
      <c r="H27">
        <f>PPCL_Spot!Q27</f>
        <v>9.6683886018996841</v>
      </c>
      <c r="I27">
        <f>Bawana_NG!Q27</f>
        <v>44.298437444887306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640.29239476600821</v>
      </c>
      <c r="P27" s="37">
        <v>57.627388171312028</v>
      </c>
      <c r="Q27" s="37">
        <v>19.66</v>
      </c>
      <c r="R27" s="39">
        <v>8.7799999999999994</v>
      </c>
      <c r="S27" s="39">
        <v>0</v>
      </c>
      <c r="T27" s="38">
        <f>SUMPRODUCT(LTA!J27:AN27,LTA!J$101:AN$101,LTA!J$104:AN$104)</f>
        <v>32.67</v>
      </c>
      <c r="U27" s="38">
        <f>SUMPRODUCT(LTA!J27:AN27,LTA!J$102:AN$102,LTA!J$104:AN$104)</f>
        <v>103.14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-86</v>
      </c>
      <c r="AA27" s="76">
        <f>STOA!I27</f>
        <v>175.32</v>
      </c>
      <c r="AB27" s="76">
        <f>-STOA!O27</f>
        <v>0</v>
      </c>
      <c r="AC27">
        <f t="shared" si="0"/>
        <v>10.371111503230463</v>
      </c>
      <c r="AD27">
        <f t="shared" si="1"/>
        <v>967.20071164494368</v>
      </c>
      <c r="AE27">
        <f>'IDT-1'!C27</f>
        <v>0</v>
      </c>
      <c r="AF27" s="25"/>
      <c r="AG27">
        <f t="shared" si="2"/>
        <v>967.20071164494368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-42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6.2197779999999998</v>
      </c>
      <c r="E28">
        <f>GT_NG!Q28</f>
        <v>7.8954361640670143</v>
      </c>
      <c r="F28">
        <f>GT_Spot!Q28</f>
        <v>0</v>
      </c>
      <c r="G28">
        <f>PPCL_NG!Q28</f>
        <v>0</v>
      </c>
      <c r="H28">
        <f>PPCL_Spot!Q28</f>
        <v>9.6683886018996841</v>
      </c>
      <c r="I28">
        <f>Bawana_NG!Q28</f>
        <v>44.298437444887306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640.17207476600822</v>
      </c>
      <c r="P28" s="37">
        <v>57.627388171312028</v>
      </c>
      <c r="Q28" s="37">
        <v>19.66</v>
      </c>
      <c r="R28" s="39">
        <v>16.43</v>
      </c>
      <c r="S28" s="39">
        <v>0</v>
      </c>
      <c r="T28" s="38">
        <f>SUMPRODUCT(LTA!J28:AN28,LTA!J$101:AN$101,LTA!J$104:AN$104)</f>
        <v>33.67</v>
      </c>
      <c r="U28" s="38">
        <f>SUMPRODUCT(LTA!J28:AN28,LTA!J$102:AN$102,LTA!J$104:AN$104)</f>
        <v>102.82000000000001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-86</v>
      </c>
      <c r="AA28" s="76">
        <f>STOA!I28</f>
        <v>175.32</v>
      </c>
      <c r="AB28" s="76">
        <f>-STOA!O28</f>
        <v>0</v>
      </c>
      <c r="AC28">
        <f t="shared" si="0"/>
        <v>10.338418922531794</v>
      </c>
      <c r="AD28">
        <f t="shared" si="1"/>
        <v>987.44308422564234</v>
      </c>
      <c r="AE28">
        <f>'IDT-1'!C28</f>
        <v>-1.27</v>
      </c>
      <c r="AF28" s="25"/>
      <c r="AG28">
        <f t="shared" si="2"/>
        <v>986.17308422564236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-30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6.2197779999999998</v>
      </c>
      <c r="E29">
        <f>GT_NG!Q29</f>
        <v>7.8954361640670143</v>
      </c>
      <c r="F29">
        <f>GT_Spot!Q29</f>
        <v>0</v>
      </c>
      <c r="G29">
        <f>PPCL_NG!Q29</f>
        <v>0</v>
      </c>
      <c r="H29">
        <f>PPCL_Spot!Q29</f>
        <v>9.6683886018996841</v>
      </c>
      <c r="I29">
        <f>Bawana_NG!Q29</f>
        <v>44.298437444887306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677.20820966235715</v>
      </c>
      <c r="P29" s="37">
        <v>57.627388171312028</v>
      </c>
      <c r="Q29" s="37">
        <v>19.66</v>
      </c>
      <c r="R29" s="39">
        <v>21.07</v>
      </c>
      <c r="S29" s="39">
        <v>0</v>
      </c>
      <c r="T29" s="38">
        <f>SUMPRODUCT(LTA!J29:AN29,LTA!J$101:AN$101,LTA!J$104:AN$104)</f>
        <v>41.27</v>
      </c>
      <c r="U29" s="38">
        <f>SUMPRODUCT(LTA!J29:AN29,LTA!J$102:AN$102,LTA!J$104:AN$104)</f>
        <v>102.82000000000001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-81</v>
      </c>
      <c r="AA29" s="76">
        <f>STOA!I29</f>
        <v>175.32</v>
      </c>
      <c r="AB29" s="76">
        <f>-STOA!O29</f>
        <v>0</v>
      </c>
      <c r="AC29">
        <f t="shared" si="0"/>
        <v>11.099655922381578</v>
      </c>
      <c r="AD29">
        <f t="shared" si="1"/>
        <v>994.95798212214163</v>
      </c>
      <c r="AE29">
        <f>'IDT-1'!C29</f>
        <v>-0.84699999999999998</v>
      </c>
      <c r="AF29" s="25"/>
      <c r="AG29">
        <f t="shared" si="2"/>
        <v>994.11098212214165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-76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6.2197779999999998</v>
      </c>
      <c r="E30">
        <f>GT_NG!Q30</f>
        <v>7.8954361640670143</v>
      </c>
      <c r="F30">
        <f>GT_Spot!Q30</f>
        <v>0</v>
      </c>
      <c r="G30">
        <f>PPCL_NG!Q30</f>
        <v>0</v>
      </c>
      <c r="H30">
        <f>PPCL_Spot!Q30</f>
        <v>9.6683886018996841</v>
      </c>
      <c r="I30">
        <f>Bawana_NG!Q30</f>
        <v>44.298437444887306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677.20058966235717</v>
      </c>
      <c r="P30" s="37">
        <v>57.627388171312028</v>
      </c>
      <c r="Q30" s="37">
        <v>19.66</v>
      </c>
      <c r="R30" s="39">
        <v>23.52</v>
      </c>
      <c r="S30" s="39">
        <v>0</v>
      </c>
      <c r="T30" s="38">
        <f>SUMPRODUCT(LTA!J30:AN30,LTA!J$101:AN$101,LTA!J$104:AN$104)</f>
        <v>47.67</v>
      </c>
      <c r="U30" s="38">
        <f>SUMPRODUCT(LTA!J30:AN30,LTA!J$102:AN$102,LTA!J$104:AN$104)</f>
        <v>102.32000000000001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-81</v>
      </c>
      <c r="AA30" s="76">
        <f>STOA!I30</f>
        <v>175.32</v>
      </c>
      <c r="AB30" s="76">
        <f>-STOA!O30</f>
        <v>0</v>
      </c>
      <c r="AC30">
        <f t="shared" si="0"/>
        <v>11.16126075665669</v>
      </c>
      <c r="AD30">
        <f t="shared" si="1"/>
        <v>1004.2387572878665</v>
      </c>
      <c r="AE30">
        <f>'IDT-1'!C30</f>
        <v>0</v>
      </c>
      <c r="AF30" s="25"/>
      <c r="AG30">
        <f t="shared" si="2"/>
        <v>1004.2387572878665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-75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6.2197779999999998</v>
      </c>
      <c r="E31">
        <f>GT_NG!Q31</f>
        <v>7.8954361640670143</v>
      </c>
      <c r="F31">
        <f>GT_Spot!Q31</f>
        <v>0</v>
      </c>
      <c r="G31">
        <f>PPCL_NG!Q31</f>
        <v>0</v>
      </c>
      <c r="H31">
        <f>PPCL_Spot!Q31</f>
        <v>9.6683886018996841</v>
      </c>
      <c r="I31">
        <f>Bawana_NG!Q31</f>
        <v>44.298437444887306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668.88764328554555</v>
      </c>
      <c r="P31" s="37">
        <v>57.627388171312028</v>
      </c>
      <c r="Q31" s="37">
        <v>19.66</v>
      </c>
      <c r="R31" s="39">
        <v>26.3</v>
      </c>
      <c r="S31" s="39">
        <v>0</v>
      </c>
      <c r="T31" s="38">
        <f>SUMPRODUCT(LTA!J31:AN31,LTA!J$101:AN$101,LTA!J$104:AN$104)</f>
        <v>56.54</v>
      </c>
      <c r="U31" s="38">
        <f>SUMPRODUCT(LTA!J31:AN31,LTA!J$102:AN$102,LTA!J$104:AN$104)</f>
        <v>101.82000000000001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-146</v>
      </c>
      <c r="AA31" s="76">
        <f>STOA!I31</f>
        <v>175.32</v>
      </c>
      <c r="AB31" s="76">
        <f>-STOA!O31</f>
        <v>0</v>
      </c>
      <c r="AC31">
        <f t="shared" si="0"/>
        <v>11.100380429842581</v>
      </c>
      <c r="AD31">
        <f t="shared" si="1"/>
        <v>1017.1366912378688</v>
      </c>
      <c r="AE31">
        <f>'IDT-1'!C31</f>
        <v>0</v>
      </c>
      <c r="AF31" s="25"/>
      <c r="AG31">
        <f t="shared" si="2"/>
        <v>1017.1366912378688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6.2197779999999998</v>
      </c>
      <c r="E32">
        <f>GT_NG!Q32</f>
        <v>7.8954361640670143</v>
      </c>
      <c r="F32">
        <f>GT_Spot!Q32</f>
        <v>0</v>
      </c>
      <c r="G32">
        <f>PPCL_NG!Q32</f>
        <v>0</v>
      </c>
      <c r="H32">
        <f>PPCL_Spot!Q32</f>
        <v>9.6683886018996841</v>
      </c>
      <c r="I32">
        <f>Bawana_NG!Q32</f>
        <v>44.298437444887306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655.43527624989179</v>
      </c>
      <c r="P32" s="37">
        <v>57.627388171312028</v>
      </c>
      <c r="Q32" s="37">
        <v>19.66</v>
      </c>
      <c r="R32" s="39">
        <v>26.3</v>
      </c>
      <c r="S32" s="39">
        <v>0</v>
      </c>
      <c r="T32" s="38">
        <f>SUMPRODUCT(LTA!J32:AN32,LTA!J$101:AN$101,LTA!J$104:AN$104)</f>
        <v>68.8</v>
      </c>
      <c r="U32" s="38">
        <f>SUMPRODUCT(LTA!J32:AN32,LTA!J$102:AN$102,LTA!J$104:AN$104)</f>
        <v>101.32000000000001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-151</v>
      </c>
      <c r="AA32" s="76">
        <f>STOA!I32</f>
        <v>175.32</v>
      </c>
      <c r="AB32" s="76">
        <f>-STOA!O32</f>
        <v>0</v>
      </c>
      <c r="AC32">
        <f t="shared" si="0"/>
        <v>11.128520335367535</v>
      </c>
      <c r="AD32">
        <f t="shared" si="1"/>
        <v>1010.4161842966903</v>
      </c>
      <c r="AE32">
        <f>'IDT-1'!C32</f>
        <v>0</v>
      </c>
      <c r="AF32" s="25"/>
      <c r="AG32">
        <f t="shared" si="2"/>
        <v>1010.4161842966903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6.2197779999999998</v>
      </c>
      <c r="E33">
        <f>GT_NG!Q33</f>
        <v>7.8954361640670143</v>
      </c>
      <c r="F33">
        <f>GT_Spot!Q33</f>
        <v>0</v>
      </c>
      <c r="G33">
        <f>PPCL_NG!Q33</f>
        <v>0</v>
      </c>
      <c r="H33">
        <f>PPCL_Spot!Q33</f>
        <v>9.6683886018996841</v>
      </c>
      <c r="I33">
        <f>Bawana_NG!Q33</f>
        <v>44.298437444887306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653.19107784027949</v>
      </c>
      <c r="P33" s="37">
        <v>57.627388171312028</v>
      </c>
      <c r="Q33" s="37">
        <v>22.17</v>
      </c>
      <c r="R33" s="39">
        <v>26.3</v>
      </c>
      <c r="S33" s="39">
        <v>0</v>
      </c>
      <c r="T33" s="38">
        <f>SUMPRODUCT(LTA!J33:AN33,LTA!J$101:AN$101,LTA!J$104:AN$104)</f>
        <v>82.289999999999992</v>
      </c>
      <c r="U33" s="38">
        <f>SUMPRODUCT(LTA!J33:AN33,LTA!J$102:AN$102,LTA!J$104:AN$104)</f>
        <v>100.82000000000001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-162</v>
      </c>
      <c r="AA33" s="76">
        <f>STOA!I33</f>
        <v>175.32</v>
      </c>
      <c r="AB33" s="76">
        <f>-STOA!O33</f>
        <v>0</v>
      </c>
      <c r="AC33">
        <f t="shared" si="0"/>
        <v>11.33305180370057</v>
      </c>
      <c r="AD33">
        <f t="shared" si="1"/>
        <v>1012.4674544187449</v>
      </c>
      <c r="AE33">
        <f>'IDT-1'!C33</f>
        <v>0</v>
      </c>
      <c r="AF33" s="25"/>
      <c r="AG33">
        <f t="shared" si="2"/>
        <v>1012.4674544187449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6.2197779999999998</v>
      </c>
      <c r="E34">
        <f>GT_NG!Q34</f>
        <v>7.8954361640670143</v>
      </c>
      <c r="F34">
        <f>GT_Spot!Q34</f>
        <v>0</v>
      </c>
      <c r="G34">
        <f>PPCL_NG!Q34</f>
        <v>0</v>
      </c>
      <c r="H34">
        <f>PPCL_Spot!Q34</f>
        <v>9.6683886018996841</v>
      </c>
      <c r="I34">
        <f>Bawana_NG!Q34</f>
        <v>44.298437444887306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650.94585211125934</v>
      </c>
      <c r="P34" s="37">
        <v>57.627388171312028</v>
      </c>
      <c r="Q34" s="37">
        <v>22.17</v>
      </c>
      <c r="R34" s="39">
        <v>26.3</v>
      </c>
      <c r="S34" s="39">
        <v>0</v>
      </c>
      <c r="T34" s="38">
        <f>SUMPRODUCT(LTA!J34:AN34,LTA!J$101:AN$101,LTA!J$104:AN$104)</f>
        <v>96.039999999999992</v>
      </c>
      <c r="U34" s="38">
        <f>SUMPRODUCT(LTA!J34:AN34,LTA!J$102:AN$102,LTA!J$104:AN$104)</f>
        <v>100.48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-141</v>
      </c>
      <c r="AA34" s="76">
        <f>STOA!I34</f>
        <v>175.32</v>
      </c>
      <c r="AB34" s="76">
        <f>-STOA!O34</f>
        <v>0</v>
      </c>
      <c r="AC34">
        <f t="shared" si="0"/>
        <v>11.528489800275469</v>
      </c>
      <c r="AD34">
        <f t="shared" si="1"/>
        <v>1011.4367906931499</v>
      </c>
      <c r="AE34">
        <f>'IDT-1'!C34</f>
        <v>0</v>
      </c>
      <c r="AF34" s="25"/>
      <c r="AG34">
        <f t="shared" si="2"/>
        <v>1011.4367906931499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-33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6.2197779999999998</v>
      </c>
      <c r="E35">
        <f>GT_NG!Q35</f>
        <v>7.8954361640670143</v>
      </c>
      <c r="F35">
        <f>GT_Spot!Q35</f>
        <v>0</v>
      </c>
      <c r="G35">
        <f>PPCL_NG!Q35</f>
        <v>0</v>
      </c>
      <c r="H35">
        <f>PPCL_Spot!Q35</f>
        <v>9.6683886018996841</v>
      </c>
      <c r="I35">
        <f>Bawana_NG!Q35</f>
        <v>44.999999999999993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658.5174311483147</v>
      </c>
      <c r="P35" s="37">
        <v>28.061468648592061</v>
      </c>
      <c r="Q35" s="37">
        <v>11.61</v>
      </c>
      <c r="R35" s="39">
        <v>26.3</v>
      </c>
      <c r="S35" s="39">
        <v>0</v>
      </c>
      <c r="T35" s="38">
        <f>SUMPRODUCT(LTA!J35:AN35,LTA!J$101:AN$101,LTA!J$104:AN$104)</f>
        <v>112.99</v>
      </c>
      <c r="U35" s="38">
        <f>SUMPRODUCT(LTA!J35:AN35,LTA!J$102:AN$102,LTA!J$104:AN$104)</f>
        <v>100.48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-166</v>
      </c>
      <c r="AA35" s="76">
        <f>STOA!I35</f>
        <v>175.32</v>
      </c>
      <c r="AB35" s="76">
        <f>-STOA!O35</f>
        <v>0</v>
      </c>
      <c r="AC35">
        <f t="shared" si="0"/>
        <v>11.335537203859719</v>
      </c>
      <c r="AD35">
        <f t="shared" si="1"/>
        <v>1004.7269653590135</v>
      </c>
      <c r="AE35">
        <f>'IDT-1'!C35</f>
        <v>0</v>
      </c>
      <c r="AF35" s="25"/>
      <c r="AG35">
        <f t="shared" si="2"/>
        <v>1004.7269653590135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6.2197779999999998</v>
      </c>
      <c r="E36">
        <f>GT_NG!Q36</f>
        <v>7.8954361640670143</v>
      </c>
      <c r="F36">
        <f>GT_Spot!Q36</f>
        <v>0</v>
      </c>
      <c r="G36">
        <f>PPCL_NG!Q36</f>
        <v>0</v>
      </c>
      <c r="H36">
        <f>PPCL_Spot!Q36</f>
        <v>9.6683886018996841</v>
      </c>
      <c r="I36">
        <f>Bawana_NG!Q36</f>
        <v>44.999999999999993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637.02106895901409</v>
      </c>
      <c r="P36" s="37">
        <v>28.061907934996942</v>
      </c>
      <c r="Q36" s="37">
        <v>11.61</v>
      </c>
      <c r="R36" s="39">
        <v>26.3</v>
      </c>
      <c r="S36" s="39">
        <v>0</v>
      </c>
      <c r="T36" s="38">
        <f>SUMPRODUCT(LTA!J36:AN36,LTA!J$101:AN$101,LTA!J$104:AN$104)</f>
        <v>130.85</v>
      </c>
      <c r="U36" s="38">
        <f>SUMPRODUCT(LTA!J36:AN36,LTA!J$102:AN$102,LTA!J$104:AN$104)</f>
        <v>100.64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-151</v>
      </c>
      <c r="AA36" s="76">
        <f>STOA!I36</f>
        <v>175.32</v>
      </c>
      <c r="AB36" s="76">
        <f>-STOA!O36</f>
        <v>0</v>
      </c>
      <c r="AC36">
        <f t="shared" si="0"/>
        <v>11.306339451475397</v>
      </c>
      <c r="AD36">
        <f t="shared" si="1"/>
        <v>1001.2802402085024</v>
      </c>
      <c r="AE36">
        <f>'IDT-1'!C36</f>
        <v>0</v>
      </c>
      <c r="AF36" s="25"/>
      <c r="AG36">
        <f t="shared" si="2"/>
        <v>1001.2802402085024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-15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6.2197779999999998</v>
      </c>
      <c r="E37">
        <f>GT_NG!Q37</f>
        <v>7.8954361640670143</v>
      </c>
      <c r="F37">
        <f>GT_Spot!Q37</f>
        <v>0</v>
      </c>
      <c r="G37">
        <f>PPCL_NG!Q37</f>
        <v>0</v>
      </c>
      <c r="H37">
        <f>PPCL_Spot!Q37</f>
        <v>9.6683886018996841</v>
      </c>
      <c r="I37">
        <f>Bawana_NG!Q37</f>
        <v>44.998298355076578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649.85582478989909</v>
      </c>
      <c r="P37" s="37">
        <v>28.061468648592061</v>
      </c>
      <c r="Q37" s="37">
        <v>11.61</v>
      </c>
      <c r="R37" s="39">
        <v>26.3</v>
      </c>
      <c r="S37" s="39">
        <v>0</v>
      </c>
      <c r="T37" s="38">
        <f>SUMPRODUCT(LTA!J37:AN37,LTA!J$101:AN$101,LTA!J$104:AN$104)</f>
        <v>150.09</v>
      </c>
      <c r="U37" s="38">
        <f>SUMPRODUCT(LTA!J37:AN37,LTA!J$102:AN$102,LTA!J$104:AN$104)</f>
        <v>100.48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-164</v>
      </c>
      <c r="AA37" s="76">
        <f>STOA!I37</f>
        <v>175.32</v>
      </c>
      <c r="AB37" s="76">
        <f>-STOA!O37</f>
        <v>0</v>
      </c>
      <c r="AC37">
        <f t="shared" si="0"/>
        <v>11.887838252452569</v>
      </c>
      <c r="AD37">
        <f t="shared" si="1"/>
        <v>995.61135630708179</v>
      </c>
      <c r="AE37">
        <f>'IDT-1'!C37</f>
        <v>0</v>
      </c>
      <c r="AF37" s="25"/>
      <c r="AG37">
        <f t="shared" si="2"/>
        <v>995.61135630708179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-39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6.2197779999999998</v>
      </c>
      <c r="E38">
        <f>GT_NG!Q38</f>
        <v>7.8954361640670143</v>
      </c>
      <c r="F38">
        <f>GT_Spot!Q38</f>
        <v>0</v>
      </c>
      <c r="G38">
        <f>PPCL_NG!Q38</f>
        <v>0</v>
      </c>
      <c r="H38">
        <f>PPCL_Spot!Q38</f>
        <v>9.6683886018996841</v>
      </c>
      <c r="I38">
        <f>Bawana_NG!Q38</f>
        <v>44.998298355076578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655.2358247898992</v>
      </c>
      <c r="P38" s="37">
        <v>28.061468648592061</v>
      </c>
      <c r="Q38" s="37">
        <v>11.61</v>
      </c>
      <c r="R38" s="39">
        <v>26.3</v>
      </c>
      <c r="S38" s="39">
        <v>0</v>
      </c>
      <c r="T38" s="38">
        <f>SUMPRODUCT(LTA!J38:AN38,LTA!J$101:AN$101,LTA!J$104:AN$104)</f>
        <v>167.08999999999997</v>
      </c>
      <c r="U38" s="38">
        <f>SUMPRODUCT(LTA!J38:AN38,LTA!J$102:AN$102,LTA!J$104:AN$104)</f>
        <v>100.48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-174</v>
      </c>
      <c r="AA38" s="76">
        <f>STOA!I38</f>
        <v>175.32</v>
      </c>
      <c r="AB38" s="76">
        <f>-STOA!O38</f>
        <v>0</v>
      </c>
      <c r="AC38">
        <f t="shared" si="0"/>
        <v>12.228311091500572</v>
      </c>
      <c r="AD38">
        <f t="shared" si="1"/>
        <v>999.65088346803384</v>
      </c>
      <c r="AE38">
        <f>'IDT-1'!C38</f>
        <v>0</v>
      </c>
      <c r="AF38" s="25"/>
      <c r="AG38">
        <f t="shared" si="2"/>
        <v>999.65088346803384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-47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6.2197779999999998</v>
      </c>
      <c r="E39">
        <f>GT_NG!Q39</f>
        <v>7.8269786250722131</v>
      </c>
      <c r="F39">
        <f>GT_Spot!Q39</f>
        <v>0</v>
      </c>
      <c r="G39">
        <f>PPCL_NG!Q39</f>
        <v>0</v>
      </c>
      <c r="H39">
        <f>PPCL_Spot!Q39</f>
        <v>9.6683886018996841</v>
      </c>
      <c r="I39">
        <f>Bawana_NG!Q39</f>
        <v>44.998298355076578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668.61327029021629</v>
      </c>
      <c r="P39" s="37">
        <v>28.061907934996942</v>
      </c>
      <c r="Q39" s="37">
        <v>11.61</v>
      </c>
      <c r="R39" s="39">
        <v>26.3</v>
      </c>
      <c r="S39" s="39">
        <v>0</v>
      </c>
      <c r="T39" s="38">
        <f>SUMPRODUCT(LTA!J39:AN39,LTA!J$101:AN$101,LTA!J$104:AN$104)</f>
        <v>183.32999999999998</v>
      </c>
      <c r="U39" s="38">
        <f>SUMPRODUCT(LTA!J39:AN39,LTA!J$102:AN$102,LTA!J$104:AN$104)</f>
        <v>100.82000000000001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-209</v>
      </c>
      <c r="AA39" s="76">
        <f>STOA!I39</f>
        <v>175.32</v>
      </c>
      <c r="AB39" s="76">
        <f>-STOA!O39</f>
        <v>0</v>
      </c>
      <c r="AC39">
        <f t="shared" si="0"/>
        <v>12.631863119429484</v>
      </c>
      <c r="AD39">
        <f t="shared" si="1"/>
        <v>1011.1367586878321</v>
      </c>
      <c r="AE39">
        <f>'IDT-1'!C39</f>
        <v>0</v>
      </c>
      <c r="AF39" s="25"/>
      <c r="AG39">
        <f t="shared" si="2"/>
        <v>1011.1367586878321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-30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6.2197779999999998</v>
      </c>
      <c r="E40">
        <f>GT_NG!Q40</f>
        <v>7.8269786250722131</v>
      </c>
      <c r="F40">
        <f>GT_Spot!Q40</f>
        <v>0</v>
      </c>
      <c r="G40">
        <f>PPCL_NG!Q40</f>
        <v>0</v>
      </c>
      <c r="H40">
        <f>PPCL_Spot!Q40</f>
        <v>9.6683886018996841</v>
      </c>
      <c r="I40">
        <f>Bawana_NG!Q40</f>
        <v>44.998298355076578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671.02682602506013</v>
      </c>
      <c r="P40" s="37">
        <v>28.061468648592061</v>
      </c>
      <c r="Q40" s="37">
        <v>11.61</v>
      </c>
      <c r="R40" s="39">
        <v>26.3</v>
      </c>
      <c r="S40" s="39">
        <v>0</v>
      </c>
      <c r="T40" s="38">
        <f>SUMPRODUCT(LTA!J40:AN40,LTA!J$101:AN$101,LTA!J$104:AN$104)</f>
        <v>200.38</v>
      </c>
      <c r="U40" s="38">
        <f>SUMPRODUCT(LTA!J40:AN40,LTA!J$102:AN$102,LTA!J$104:AN$104)</f>
        <v>100.82000000000001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-196</v>
      </c>
      <c r="AA40" s="76">
        <f>STOA!I40</f>
        <v>175.32</v>
      </c>
      <c r="AB40" s="76">
        <f>-STOA!O40</f>
        <v>0</v>
      </c>
      <c r="AC40">
        <f t="shared" si="0"/>
        <v>12.820766770771039</v>
      </c>
      <c r="AD40">
        <f t="shared" si="1"/>
        <v>1027.4109714849294</v>
      </c>
      <c r="AE40">
        <f>'IDT-1'!C40</f>
        <v>0</v>
      </c>
      <c r="AF40" s="25"/>
      <c r="AG40">
        <f t="shared" si="2"/>
        <v>1027.4109714849294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-46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6.2197779999999998</v>
      </c>
      <c r="E41">
        <f>GT_NG!Q41</f>
        <v>7.8269786250722131</v>
      </c>
      <c r="F41">
        <f>GT_Spot!Q41</f>
        <v>0</v>
      </c>
      <c r="G41">
        <f>PPCL_NG!Q41</f>
        <v>0</v>
      </c>
      <c r="H41">
        <f>PPCL_Spot!Q41</f>
        <v>9.6683886018996841</v>
      </c>
      <c r="I41">
        <f>Bawana_NG!Q41</f>
        <v>44.998298355076578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658.29438244364394</v>
      </c>
      <c r="P41" s="37">
        <v>28.061468648592061</v>
      </c>
      <c r="Q41" s="37">
        <v>11.61</v>
      </c>
      <c r="R41" s="39">
        <v>26.3</v>
      </c>
      <c r="S41" s="39">
        <v>0</v>
      </c>
      <c r="T41" s="38">
        <f>SUMPRODUCT(LTA!J41:AN41,LTA!J$101:AN$101,LTA!J$104:AN$104)</f>
        <v>216.73000000000002</v>
      </c>
      <c r="U41" s="38">
        <f>SUMPRODUCT(LTA!J41:AN41,LTA!J$102:AN$102,LTA!J$104:AN$104)</f>
        <v>100.82000000000001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-186</v>
      </c>
      <c r="AA41" s="76">
        <f>STOA!I41</f>
        <v>175.32</v>
      </c>
      <c r="AB41" s="76">
        <f>-STOA!O41</f>
        <v>0</v>
      </c>
      <c r="AC41">
        <f t="shared" si="0"/>
        <v>12.791856140612918</v>
      </c>
      <c r="AD41">
        <f t="shared" si="1"/>
        <v>1038.0574385336715</v>
      </c>
      <c r="AE41">
        <f>'IDT-1'!C41</f>
        <v>0</v>
      </c>
      <c r="AF41" s="25"/>
      <c r="AG41">
        <f t="shared" si="2"/>
        <v>1038.0574385336715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-49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6.2197779999999998</v>
      </c>
      <c r="E42">
        <f>GT_NG!Q42</f>
        <v>7.8269786250722131</v>
      </c>
      <c r="F42">
        <f>GT_Spot!Q42</f>
        <v>0</v>
      </c>
      <c r="G42">
        <f>PPCL_NG!Q42</f>
        <v>0</v>
      </c>
      <c r="H42">
        <f>PPCL_Spot!Q42</f>
        <v>9.6683886018996841</v>
      </c>
      <c r="I42">
        <f>Bawana_NG!Q42</f>
        <v>44.998298355076578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655.79824035726824</v>
      </c>
      <c r="P42" s="37">
        <v>28.061468648592061</v>
      </c>
      <c r="Q42" s="37">
        <v>11.61</v>
      </c>
      <c r="R42" s="39">
        <v>26.3</v>
      </c>
      <c r="S42" s="39">
        <v>0</v>
      </c>
      <c r="T42" s="38">
        <f>SUMPRODUCT(LTA!J42:AN42,LTA!J$101:AN$101,LTA!J$104:AN$104)</f>
        <v>229.76999999999998</v>
      </c>
      <c r="U42" s="38">
        <f>SUMPRODUCT(LTA!J42:AN42,LTA!J$102:AN$102,LTA!J$104:AN$104)</f>
        <v>100.82000000000001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-169</v>
      </c>
      <c r="AA42" s="76">
        <f>STOA!I42</f>
        <v>175.32</v>
      </c>
      <c r="AB42" s="76">
        <f>-STOA!O42</f>
        <v>0</v>
      </c>
      <c r="AC42">
        <f t="shared" si="0"/>
        <v>12.694059077139803</v>
      </c>
      <c r="AD42">
        <f t="shared" si="1"/>
        <v>1070.6990935107688</v>
      </c>
      <c r="AE42">
        <f>'IDT-1'!C42</f>
        <v>0</v>
      </c>
      <c r="AF42" s="25"/>
      <c r="AG42">
        <f t="shared" si="2"/>
        <v>1070.6990935107688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-44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6.2197779999999998</v>
      </c>
      <c r="E43">
        <f>GT_NG!Q43</f>
        <v>7.8269786250722131</v>
      </c>
      <c r="F43">
        <f>GT_Spot!Q43</f>
        <v>0</v>
      </c>
      <c r="G43">
        <f>PPCL_NG!Q43</f>
        <v>0</v>
      </c>
      <c r="H43">
        <f>PPCL_Spot!Q43</f>
        <v>9.6683886018996841</v>
      </c>
      <c r="I43">
        <f>Bawana_NG!Q43</f>
        <v>44.998298355076578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659.07190943988962</v>
      </c>
      <c r="P43" s="37">
        <v>28.061468648592061</v>
      </c>
      <c r="Q43" s="37">
        <v>11.61</v>
      </c>
      <c r="R43" s="39">
        <v>26.3</v>
      </c>
      <c r="S43" s="39">
        <v>0</v>
      </c>
      <c r="T43" s="38">
        <f>SUMPRODUCT(LTA!J43:AN43,LTA!J$101:AN$101,LTA!J$104:AN$104)</f>
        <v>233.64999999999998</v>
      </c>
      <c r="U43" s="38">
        <f>SUMPRODUCT(LTA!J43:AN43,LTA!J$102:AN$102,LTA!J$104:AN$104)</f>
        <v>109.15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-154</v>
      </c>
      <c r="AA43" s="76">
        <f>STOA!I43</f>
        <v>175.32</v>
      </c>
      <c r="AB43" s="76">
        <f>-STOA!O43</f>
        <v>0</v>
      </c>
      <c r="AC43">
        <f t="shared" si="0"/>
        <v>12.603871796586708</v>
      </c>
      <c r="AD43">
        <f t="shared" si="1"/>
        <v>1112.2729498739434</v>
      </c>
      <c r="AE43">
        <f>'IDT-1'!C43</f>
        <v>0</v>
      </c>
      <c r="AF43" s="25"/>
      <c r="AG43">
        <f t="shared" si="2"/>
        <v>1112.2729498739434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-33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6.2197779999999998</v>
      </c>
      <c r="E44">
        <f>GT_NG!Q44</f>
        <v>7.4809753196550686</v>
      </c>
      <c r="F44">
        <f>GT_Spot!Q44</f>
        <v>0</v>
      </c>
      <c r="G44">
        <f>PPCL_NG!Q44</f>
        <v>0</v>
      </c>
      <c r="H44">
        <f>PPCL_Spot!Q44</f>
        <v>9.6683886018996841</v>
      </c>
      <c r="I44">
        <f>Bawana_NG!Q44</f>
        <v>44.998298355076578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659.07197778491127</v>
      </c>
      <c r="P44" s="37">
        <v>28.061468648592061</v>
      </c>
      <c r="Q44" s="37">
        <v>11.61</v>
      </c>
      <c r="R44" s="39">
        <v>26.3</v>
      </c>
      <c r="S44" s="39">
        <v>0</v>
      </c>
      <c r="T44" s="38">
        <f>SUMPRODUCT(LTA!J44:AN44,LTA!J$101:AN$101,LTA!J$104:AN$104)</f>
        <v>243.21999999999997</v>
      </c>
      <c r="U44" s="38">
        <f>SUMPRODUCT(LTA!J44:AN44,LTA!J$102:AN$102,LTA!J$104:AN$104)</f>
        <v>109.15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-154</v>
      </c>
      <c r="AA44" s="76">
        <f>STOA!I44</f>
        <v>175.32</v>
      </c>
      <c r="AB44" s="76">
        <f>-STOA!O44</f>
        <v>0</v>
      </c>
      <c r="AC44">
        <f t="shared" si="0"/>
        <v>12.554286577046049</v>
      </c>
      <c r="AD44">
        <f t="shared" si="1"/>
        <v>1136.5466001330885</v>
      </c>
      <c r="AE44">
        <f>'IDT-1'!C44</f>
        <v>0</v>
      </c>
      <c r="AF44" s="25"/>
      <c r="AG44">
        <f t="shared" si="2"/>
        <v>1136.5466001330885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-18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6.2197779999999998</v>
      </c>
      <c r="E45">
        <f>GT_NG!Q45</f>
        <v>7.4809753196550686</v>
      </c>
      <c r="F45">
        <f>GT_Spot!Q45</f>
        <v>0</v>
      </c>
      <c r="G45">
        <f>PPCL_NG!Q45</f>
        <v>0</v>
      </c>
      <c r="H45">
        <f>PPCL_Spot!Q45</f>
        <v>9.6683886018996841</v>
      </c>
      <c r="I45">
        <f>Bawana_NG!Q45</f>
        <v>44.998298355076578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645.66857017122356</v>
      </c>
      <c r="P45" s="37">
        <v>28.061468648592061</v>
      </c>
      <c r="Q45" s="37">
        <v>11.61</v>
      </c>
      <c r="R45" s="39">
        <v>26.3</v>
      </c>
      <c r="S45" s="39">
        <v>0</v>
      </c>
      <c r="T45" s="38">
        <f>SUMPRODUCT(LTA!J45:AN45,LTA!J$101:AN$101,LTA!J$104:AN$104)</f>
        <v>251.85</v>
      </c>
      <c r="U45" s="38">
        <f>SUMPRODUCT(LTA!J45:AN45,LTA!J$102:AN$102,LTA!J$104:AN$104)</f>
        <v>109.15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-144</v>
      </c>
      <c r="AA45" s="76">
        <f>STOA!I45</f>
        <v>175.32</v>
      </c>
      <c r="AB45" s="76">
        <f>-STOA!O45</f>
        <v>0</v>
      </c>
      <c r="AC45">
        <f t="shared" si="0"/>
        <v>12.27699753679418</v>
      </c>
      <c r="AD45">
        <f t="shared" si="1"/>
        <v>1160.0504815596528</v>
      </c>
      <c r="AE45">
        <f>'IDT-1'!C45</f>
        <v>0</v>
      </c>
      <c r="AF45" s="25"/>
      <c r="AG45">
        <f t="shared" si="2"/>
        <v>1160.0504815596528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6.2197779999999998</v>
      </c>
      <c r="E46">
        <f>GT_NG!Q46</f>
        <v>7.5650312221231024</v>
      </c>
      <c r="F46">
        <f>GT_Spot!Q46</f>
        <v>0</v>
      </c>
      <c r="G46">
        <f>PPCL_NG!Q46</f>
        <v>0</v>
      </c>
      <c r="H46">
        <f>PPCL_Spot!Q46</f>
        <v>9.6683886018996841</v>
      </c>
      <c r="I46">
        <f>Bawana_NG!Q46</f>
        <v>44.998298355076578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645.66857017122356</v>
      </c>
      <c r="P46" s="37">
        <v>28.061468648592061</v>
      </c>
      <c r="Q46" s="37">
        <v>11.61</v>
      </c>
      <c r="R46" s="39">
        <v>26.3</v>
      </c>
      <c r="S46" s="39">
        <v>0</v>
      </c>
      <c r="T46" s="38">
        <f>SUMPRODUCT(LTA!J46:AN46,LTA!J$101:AN$101,LTA!J$104:AN$104)</f>
        <v>258.45999999999998</v>
      </c>
      <c r="U46" s="38">
        <f>SUMPRODUCT(LTA!J46:AN46,LTA!J$102:AN$102,LTA!J$104:AN$104)</f>
        <v>109.15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-124</v>
      </c>
      <c r="AA46" s="76">
        <f>STOA!I46</f>
        <v>175.32</v>
      </c>
      <c r="AB46" s="76">
        <f>-STOA!O46</f>
        <v>0</v>
      </c>
      <c r="AC46">
        <f t="shared" si="0"/>
        <v>12.16380445187713</v>
      </c>
      <c r="AD46">
        <f t="shared" si="1"/>
        <v>1186.8577305470378</v>
      </c>
      <c r="AE46">
        <f>'IDT-1'!C46</f>
        <v>0</v>
      </c>
      <c r="AF46" s="25"/>
      <c r="AG46">
        <f t="shared" si="2"/>
        <v>1186.8577305470378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6.2197779999999998</v>
      </c>
      <c r="E47">
        <f>GT_NG!Q47</f>
        <v>7.5650312221231024</v>
      </c>
      <c r="F47">
        <f>GT_Spot!Q47</f>
        <v>0</v>
      </c>
      <c r="G47">
        <f>PPCL_NG!Q47</f>
        <v>0</v>
      </c>
      <c r="H47">
        <f>PPCL_Spot!Q47</f>
        <v>9.6683886018996841</v>
      </c>
      <c r="I47">
        <f>Bawana_NG!Q47</f>
        <v>44.998298355076578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645.70908861703492</v>
      </c>
      <c r="P47" s="37">
        <v>27.28</v>
      </c>
      <c r="Q47" s="37">
        <v>11.61</v>
      </c>
      <c r="R47" s="39">
        <v>26.3</v>
      </c>
      <c r="S47" s="39">
        <v>0</v>
      </c>
      <c r="T47" s="38">
        <f>SUMPRODUCT(LTA!J47:AN47,LTA!J$101:AN$101,LTA!J$104:AN$104)</f>
        <v>263.74</v>
      </c>
      <c r="U47" s="38">
        <f>SUMPRODUCT(LTA!J47:AN47,LTA!J$102:AN$102,LTA!J$104:AN$104)</f>
        <v>109.15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-69</v>
      </c>
      <c r="AA47" s="76">
        <f>STOA!I47</f>
        <v>175.32</v>
      </c>
      <c r="AB47" s="76">
        <f>-STOA!O47</f>
        <v>0</v>
      </c>
      <c r="AC47">
        <f t="shared" si="0"/>
        <v>11.841690795304874</v>
      </c>
      <c r="AD47">
        <f t="shared" si="1"/>
        <v>1259.2988940008295</v>
      </c>
      <c r="AE47">
        <f>'IDT-1'!C47</f>
        <v>-44</v>
      </c>
      <c r="AF47" s="25"/>
      <c r="AG47">
        <f t="shared" si="2"/>
        <v>1215.2988940008295</v>
      </c>
      <c r="AI47" s="35">
        <f>PXIL!I47</f>
        <v>0</v>
      </c>
      <c r="AJ47" s="35">
        <f>PXIL!O47</f>
        <v>0</v>
      </c>
      <c r="AK47" s="35">
        <f>RTM_IEX!I47</f>
        <v>12.58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6.2197779999999998</v>
      </c>
      <c r="E48">
        <f>GT_NG!Q48</f>
        <v>7.5650312221231024</v>
      </c>
      <c r="F48">
        <f>GT_Spot!Q48</f>
        <v>0</v>
      </c>
      <c r="G48">
        <f>PPCL_NG!Q48</f>
        <v>0</v>
      </c>
      <c r="H48">
        <f>PPCL_Spot!Q48</f>
        <v>9.6683886018996841</v>
      </c>
      <c r="I48">
        <f>Bawana_NG!Q48</f>
        <v>44.998298355076578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645.70918234496969</v>
      </c>
      <c r="P48" s="37">
        <v>27.28</v>
      </c>
      <c r="Q48" s="37">
        <v>11.61</v>
      </c>
      <c r="R48" s="39">
        <v>26.3</v>
      </c>
      <c r="S48" s="39">
        <v>0</v>
      </c>
      <c r="T48" s="38">
        <f>SUMPRODUCT(LTA!J48:AN48,LTA!J$101:AN$101,LTA!J$104:AN$104)</f>
        <v>267.65999999999997</v>
      </c>
      <c r="U48" s="38">
        <f>SUMPRODUCT(LTA!J48:AN48,LTA!J$102:AN$102,LTA!J$104:AN$104)</f>
        <v>109.15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-69</v>
      </c>
      <c r="AA48" s="76">
        <f>STOA!I48</f>
        <v>175.32</v>
      </c>
      <c r="AB48" s="76">
        <f>-STOA!O48</f>
        <v>0</v>
      </c>
      <c r="AC48">
        <f t="shared" si="0"/>
        <v>11.850259582619524</v>
      </c>
      <c r="AD48">
        <f t="shared" si="1"/>
        <v>1260.3104189414494</v>
      </c>
      <c r="AE48">
        <f>'IDT-1'!C48</f>
        <v>-29</v>
      </c>
      <c r="AF48" s="25"/>
      <c r="AG48">
        <f t="shared" si="2"/>
        <v>1231.3104189414494</v>
      </c>
      <c r="AI48" s="35">
        <f>PXIL!I48</f>
        <v>0</v>
      </c>
      <c r="AJ48" s="35">
        <f>PXIL!O48</f>
        <v>0</v>
      </c>
      <c r="AK48" s="35">
        <f>RTM_IEX!I48</f>
        <v>9.68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6.2197779999999998</v>
      </c>
      <c r="E49">
        <f>GT_NG!Q49</f>
        <v>7.5650312221231024</v>
      </c>
      <c r="F49">
        <f>GT_Spot!Q49</f>
        <v>0</v>
      </c>
      <c r="G49">
        <f>PPCL_NG!Q49</f>
        <v>0</v>
      </c>
      <c r="H49">
        <f>PPCL_Spot!Q49</f>
        <v>9.6683886018996841</v>
      </c>
      <c r="I49">
        <f>Bawana_NG!Q49</f>
        <v>44.998298355076578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642.89213057552604</v>
      </c>
      <c r="P49" s="37">
        <v>57.627388171312028</v>
      </c>
      <c r="Q49" s="37">
        <v>11.61</v>
      </c>
      <c r="R49" s="39">
        <v>26.3</v>
      </c>
      <c r="S49" s="39">
        <v>0</v>
      </c>
      <c r="T49" s="38">
        <f>SUMPRODUCT(LTA!J49:AN49,LTA!J$101:AN$101,LTA!J$104:AN$104)</f>
        <v>267.65999999999997</v>
      </c>
      <c r="U49" s="38">
        <f>SUMPRODUCT(LTA!J49:AN49,LTA!J$102:AN$102,LTA!J$104:AN$104)</f>
        <v>109.15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-64</v>
      </c>
      <c r="AA49" s="76">
        <f>STOA!I49</f>
        <v>175.32</v>
      </c>
      <c r="AB49" s="76">
        <f>-STOA!O49</f>
        <v>0</v>
      </c>
      <c r="AC49">
        <f t="shared" si="0"/>
        <v>12.381404506015226</v>
      </c>
      <c r="AD49">
        <f t="shared" si="1"/>
        <v>1232.6296104199221</v>
      </c>
      <c r="AE49">
        <f>'IDT-1'!C49</f>
        <v>-24</v>
      </c>
      <c r="AF49" s="25"/>
      <c r="AG49">
        <f t="shared" si="2"/>
        <v>1208.6296104199221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-50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6.2197779999999998</v>
      </c>
      <c r="E50">
        <f>GT_NG!Q50</f>
        <v>7.5650312221231024</v>
      </c>
      <c r="F50">
        <f>GT_Spot!Q50</f>
        <v>0</v>
      </c>
      <c r="G50">
        <f>PPCL_NG!Q50</f>
        <v>0</v>
      </c>
      <c r="H50">
        <f>PPCL_Spot!Q50</f>
        <v>9.6683886018996841</v>
      </c>
      <c r="I50">
        <f>Bawana_NG!Q50</f>
        <v>44.998298355076578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642.89215428280147</v>
      </c>
      <c r="P50" s="37">
        <v>57.627388171312028</v>
      </c>
      <c r="Q50" s="37">
        <v>11.61</v>
      </c>
      <c r="R50" s="39">
        <v>26.3</v>
      </c>
      <c r="S50" s="39">
        <v>0</v>
      </c>
      <c r="T50" s="38">
        <f>SUMPRODUCT(LTA!J50:AN50,LTA!J$101:AN$101,LTA!J$104:AN$104)</f>
        <v>268.33</v>
      </c>
      <c r="U50" s="38">
        <f>SUMPRODUCT(LTA!J50:AN50,LTA!J$102:AN$102,LTA!J$104:AN$104)</f>
        <v>109.15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-79</v>
      </c>
      <c r="AA50" s="76">
        <f>STOA!I50</f>
        <v>175.32</v>
      </c>
      <c r="AB50" s="76">
        <f>-STOA!O50</f>
        <v>0</v>
      </c>
      <c r="AC50">
        <f t="shared" si="0"/>
        <v>12.581869332828788</v>
      </c>
      <c r="AD50">
        <f t="shared" si="1"/>
        <v>1210.0991693003841</v>
      </c>
      <c r="AE50">
        <f>'IDT-1'!C50</f>
        <v>0</v>
      </c>
      <c r="AF50" s="25"/>
      <c r="AG50">
        <f t="shared" si="2"/>
        <v>1210.0991693003841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-58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6.2197779999999998</v>
      </c>
      <c r="E51">
        <f>GT_NG!Q51</f>
        <v>7.5650312221231024</v>
      </c>
      <c r="F51">
        <f>GT_Spot!Q51</f>
        <v>0</v>
      </c>
      <c r="G51">
        <f>PPCL_NG!Q51</f>
        <v>0</v>
      </c>
      <c r="H51">
        <f>PPCL_Spot!Q51</f>
        <v>9.6683886018996841</v>
      </c>
      <c r="I51">
        <f>Bawana_NG!Q51</f>
        <v>44.998298355076578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625.10532165768325</v>
      </c>
      <c r="P51" s="37">
        <v>57.627388171312028</v>
      </c>
      <c r="Q51" s="37">
        <v>11.61</v>
      </c>
      <c r="R51" s="39">
        <v>26.3</v>
      </c>
      <c r="S51" s="39">
        <v>0</v>
      </c>
      <c r="T51" s="38">
        <f>SUMPRODUCT(LTA!J51:AN51,LTA!J$101:AN$101,LTA!J$104:AN$104)</f>
        <v>261.33</v>
      </c>
      <c r="U51" s="38">
        <f>SUMPRODUCT(LTA!J51:AN51,LTA!J$102:AN$102,LTA!J$104:AN$104)</f>
        <v>109.15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-54</v>
      </c>
      <c r="AA51" s="76">
        <f>STOA!I51</f>
        <v>175.32</v>
      </c>
      <c r="AB51" s="76">
        <f>-STOA!O51</f>
        <v>0</v>
      </c>
      <c r="AC51">
        <f t="shared" si="0"/>
        <v>12.187294468830236</v>
      </c>
      <c r="AD51">
        <f t="shared" si="1"/>
        <v>1207.7069115392644</v>
      </c>
      <c r="AE51">
        <f>'IDT-1'!C51</f>
        <v>0</v>
      </c>
      <c r="AF51" s="25"/>
      <c r="AG51">
        <f t="shared" si="2"/>
        <v>1207.7069115392644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-61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6.2197779999999998</v>
      </c>
      <c r="E52">
        <f>GT_NG!Q52</f>
        <v>7.5650312221231024</v>
      </c>
      <c r="F52">
        <f>GT_Spot!Q52</f>
        <v>0</v>
      </c>
      <c r="G52">
        <f>PPCL_NG!Q52</f>
        <v>0</v>
      </c>
      <c r="H52">
        <f>PPCL_Spot!Q52</f>
        <v>9.6683886018996841</v>
      </c>
      <c r="I52">
        <f>Bawana_NG!Q52</f>
        <v>44.998298355076578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627.82532165768328</v>
      </c>
      <c r="P52" s="37">
        <v>57.627388171312028</v>
      </c>
      <c r="Q52" s="37">
        <v>11.61</v>
      </c>
      <c r="R52" s="39">
        <v>26.3</v>
      </c>
      <c r="S52" s="39">
        <v>0</v>
      </c>
      <c r="T52" s="38">
        <f>SUMPRODUCT(LTA!J52:AN52,LTA!J$101:AN$101,LTA!J$104:AN$104)</f>
        <v>261.33</v>
      </c>
      <c r="U52" s="38">
        <f>SUMPRODUCT(LTA!J52:AN52,LTA!J$102:AN$102,LTA!J$104:AN$104)</f>
        <v>109.15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-49</v>
      </c>
      <c r="AA52" s="76">
        <f>STOA!I52</f>
        <v>175.32</v>
      </c>
      <c r="AB52" s="76">
        <f>-STOA!O52</f>
        <v>0</v>
      </c>
      <c r="AC52">
        <f t="shared" si="0"/>
        <v>12.201671311105351</v>
      </c>
      <c r="AD52">
        <f t="shared" si="1"/>
        <v>1211.4125346969893</v>
      </c>
      <c r="AE52">
        <f>'IDT-1'!C52</f>
        <v>0</v>
      </c>
      <c r="AF52" s="25"/>
      <c r="AG52">
        <f t="shared" si="2"/>
        <v>1211.4125346969893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-65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6.2197779999999998</v>
      </c>
      <c r="E53">
        <f>GT_NG!Q53</f>
        <v>7.5650312221231024</v>
      </c>
      <c r="F53">
        <f>GT_Spot!Q53</f>
        <v>0</v>
      </c>
      <c r="G53">
        <f>PPCL_NG!Q53</f>
        <v>0</v>
      </c>
      <c r="H53">
        <f>PPCL_Spot!Q53</f>
        <v>9.67</v>
      </c>
      <c r="I53">
        <f>Bawana_NG!Q53</f>
        <v>44.998298355076578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629.42806165768332</v>
      </c>
      <c r="P53" s="37">
        <v>57.627388171312028</v>
      </c>
      <c r="Q53" s="37">
        <v>11.61</v>
      </c>
      <c r="R53" s="39">
        <v>26.3</v>
      </c>
      <c r="S53" s="39">
        <v>0</v>
      </c>
      <c r="T53" s="38">
        <f>SUMPRODUCT(LTA!J53:AN53,LTA!J$101:AN$101,LTA!J$104:AN$104)</f>
        <v>261.33</v>
      </c>
      <c r="U53" s="38">
        <f>SUMPRODUCT(LTA!J53:AN53,LTA!J$102:AN$102,LTA!J$104:AN$104)</f>
        <v>109.47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-44</v>
      </c>
      <c r="AA53" s="76">
        <f>STOA!I53</f>
        <v>175.32</v>
      </c>
      <c r="AB53" s="76">
        <f>-STOA!O53</f>
        <v>0</v>
      </c>
      <c r="AC53">
        <f t="shared" si="0"/>
        <v>12.107710812425834</v>
      </c>
      <c r="AD53">
        <f t="shared" si="1"/>
        <v>1226.430846593769</v>
      </c>
      <c r="AE53">
        <f>'IDT-1'!C53</f>
        <v>0</v>
      </c>
      <c r="AF53" s="25"/>
      <c r="AG53">
        <f t="shared" si="2"/>
        <v>1226.430846593769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-57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6.2197779999999998</v>
      </c>
      <c r="E54">
        <f>GT_NG!Q54</f>
        <v>7.5650312221231024</v>
      </c>
      <c r="F54">
        <f>GT_Spot!Q54</f>
        <v>0</v>
      </c>
      <c r="G54">
        <f>PPCL_NG!Q54</f>
        <v>0</v>
      </c>
      <c r="H54">
        <f>PPCL_Spot!Q54</f>
        <v>9.67</v>
      </c>
      <c r="I54">
        <f>Bawana_NG!Q54</f>
        <v>44.998298355076578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632.42731380914631</v>
      </c>
      <c r="P54" s="37">
        <v>57.627388171312028</v>
      </c>
      <c r="Q54" s="37">
        <v>11.61</v>
      </c>
      <c r="R54" s="39">
        <v>26.3</v>
      </c>
      <c r="S54" s="39">
        <v>0</v>
      </c>
      <c r="T54" s="38">
        <f>SUMPRODUCT(LTA!J54:AN54,LTA!J$101:AN$101,LTA!J$104:AN$104)</f>
        <v>261.33</v>
      </c>
      <c r="U54" s="38">
        <f>SUMPRODUCT(LTA!J54:AN54,LTA!J$102:AN$102,LTA!J$104:AN$104)</f>
        <v>109.65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-44</v>
      </c>
      <c r="AA54" s="76">
        <f>STOA!I54</f>
        <v>175.32</v>
      </c>
      <c r="AB54" s="76">
        <f>-STOA!O54</f>
        <v>0</v>
      </c>
      <c r="AC54">
        <f t="shared" si="0"/>
        <v>12.125945372773234</v>
      </c>
      <c r="AD54">
        <f t="shared" si="1"/>
        <v>1230.5918641848848</v>
      </c>
      <c r="AE54">
        <f>'IDT-1'!C54</f>
        <v>0</v>
      </c>
      <c r="AF54" s="25"/>
      <c r="AG54">
        <f t="shared" si="2"/>
        <v>1230.5918641848848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-56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6.2197779999999998</v>
      </c>
      <c r="E55">
        <f>GT_NG!Q55</f>
        <v>7.4809753196550686</v>
      </c>
      <c r="F55">
        <f>GT_Spot!Q55</f>
        <v>0</v>
      </c>
      <c r="G55">
        <f>PPCL_NG!Q55</f>
        <v>0</v>
      </c>
      <c r="H55">
        <f>PPCL_Spot!Q55</f>
        <v>9.67</v>
      </c>
      <c r="I55">
        <f>Bawana_NG!Q55</f>
        <v>44.998298355076578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626.1190768211585</v>
      </c>
      <c r="P55" s="37">
        <v>57.627388171312028</v>
      </c>
      <c r="Q55" s="37">
        <v>11.61</v>
      </c>
      <c r="R55" s="39">
        <v>26.3</v>
      </c>
      <c r="S55" s="39">
        <v>0</v>
      </c>
      <c r="T55" s="38">
        <f>SUMPRODUCT(LTA!J55:AN55,LTA!J$101:AN$101,LTA!J$104:AN$104)</f>
        <v>261.65999999999997</v>
      </c>
      <c r="U55" s="38">
        <f>SUMPRODUCT(LTA!J55:AN55,LTA!J$102:AN$102,LTA!J$104:AN$104)</f>
        <v>90.45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-54</v>
      </c>
      <c r="AA55" s="76">
        <f>STOA!I55</f>
        <v>175.32</v>
      </c>
      <c r="AB55" s="76">
        <f>-STOA!O55</f>
        <v>0</v>
      </c>
      <c r="AC55">
        <f t="shared" si="0"/>
        <v>11.795145904344956</v>
      </c>
      <c r="AD55">
        <f t="shared" si="1"/>
        <v>1219.6603707628572</v>
      </c>
      <c r="AE55">
        <f>'IDT-1'!C55</f>
        <v>0</v>
      </c>
      <c r="AF55" s="25"/>
      <c r="AG55">
        <f t="shared" si="2"/>
        <v>1219.6603707628572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-32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6.2197779999999998</v>
      </c>
      <c r="E56">
        <f>GT_NG!Q56</f>
        <v>7.5650312221231024</v>
      </c>
      <c r="F56">
        <f>GT_Spot!Q56</f>
        <v>0</v>
      </c>
      <c r="G56">
        <f>PPCL_NG!Q56</f>
        <v>0</v>
      </c>
      <c r="H56">
        <f>PPCL_Spot!Q56</f>
        <v>9.67</v>
      </c>
      <c r="I56">
        <f>Bawana_NG!Q56</f>
        <v>44.998298355076578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626.46789504365995</v>
      </c>
      <c r="P56" s="37">
        <v>57.627388171312028</v>
      </c>
      <c r="Q56" s="37">
        <v>11.61</v>
      </c>
      <c r="R56" s="39">
        <v>26.3</v>
      </c>
      <c r="S56" s="39">
        <v>0</v>
      </c>
      <c r="T56" s="38">
        <f>SUMPRODUCT(LTA!J56:AN56,LTA!J$101:AN$101,LTA!J$104:AN$104)</f>
        <v>260.65999999999997</v>
      </c>
      <c r="U56" s="38">
        <f>SUMPRODUCT(LTA!J56:AN56,LTA!J$102:AN$102,LTA!J$104:AN$104)</f>
        <v>90.79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-59</v>
      </c>
      <c r="AA56" s="76">
        <f>STOA!I56</f>
        <v>175.32</v>
      </c>
      <c r="AB56" s="76">
        <f>-STOA!O56</f>
        <v>0</v>
      </c>
      <c r="AC56">
        <f t="shared" si="0"/>
        <v>11.784766889269811</v>
      </c>
      <c r="AD56">
        <f t="shared" si="1"/>
        <v>1220.4436239029019</v>
      </c>
      <c r="AE56">
        <f>'IDT-1'!C56</f>
        <v>0</v>
      </c>
      <c r="AF56" s="25"/>
      <c r="AG56">
        <f t="shared" si="2"/>
        <v>1220.4436239029019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-26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6.2197779999999998</v>
      </c>
      <c r="E57">
        <f>GT_NG!Q57</f>
        <v>7.5650312221231024</v>
      </c>
      <c r="F57">
        <f>GT_Spot!Q57</f>
        <v>0</v>
      </c>
      <c r="G57">
        <f>PPCL_NG!Q57</f>
        <v>0</v>
      </c>
      <c r="H57">
        <f>PPCL_Spot!Q57</f>
        <v>9.6683886018996841</v>
      </c>
      <c r="I57">
        <f>Bawana_NG!Q57</f>
        <v>44.998298355076578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629.92209101178003</v>
      </c>
      <c r="P57" s="37">
        <v>57.627388171312028</v>
      </c>
      <c r="Q57" s="37">
        <v>11.61</v>
      </c>
      <c r="R57" s="39">
        <v>26.3</v>
      </c>
      <c r="S57" s="39">
        <v>0</v>
      </c>
      <c r="T57" s="38">
        <f>SUMPRODUCT(LTA!J57:AN57,LTA!J$101:AN$101,LTA!J$104:AN$104)</f>
        <v>259.65999999999997</v>
      </c>
      <c r="U57" s="38">
        <f>SUMPRODUCT(LTA!J57:AN57,LTA!J$102:AN$102,LTA!J$104:AN$104)</f>
        <v>90.79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-54</v>
      </c>
      <c r="AA57" s="76">
        <f>STOA!I57</f>
        <v>175.32</v>
      </c>
      <c r="AB57" s="76">
        <f>-STOA!O57</f>
        <v>0</v>
      </c>
      <c r="AC57">
        <f t="shared" si="0"/>
        <v>11.754541653308642</v>
      </c>
      <c r="AD57">
        <f t="shared" si="1"/>
        <v>1228.9264337088825</v>
      </c>
      <c r="AE57">
        <f>'IDT-1'!C57</f>
        <v>0</v>
      </c>
      <c r="AF57" s="25"/>
      <c r="AG57">
        <f t="shared" si="2"/>
        <v>1228.9264337088825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-25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6.2197779999999998</v>
      </c>
      <c r="E58">
        <f>GT_NG!Q58</f>
        <v>7.5650312221231024</v>
      </c>
      <c r="F58">
        <f>GT_Spot!Q58</f>
        <v>0</v>
      </c>
      <c r="G58">
        <f>PPCL_NG!Q58</f>
        <v>0</v>
      </c>
      <c r="H58">
        <f>PPCL_Spot!Q58</f>
        <v>9.6683886018996841</v>
      </c>
      <c r="I58">
        <f>Bawana_NG!Q58</f>
        <v>44.998298355076578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629.92209101178003</v>
      </c>
      <c r="P58" s="37">
        <v>57.627388171312028</v>
      </c>
      <c r="Q58" s="37">
        <v>11.61</v>
      </c>
      <c r="R58" s="39">
        <v>26.3</v>
      </c>
      <c r="S58" s="39">
        <v>0</v>
      </c>
      <c r="T58" s="38">
        <f>SUMPRODUCT(LTA!J58:AN58,LTA!J$101:AN$101,LTA!J$104:AN$104)</f>
        <v>257.17</v>
      </c>
      <c r="U58" s="38">
        <f>SUMPRODUCT(LTA!J58:AN58,LTA!J$102:AN$102,LTA!J$104:AN$104)</f>
        <v>90.79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-49</v>
      </c>
      <c r="AA58" s="76">
        <f>STOA!I58</f>
        <v>175.32</v>
      </c>
      <c r="AB58" s="76">
        <f>-STOA!O58</f>
        <v>0</v>
      </c>
      <c r="AC58">
        <f t="shared" si="0"/>
        <v>11.615029445160193</v>
      </c>
      <c r="AD58">
        <f t="shared" si="1"/>
        <v>1240.575945917031</v>
      </c>
      <c r="AE58">
        <f>'IDT-1'!C58</f>
        <v>0</v>
      </c>
      <c r="AF58" s="25"/>
      <c r="AG58">
        <f t="shared" si="2"/>
        <v>1240.575945917031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-16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6.2197779999999998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9.67</v>
      </c>
      <c r="I59">
        <f>Bawana_NG!Q59</f>
        <v>44.998298355076578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660.2060271896778</v>
      </c>
      <c r="P59" s="37">
        <v>57.627388171312028</v>
      </c>
      <c r="Q59" s="37">
        <v>22.17</v>
      </c>
      <c r="R59" s="39">
        <v>26.3</v>
      </c>
      <c r="S59" s="39">
        <v>0</v>
      </c>
      <c r="T59" s="38">
        <f>SUMPRODUCT(LTA!J59:AN59,LTA!J$101:AN$101,LTA!J$104:AN$104)</f>
        <v>259.64</v>
      </c>
      <c r="U59" s="38">
        <f>SUMPRODUCT(LTA!J59:AN59,LTA!J$102:AN$102,LTA!J$104:AN$104)</f>
        <v>90.95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-81</v>
      </c>
      <c r="AA59" s="76">
        <f>STOA!I59</f>
        <v>175.32</v>
      </c>
      <c r="AB59" s="76">
        <f>-STOA!O59</f>
        <v>0</v>
      </c>
      <c r="AC59">
        <f t="shared" si="0"/>
        <v>12.138276322266512</v>
      </c>
      <c r="AD59">
        <f t="shared" si="1"/>
        <v>1249.8040353937997</v>
      </c>
      <c r="AE59">
        <f>'IDT-1'!C59</f>
        <v>0</v>
      </c>
      <c r="AF59" s="25"/>
      <c r="AG59">
        <f t="shared" si="2"/>
        <v>1249.8040353937997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6.2197779999999998</v>
      </c>
      <c r="E60">
        <f>GT_NG!Q60</f>
        <v>4.6089588377723976</v>
      </c>
      <c r="F60">
        <f>GT_Spot!Q60</f>
        <v>0</v>
      </c>
      <c r="G60">
        <f>PPCL_NG!Q60</f>
        <v>0</v>
      </c>
      <c r="H60">
        <f>PPCL_Spot!Q60</f>
        <v>23.361611145596246</v>
      </c>
      <c r="I60">
        <f>Bawana_NG!Q60</f>
        <v>44.998298355076578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693.02508138711585</v>
      </c>
      <c r="P60" s="37">
        <v>57.627388171312028</v>
      </c>
      <c r="Q60" s="37">
        <v>22.17</v>
      </c>
      <c r="R60" s="39">
        <v>26.3</v>
      </c>
      <c r="S60" s="39">
        <v>0</v>
      </c>
      <c r="T60" s="38">
        <f>SUMPRODUCT(LTA!J60:AN60,LTA!J$101:AN$101,LTA!J$104:AN$104)</f>
        <v>255.67000000000002</v>
      </c>
      <c r="U60" s="38">
        <f>SUMPRODUCT(LTA!J60:AN60,LTA!J$102:AN$102,LTA!J$104:AN$104)</f>
        <v>91.29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-102</v>
      </c>
      <c r="AA60" s="76">
        <f>STOA!I60</f>
        <v>175.32</v>
      </c>
      <c r="AB60" s="76">
        <f>-STOA!O60</f>
        <v>0</v>
      </c>
      <c r="AC60">
        <f t="shared" si="0"/>
        <v>12.688321565546641</v>
      </c>
      <c r="AD60">
        <f t="shared" si="1"/>
        <v>1278.9027943313263</v>
      </c>
      <c r="AE60">
        <f>'IDT-1'!C60</f>
        <v>0</v>
      </c>
      <c r="AF60" s="25"/>
      <c r="AG60">
        <f t="shared" si="2"/>
        <v>1278.9027943313263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-7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6.2197779999999998</v>
      </c>
      <c r="E61">
        <f>GT_NG!Q61</f>
        <v>4.6089588377723976</v>
      </c>
      <c r="F61">
        <f>GT_Spot!Q61</f>
        <v>0</v>
      </c>
      <c r="G61">
        <f>PPCL_NG!Q61</f>
        <v>0</v>
      </c>
      <c r="H61">
        <f>PPCL_Spot!Q61</f>
        <v>23.361611145596246</v>
      </c>
      <c r="I61">
        <f>Bawana_NG!Q61</f>
        <v>44.998415827642049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711.43711948479176</v>
      </c>
      <c r="P61" s="37">
        <v>57.627388171312028</v>
      </c>
      <c r="Q61" s="37">
        <v>22.17</v>
      </c>
      <c r="R61" s="39">
        <v>26.3</v>
      </c>
      <c r="S61" s="39">
        <v>0</v>
      </c>
      <c r="T61" s="38">
        <f>SUMPRODUCT(LTA!J61:AN61,LTA!J$101:AN$101,LTA!J$104:AN$104)</f>
        <v>245.97</v>
      </c>
      <c r="U61" s="38">
        <f>SUMPRODUCT(LTA!J61:AN61,LTA!J$102:AN$102,LTA!J$104:AN$104)</f>
        <v>91.79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-92</v>
      </c>
      <c r="AA61" s="76">
        <f>STOA!I61</f>
        <v>175.32</v>
      </c>
      <c r="AB61" s="76">
        <f>-STOA!O61</f>
        <v>0</v>
      </c>
      <c r="AC61">
        <f t="shared" si="0"/>
        <v>12.621693991013553</v>
      </c>
      <c r="AD61">
        <f t="shared" si="1"/>
        <v>1305.1815774761008</v>
      </c>
      <c r="AE61">
        <f>'IDT-1'!C61</f>
        <v>0</v>
      </c>
      <c r="AF61" s="25"/>
      <c r="AG61">
        <f t="shared" si="2"/>
        <v>1305.1815774761008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6.2197779999999998</v>
      </c>
      <c r="E62">
        <f>GT_NG!Q62</f>
        <v>4.6089588377723976</v>
      </c>
      <c r="F62">
        <f>GT_Spot!Q62</f>
        <v>0</v>
      </c>
      <c r="G62">
        <f>PPCL_NG!Q62</f>
        <v>0</v>
      </c>
      <c r="H62">
        <f>PPCL_Spot!Q62</f>
        <v>23.361611145596246</v>
      </c>
      <c r="I62">
        <f>Bawana_NG!Q62</f>
        <v>44.998415827642049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711.43711948479176</v>
      </c>
      <c r="P62" s="37">
        <v>57.627388171312028</v>
      </c>
      <c r="Q62" s="37">
        <v>22.17</v>
      </c>
      <c r="R62" s="39">
        <v>26.3</v>
      </c>
      <c r="S62" s="39">
        <v>0</v>
      </c>
      <c r="T62" s="38">
        <f>SUMPRODUCT(LTA!J62:AN62,LTA!J$101:AN$101,LTA!J$104:AN$104)</f>
        <v>236.79000000000002</v>
      </c>
      <c r="U62" s="38">
        <f>SUMPRODUCT(LTA!J62:AN62,LTA!J$102:AN$102,LTA!J$104:AN$104)</f>
        <v>91.95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-82</v>
      </c>
      <c r="AA62" s="76">
        <f>STOA!I62</f>
        <v>175.32</v>
      </c>
      <c r="AB62" s="76">
        <f>-STOA!O62</f>
        <v>0</v>
      </c>
      <c r="AC62">
        <f t="shared" si="0"/>
        <v>12.461214413764665</v>
      </c>
      <c r="AD62">
        <f t="shared" si="1"/>
        <v>1306.3220570533497</v>
      </c>
      <c r="AE62">
        <f>'IDT-1'!C62</f>
        <v>0</v>
      </c>
      <c r="AF62" s="25"/>
      <c r="AG62">
        <f t="shared" si="2"/>
        <v>1306.3220570533497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6.2197779999999998</v>
      </c>
      <c r="E63">
        <f>GT_NG!Q63</f>
        <v>4.6089588377723976</v>
      </c>
      <c r="F63">
        <f>GT_Spot!Q63</f>
        <v>0</v>
      </c>
      <c r="G63">
        <f>PPCL_NG!Q63</f>
        <v>0</v>
      </c>
      <c r="H63">
        <f>PPCL_Spot!Q63</f>
        <v>23.361611145596246</v>
      </c>
      <c r="I63">
        <f>Bawana_NG!Q63</f>
        <v>44.998415827642049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708.29484811334328</v>
      </c>
      <c r="P63" s="37">
        <v>57.627388171312028</v>
      </c>
      <c r="Q63" s="37">
        <v>22.17</v>
      </c>
      <c r="R63" s="39">
        <v>26.3</v>
      </c>
      <c r="S63" s="39">
        <v>0</v>
      </c>
      <c r="T63" s="38">
        <f>SUMPRODUCT(LTA!J63:AN63,LTA!J$101:AN$101,LTA!J$104:AN$104)</f>
        <v>224.69</v>
      </c>
      <c r="U63" s="38">
        <f>SUMPRODUCT(LTA!J63:AN63,LTA!J$102:AN$102,LTA!J$104:AN$104)</f>
        <v>92.45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-66</v>
      </c>
      <c r="AA63" s="76">
        <f>STOA!I63</f>
        <v>175.32</v>
      </c>
      <c r="AB63" s="76">
        <f>-STOA!O63</f>
        <v>0</v>
      </c>
      <c r="AC63">
        <f t="shared" si="0"/>
        <v>12.201840810646271</v>
      </c>
      <c r="AD63">
        <f t="shared" si="1"/>
        <v>1307.8391592850196</v>
      </c>
      <c r="AE63">
        <f>'IDT-1'!C63</f>
        <v>0</v>
      </c>
      <c r="AF63" s="25"/>
      <c r="AG63">
        <f t="shared" si="2"/>
        <v>1307.8391592850196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6.2197779999999998</v>
      </c>
      <c r="E64">
        <f>GT_NG!Q64</f>
        <v>4.6089588377723976</v>
      </c>
      <c r="F64">
        <f>GT_Spot!Q64</f>
        <v>0</v>
      </c>
      <c r="G64">
        <f>PPCL_NG!Q64</f>
        <v>0</v>
      </c>
      <c r="H64">
        <f>PPCL_Spot!Q64</f>
        <v>23.361611145596246</v>
      </c>
      <c r="I64">
        <f>Bawana_NG!Q64</f>
        <v>44.998415827642049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722.81702247169972</v>
      </c>
      <c r="P64" s="37">
        <v>57.627388171312028</v>
      </c>
      <c r="Q64" s="37">
        <v>22.17</v>
      </c>
      <c r="R64" s="39">
        <v>26.3</v>
      </c>
      <c r="S64" s="39">
        <v>0</v>
      </c>
      <c r="T64" s="38">
        <f>SUMPRODUCT(LTA!J64:AN64,LTA!J$101:AN$101,LTA!J$104:AN$104)</f>
        <v>213.29000000000002</v>
      </c>
      <c r="U64" s="38">
        <f>SUMPRODUCT(LTA!J64:AN64,LTA!J$102:AN$102,LTA!J$104:AN$104)</f>
        <v>92.29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-61</v>
      </c>
      <c r="AA64" s="76">
        <f>STOA!I64</f>
        <v>175.32</v>
      </c>
      <c r="AB64" s="76">
        <f>-STOA!O64</f>
        <v>0</v>
      </c>
      <c r="AC64">
        <f t="shared" si="0"/>
        <v>12.184367286632021</v>
      </c>
      <c r="AD64">
        <f t="shared" si="1"/>
        <v>1315.8188071673903</v>
      </c>
      <c r="AE64">
        <f>'IDT-1'!C64</f>
        <v>0</v>
      </c>
      <c r="AF64" s="25"/>
      <c r="AG64">
        <f t="shared" si="2"/>
        <v>1315.8188071673903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6.2197779999999998</v>
      </c>
      <c r="E65">
        <f>GT_NG!Q65</f>
        <v>4.6089588377723976</v>
      </c>
      <c r="F65">
        <f>GT_Spot!Q65</f>
        <v>0</v>
      </c>
      <c r="G65">
        <f>PPCL_NG!Q65</f>
        <v>0</v>
      </c>
      <c r="H65">
        <f>PPCL_Spot!Q65</f>
        <v>23.361611145596246</v>
      </c>
      <c r="I65">
        <f>Bawana_NG!Q65</f>
        <v>42.714741377441868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721.48352247169964</v>
      </c>
      <c r="P65" s="37">
        <v>57.627388171312028</v>
      </c>
      <c r="Q65" s="37">
        <v>22.17</v>
      </c>
      <c r="R65" s="39">
        <v>26.3</v>
      </c>
      <c r="S65" s="39">
        <v>0</v>
      </c>
      <c r="T65" s="38">
        <f>SUMPRODUCT(LTA!J65:AN65,LTA!J$101:AN$101,LTA!J$104:AN$104)</f>
        <v>201.20999999999998</v>
      </c>
      <c r="U65" s="38">
        <f>SUMPRODUCT(LTA!J65:AN65,LTA!J$102:AN$102,LTA!J$104:AN$104)</f>
        <v>108.1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-56</v>
      </c>
      <c r="AA65" s="76">
        <f>STOA!I65</f>
        <v>175.32</v>
      </c>
      <c r="AB65" s="76">
        <f>-STOA!O65</f>
        <v>0</v>
      </c>
      <c r="AC65">
        <f t="shared" si="0"/>
        <v>12.329324702573452</v>
      </c>
      <c r="AD65">
        <f t="shared" si="1"/>
        <v>1298.7866753012484</v>
      </c>
      <c r="AE65">
        <f>'IDT-1'!C65</f>
        <v>0</v>
      </c>
      <c r="AF65" s="25"/>
      <c r="AG65">
        <f t="shared" si="2"/>
        <v>1298.7866753012484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-22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6.2197779999999998</v>
      </c>
      <c r="E66">
        <f>GT_NG!Q66</f>
        <v>4.6089588377723976</v>
      </c>
      <c r="F66">
        <f>GT_Spot!Q66</f>
        <v>0</v>
      </c>
      <c r="G66">
        <f>PPCL_NG!Q66</f>
        <v>0</v>
      </c>
      <c r="H66">
        <f>PPCL_Spot!Q66</f>
        <v>23.361611145596246</v>
      </c>
      <c r="I66">
        <f>Bawana_NG!Q66</f>
        <v>42.714741377441868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706.96135278657152</v>
      </c>
      <c r="P66" s="37">
        <v>57.627388171312028</v>
      </c>
      <c r="Q66" s="37">
        <v>22.17</v>
      </c>
      <c r="R66" s="39">
        <v>26.3</v>
      </c>
      <c r="S66" s="39">
        <v>0</v>
      </c>
      <c r="T66" s="38">
        <f>SUMPRODUCT(LTA!J66:AN66,LTA!J$101:AN$101,LTA!J$104:AN$104)</f>
        <v>189.49</v>
      </c>
      <c r="U66" s="38">
        <f>SUMPRODUCT(LTA!J66:AN66,LTA!J$102:AN$102,LTA!J$104:AN$104)</f>
        <v>108.44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-26</v>
      </c>
      <c r="AA66" s="76">
        <f>STOA!I66</f>
        <v>175.32</v>
      </c>
      <c r="AB66" s="76">
        <f>-STOA!O66</f>
        <v>0</v>
      </c>
      <c r="AC66">
        <f t="shared" si="0"/>
        <v>11.916909849545929</v>
      </c>
      <c r="AD66">
        <f t="shared" si="1"/>
        <v>1296.2969204691483</v>
      </c>
      <c r="AE66">
        <f>'IDT-1'!C66</f>
        <v>0</v>
      </c>
      <c r="AF66" s="25"/>
      <c r="AG66">
        <f t="shared" si="2"/>
        <v>1296.2969204691483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-29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6.2197779999999998</v>
      </c>
      <c r="E67">
        <f>GT_NG!Q67</f>
        <v>4.6089588377723976</v>
      </c>
      <c r="F67">
        <f>GT_Spot!Q67</f>
        <v>0</v>
      </c>
      <c r="G67">
        <f>PPCL_NG!Q67</f>
        <v>0</v>
      </c>
      <c r="H67">
        <f>PPCL_Spot!Q67</f>
        <v>23.361611145596246</v>
      </c>
      <c r="I67">
        <f>Bawana_NG!Q67</f>
        <v>42.19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728.58489813013477</v>
      </c>
      <c r="P67" s="37">
        <v>57.627388171312028</v>
      </c>
      <c r="Q67" s="37">
        <v>22.17</v>
      </c>
      <c r="R67" s="39">
        <v>26.3</v>
      </c>
      <c r="S67" s="39">
        <v>0</v>
      </c>
      <c r="T67" s="38">
        <f>SUMPRODUCT(LTA!J67:AN67,LTA!J$101:AN$101,LTA!J$104:AN$104)</f>
        <v>177.3</v>
      </c>
      <c r="U67" s="38">
        <f>SUMPRODUCT(LTA!J67:AN67,LTA!J$102:AN$102,LTA!J$104:AN$104)</f>
        <v>108.94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-26</v>
      </c>
      <c r="AA67" s="76">
        <f>STOA!I67</f>
        <v>175.32</v>
      </c>
      <c r="AB67" s="76">
        <f>-STOA!O67</f>
        <v>0</v>
      </c>
      <c r="AC67">
        <f t="shared" si="0"/>
        <v>11.987472645136458</v>
      </c>
      <c r="AD67">
        <f t="shared" si="1"/>
        <v>1306.6351616396789</v>
      </c>
      <c r="AE67">
        <f>'IDT-1'!C67</f>
        <v>0</v>
      </c>
      <c r="AF67" s="25"/>
      <c r="AG67">
        <f t="shared" si="2"/>
        <v>1306.6351616396789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-28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6.2197779999999998</v>
      </c>
      <c r="E68">
        <f>GT_NG!Q68</f>
        <v>4.6089588377723976</v>
      </c>
      <c r="F68">
        <f>GT_Spot!Q68</f>
        <v>0</v>
      </c>
      <c r="G68">
        <f>PPCL_NG!Q68</f>
        <v>0</v>
      </c>
      <c r="H68">
        <f>PPCL_Spot!Q68</f>
        <v>22.558388686522392</v>
      </c>
      <c r="I68">
        <f>Bawana_NG!Q68</f>
        <v>42.19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734.05735496504087</v>
      </c>
      <c r="P68" s="37">
        <v>57.627388171312028</v>
      </c>
      <c r="Q68" s="37">
        <v>22.17</v>
      </c>
      <c r="R68" s="39">
        <v>26.3</v>
      </c>
      <c r="S68" s="39">
        <v>0</v>
      </c>
      <c r="T68" s="38">
        <f>SUMPRODUCT(LTA!J68:AN68,LTA!J$101:AN$101,LTA!J$104:AN$104)</f>
        <v>160.13999999999999</v>
      </c>
      <c r="U68" s="38">
        <f>SUMPRODUCT(LTA!J68:AN68,LTA!J$102:AN$102,LTA!J$104:AN$104)</f>
        <v>109.28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-21</v>
      </c>
      <c r="AA68" s="76">
        <f>STOA!I68</f>
        <v>175.32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11.843050425269004</v>
      </c>
      <c r="AD68">
        <f t="shared" ref="AD68:AD98" si="4">SUM(B68:AB68,AI68:AV68)-AC68</f>
        <v>1299.6288182353785</v>
      </c>
      <c r="AE68">
        <f>'IDT-1'!C68</f>
        <v>0</v>
      </c>
      <c r="AF68" s="25"/>
      <c r="AG68">
        <f t="shared" ref="AG68:AG98" si="5">SUM(AD68:AF68)</f>
        <v>1299.6288182353785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-28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6.2197779999999998</v>
      </c>
      <c r="E69">
        <f>GT_NG!Q69</f>
        <v>4.6089588377723976</v>
      </c>
      <c r="F69">
        <f>GT_Spot!Q69</f>
        <v>0</v>
      </c>
      <c r="G69">
        <f>PPCL_NG!Q69</f>
        <v>0</v>
      </c>
      <c r="H69">
        <f>PPCL_Spot!Q69</f>
        <v>22.558388686522392</v>
      </c>
      <c r="I69">
        <f>Bawana_NG!Q69</f>
        <v>42.19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736.05404002768967</v>
      </c>
      <c r="P69" s="37">
        <v>57.627388171312028</v>
      </c>
      <c r="Q69" s="37">
        <v>22.17</v>
      </c>
      <c r="R69" s="39">
        <v>26.3</v>
      </c>
      <c r="S69" s="39">
        <v>0</v>
      </c>
      <c r="T69" s="38">
        <f>SUMPRODUCT(LTA!J69:AN69,LTA!J$101:AN$101,LTA!J$104:AN$104)</f>
        <v>142.22999999999999</v>
      </c>
      <c r="U69" s="38">
        <f>SUMPRODUCT(LTA!J69:AN69,LTA!J$102:AN$102,LTA!J$104:AN$104)</f>
        <v>109.78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-65</v>
      </c>
      <c r="AA69" s="76">
        <f>STOA!I69</f>
        <v>175.32</v>
      </c>
      <c r="AB69" s="76">
        <f>-STOA!O69</f>
        <v>0</v>
      </c>
      <c r="AC69">
        <f t="shared" si="3"/>
        <v>12.064157103393477</v>
      </c>
      <c r="AD69">
        <f t="shared" si="4"/>
        <v>1293.5943966199027</v>
      </c>
      <c r="AE69">
        <f>'IDT-1'!C69</f>
        <v>0</v>
      </c>
      <c r="AF69" s="25"/>
      <c r="AG69">
        <f t="shared" si="5"/>
        <v>1293.5943966199027</v>
      </c>
      <c r="AI69" s="35">
        <f>PXIL!I69</f>
        <v>0</v>
      </c>
      <c r="AJ69" s="35">
        <f>PXIL!O69</f>
        <v>0</v>
      </c>
      <c r="AK69" s="35">
        <f>RTM_IEX!I69</f>
        <v>25.6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6.2197779999999998</v>
      </c>
      <c r="E70">
        <f>GT_NG!Q70</f>
        <v>4.6089588377723976</v>
      </c>
      <c r="F70">
        <f>GT_Spot!Q70</f>
        <v>0</v>
      </c>
      <c r="G70">
        <f>PPCL_NG!Q70</f>
        <v>0</v>
      </c>
      <c r="H70">
        <f>PPCL_Spot!Q70</f>
        <v>22.558388686522392</v>
      </c>
      <c r="I70">
        <f>Bawana_NG!Q70</f>
        <v>42.19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736.01848002768963</v>
      </c>
      <c r="P70" s="37">
        <v>57.627388171312028</v>
      </c>
      <c r="Q70" s="37">
        <v>22.17</v>
      </c>
      <c r="R70" s="39">
        <v>26.3</v>
      </c>
      <c r="S70" s="39">
        <v>0</v>
      </c>
      <c r="T70" s="38">
        <f>SUMPRODUCT(LTA!J70:AN70,LTA!J$101:AN$101,LTA!J$104:AN$104)</f>
        <v>126.23</v>
      </c>
      <c r="U70" s="38">
        <f>SUMPRODUCT(LTA!J70:AN70,LTA!J$102:AN$102,LTA!J$104:AN$104)</f>
        <v>109.78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-40</v>
      </c>
      <c r="AA70" s="76">
        <f>STOA!I70</f>
        <v>175.32</v>
      </c>
      <c r="AB70" s="76">
        <f>-STOA!O70</f>
        <v>0</v>
      </c>
      <c r="AC70">
        <f t="shared" si="3"/>
        <v>11.66484345627125</v>
      </c>
      <c r="AD70">
        <f t="shared" si="4"/>
        <v>1296.6681502670249</v>
      </c>
      <c r="AE70">
        <f>'IDT-1'!C70</f>
        <v>0</v>
      </c>
      <c r="AF70" s="25"/>
      <c r="AG70">
        <f t="shared" si="5"/>
        <v>1296.6681502670249</v>
      </c>
      <c r="AI70" s="35">
        <f>PXIL!I70</f>
        <v>0</v>
      </c>
      <c r="AJ70" s="35">
        <f>PXIL!O70</f>
        <v>0</v>
      </c>
      <c r="AK70" s="35">
        <f>RTM_IEX!I70</f>
        <v>19.309999999999999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6.2197779999999998</v>
      </c>
      <c r="E71">
        <f>GT_NG!Q71</f>
        <v>4.6089588377723976</v>
      </c>
      <c r="F71">
        <f>GT_Spot!Q71</f>
        <v>0</v>
      </c>
      <c r="G71">
        <f>PPCL_NG!Q71</f>
        <v>0</v>
      </c>
      <c r="H71">
        <f>PPCL_Spot!Q71</f>
        <v>25</v>
      </c>
      <c r="I71">
        <f>Bawana_NG!Q71</f>
        <v>42.19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660.39768008348392</v>
      </c>
      <c r="P71" s="37">
        <v>57.627388171312028</v>
      </c>
      <c r="Q71" s="37">
        <v>19.66</v>
      </c>
      <c r="R71" s="39">
        <v>25.5</v>
      </c>
      <c r="S71" s="39">
        <v>0</v>
      </c>
      <c r="T71" s="38">
        <f>SUMPRODUCT(LTA!J71:AN71,LTA!J$101:AN$101,LTA!J$104:AN$104)</f>
        <v>104.63</v>
      </c>
      <c r="U71" s="38">
        <f>SUMPRODUCT(LTA!J71:AN71,LTA!J$102:AN$102,LTA!J$104:AN$104)</f>
        <v>109.78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175.32</v>
      </c>
      <c r="AB71" s="76">
        <f>-STOA!O71</f>
        <v>0</v>
      </c>
      <c r="AC71">
        <f t="shared" si="3"/>
        <v>10.785043962777573</v>
      </c>
      <c r="AD71">
        <f t="shared" si="4"/>
        <v>1273.1487611297907</v>
      </c>
      <c r="AE71">
        <f>'IDT-1'!C71</f>
        <v>0</v>
      </c>
      <c r="AF71" s="25"/>
      <c r="AG71">
        <f t="shared" si="5"/>
        <v>1273.1487611297907</v>
      </c>
      <c r="AI71" s="35">
        <f>PXIL!I71</f>
        <v>0</v>
      </c>
      <c r="AJ71" s="35">
        <f>PXIL!O71</f>
        <v>0</v>
      </c>
      <c r="AK71" s="35">
        <f>RTM_IEX!I71</f>
        <v>53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6.2197779999999998</v>
      </c>
      <c r="E72">
        <f>GT_NG!Q72</f>
        <v>4.6089588377723976</v>
      </c>
      <c r="F72">
        <f>GT_Spot!Q72</f>
        <v>0</v>
      </c>
      <c r="G72">
        <f>PPCL_NG!Q72</f>
        <v>0</v>
      </c>
      <c r="H72">
        <f>PPCL_Spot!Q72</f>
        <v>25</v>
      </c>
      <c r="I72">
        <f>Bawana_NG!Q72</f>
        <v>42.19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660.55852120050838</v>
      </c>
      <c r="P72" s="37">
        <v>57.627388171312028</v>
      </c>
      <c r="Q72" s="37">
        <v>19.66</v>
      </c>
      <c r="R72" s="39">
        <v>22.05</v>
      </c>
      <c r="S72" s="39">
        <v>0</v>
      </c>
      <c r="T72" s="38">
        <f>SUMPRODUCT(LTA!J72:AN72,LTA!J$101:AN$101,LTA!J$104:AN$104)</f>
        <v>91.240000000000009</v>
      </c>
      <c r="U72" s="38">
        <f>SUMPRODUCT(LTA!J72:AN72,LTA!J$102:AN$102,LTA!J$104:AN$104)</f>
        <v>109.78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175.32</v>
      </c>
      <c r="AB72" s="76">
        <f>-STOA!O72</f>
        <v>0</v>
      </c>
      <c r="AC72">
        <f t="shared" si="3"/>
        <v>10.73565902816058</v>
      </c>
      <c r="AD72">
        <f t="shared" si="4"/>
        <v>1267.318987181432</v>
      </c>
      <c r="AE72">
        <f>'IDT-1'!C72</f>
        <v>0</v>
      </c>
      <c r="AF72" s="25"/>
      <c r="AG72">
        <f t="shared" si="5"/>
        <v>1267.318987181432</v>
      </c>
      <c r="AI72" s="35">
        <f>PXIL!I72</f>
        <v>0</v>
      </c>
      <c r="AJ72" s="35">
        <f>PXIL!O72</f>
        <v>0</v>
      </c>
      <c r="AK72" s="35">
        <f>RTM_IEX!I72</f>
        <v>63.8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6.2197779999999998</v>
      </c>
      <c r="E73">
        <f>GT_NG!Q73</f>
        <v>4.6089588377723976</v>
      </c>
      <c r="F73">
        <f>GT_Spot!Q73</f>
        <v>0</v>
      </c>
      <c r="G73">
        <f>PPCL_NG!Q73</f>
        <v>0</v>
      </c>
      <c r="H73">
        <f>PPCL_Spot!Q73</f>
        <v>25</v>
      </c>
      <c r="I73">
        <f>Bawana_NG!Q73</f>
        <v>54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686.81110649766708</v>
      </c>
      <c r="P73" s="37">
        <v>57.627388171312028</v>
      </c>
      <c r="Q73" s="37">
        <v>19.66</v>
      </c>
      <c r="R73" s="39">
        <v>19.39</v>
      </c>
      <c r="S73" s="39">
        <v>0</v>
      </c>
      <c r="T73" s="38">
        <f>SUMPRODUCT(LTA!J73:AN73,LTA!J$101:AN$101,LTA!J$104:AN$104)</f>
        <v>79.3</v>
      </c>
      <c r="U73" s="38">
        <f>SUMPRODUCT(LTA!J73:AN73,LTA!J$102:AN$102,LTA!J$104:AN$104)</f>
        <v>109.44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175.32</v>
      </c>
      <c r="AB73" s="76">
        <f>-STOA!O73</f>
        <v>0</v>
      </c>
      <c r="AC73">
        <f t="shared" si="3"/>
        <v>11.178444744656712</v>
      </c>
      <c r="AD73">
        <f t="shared" si="4"/>
        <v>1319.588786762095</v>
      </c>
      <c r="AE73">
        <f>'IDT-1'!C73</f>
        <v>0</v>
      </c>
      <c r="AF73" s="25"/>
      <c r="AG73">
        <f t="shared" si="5"/>
        <v>1319.588786762095</v>
      </c>
      <c r="AI73" s="35">
        <f>PXIL!I73</f>
        <v>0</v>
      </c>
      <c r="AJ73" s="35">
        <f>PXIL!O73</f>
        <v>0</v>
      </c>
      <c r="AK73" s="35">
        <f>RTM_IEX!I73</f>
        <v>93.39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6.2197779999999998</v>
      </c>
      <c r="E74">
        <f>GT_NG!Q74</f>
        <v>4.6089588377723976</v>
      </c>
      <c r="F74">
        <f>GT_Spot!Q74</f>
        <v>0</v>
      </c>
      <c r="G74">
        <f>PPCL_NG!Q74</f>
        <v>0</v>
      </c>
      <c r="H74">
        <f>PPCL_Spot!Q74</f>
        <v>25</v>
      </c>
      <c r="I74">
        <f>Bawana_NG!Q74</f>
        <v>54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686.73236649766704</v>
      </c>
      <c r="P74" s="37">
        <v>57.627388171312028</v>
      </c>
      <c r="Q74" s="37">
        <v>19.66</v>
      </c>
      <c r="R74" s="39">
        <v>15.24</v>
      </c>
      <c r="S74" s="39">
        <v>0</v>
      </c>
      <c r="T74" s="38">
        <f>SUMPRODUCT(LTA!J74:AN74,LTA!J$101:AN$101,LTA!J$104:AN$104)</f>
        <v>69.55</v>
      </c>
      <c r="U74" s="38">
        <f>SUMPRODUCT(LTA!J74:AN74,LTA!J$102:AN$102,LTA!J$104:AN$104)</f>
        <v>109.44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175.32</v>
      </c>
      <c r="AB74" s="76">
        <f>-STOA!O74</f>
        <v>0</v>
      </c>
      <c r="AC74">
        <f t="shared" si="3"/>
        <v>11.08210732865671</v>
      </c>
      <c r="AD74">
        <f t="shared" si="4"/>
        <v>1308.2163841780946</v>
      </c>
      <c r="AE74">
        <f>'IDT-1'!C74</f>
        <v>0</v>
      </c>
      <c r="AF74" s="25"/>
      <c r="AG74">
        <f t="shared" si="5"/>
        <v>1308.2163841780946</v>
      </c>
      <c r="AI74" s="35">
        <f>PXIL!I74</f>
        <v>0</v>
      </c>
      <c r="AJ74" s="35">
        <f>PXIL!O74</f>
        <v>0</v>
      </c>
      <c r="AK74" s="35">
        <f>RTM_IEX!I74</f>
        <v>95.9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6.2197779999999998</v>
      </c>
      <c r="E75">
        <f>GT_NG!Q75</f>
        <v>4.6658595641646494</v>
      </c>
      <c r="F75">
        <f>GT_Spot!Q75</f>
        <v>0</v>
      </c>
      <c r="G75">
        <f>PPCL_NG!Q75</f>
        <v>0</v>
      </c>
      <c r="H75">
        <f>PPCL_Spot!Q75</f>
        <v>25</v>
      </c>
      <c r="I75">
        <f>Bawana_NG!Q75</f>
        <v>55.8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721.73125661978122</v>
      </c>
      <c r="P75" s="37">
        <v>57.627388171312028</v>
      </c>
      <c r="Q75" s="37">
        <v>19.66</v>
      </c>
      <c r="R75" s="39">
        <v>0</v>
      </c>
      <c r="S75" s="39">
        <v>0</v>
      </c>
      <c r="T75" s="38">
        <f>SUMPRODUCT(LTA!J75:AN75,LTA!J$101:AN$101,LTA!J$104:AN$104)</f>
        <v>59.77</v>
      </c>
      <c r="U75" s="38">
        <f>SUMPRODUCT(LTA!J75:AN75,LTA!J$102:AN$102,LTA!J$104:AN$104)</f>
        <v>109.28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175.32</v>
      </c>
      <c r="AB75" s="76">
        <f>-STOA!O75</f>
        <v>0</v>
      </c>
      <c r="AC75">
        <f t="shared" si="3"/>
        <v>11.332139971784164</v>
      </c>
      <c r="AD75">
        <f t="shared" si="4"/>
        <v>1337.7321423834735</v>
      </c>
      <c r="AE75">
        <f>'IDT-1'!C75</f>
        <v>0</v>
      </c>
      <c r="AF75" s="25"/>
      <c r="AG75">
        <f t="shared" si="5"/>
        <v>1337.7321423834735</v>
      </c>
      <c r="AI75" s="35">
        <f>PXIL!I75</f>
        <v>0</v>
      </c>
      <c r="AJ75" s="35">
        <f>PXIL!O75</f>
        <v>0</v>
      </c>
      <c r="AK75" s="35">
        <f>RTM_IEX!I75</f>
        <v>113.99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6.2197779999999998</v>
      </c>
      <c r="E76">
        <f>GT_NG!Q76</f>
        <v>4.6658595641646494</v>
      </c>
      <c r="F76">
        <f>GT_Spot!Q76</f>
        <v>0</v>
      </c>
      <c r="G76">
        <f>PPCL_NG!Q76</f>
        <v>0</v>
      </c>
      <c r="H76">
        <f>PPCL_Spot!Q76</f>
        <v>25</v>
      </c>
      <c r="I76">
        <f>Bawana_NG!Q76</f>
        <v>55.8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712.05189778995793</v>
      </c>
      <c r="P76" s="37">
        <v>57.627388171312028</v>
      </c>
      <c r="Q76" s="37">
        <v>19.66</v>
      </c>
      <c r="R76" s="39">
        <v>0</v>
      </c>
      <c r="S76" s="39">
        <v>0</v>
      </c>
      <c r="T76" s="38">
        <f>SUMPRODUCT(LTA!J76:AN76,LTA!J$101:AN$101,LTA!J$104:AN$104)</f>
        <v>52.58</v>
      </c>
      <c r="U76" s="38">
        <f>SUMPRODUCT(LTA!J76:AN76,LTA!J$102:AN$102,LTA!J$104:AN$104)</f>
        <v>108.94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175.32</v>
      </c>
      <c r="AB76" s="76">
        <f>-STOA!O76</f>
        <v>0</v>
      </c>
      <c r="AC76">
        <f t="shared" si="3"/>
        <v>10.957841357613649</v>
      </c>
      <c r="AD76">
        <f t="shared" si="4"/>
        <v>1293.5470821678209</v>
      </c>
      <c r="AE76">
        <f>'IDT-1'!C76</f>
        <v>0</v>
      </c>
      <c r="AF76" s="25"/>
      <c r="AG76">
        <f t="shared" si="5"/>
        <v>1293.5470821678209</v>
      </c>
      <c r="AI76" s="35">
        <f>PXIL!I76</f>
        <v>0</v>
      </c>
      <c r="AJ76" s="35">
        <f>PXIL!O76</f>
        <v>0</v>
      </c>
      <c r="AK76" s="35">
        <f>RTM_IEX!I76</f>
        <v>86.64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6.2197779999999998</v>
      </c>
      <c r="E77">
        <f>GT_NG!Q77</f>
        <v>4.6658595641646494</v>
      </c>
      <c r="F77">
        <f>GT_Spot!Q77</f>
        <v>0</v>
      </c>
      <c r="G77">
        <f>PPCL_NG!Q77</f>
        <v>0</v>
      </c>
      <c r="H77">
        <f>PPCL_Spot!Q77</f>
        <v>25</v>
      </c>
      <c r="I77">
        <f>Bawana_NG!Q77</f>
        <v>55.8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733.10043281440289</v>
      </c>
      <c r="P77" s="37">
        <v>57.627388171312028</v>
      </c>
      <c r="Q77" s="37">
        <v>19.66</v>
      </c>
      <c r="R77" s="39">
        <v>0</v>
      </c>
      <c r="S77" s="39">
        <v>0</v>
      </c>
      <c r="T77" s="38">
        <f>SUMPRODUCT(LTA!J77:AN77,LTA!J$101:AN$101,LTA!J$104:AN$104)</f>
        <v>46.85</v>
      </c>
      <c r="U77" s="38">
        <f>SUMPRODUCT(LTA!J77:AN77,LTA!J$102:AN$102,LTA!J$104:AN$104)</f>
        <v>111.94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175.32</v>
      </c>
      <c r="AB77" s="76">
        <f>-STOA!O77</f>
        <v>0</v>
      </c>
      <c r="AC77">
        <f t="shared" si="3"/>
        <v>10.758077051818988</v>
      </c>
      <c r="AD77">
        <f t="shared" si="4"/>
        <v>1269.9653814980604</v>
      </c>
      <c r="AE77">
        <f>'IDT-1'!C77</f>
        <v>0</v>
      </c>
      <c r="AF77" s="25"/>
      <c r="AG77">
        <f t="shared" si="5"/>
        <v>1269.9653814980604</v>
      </c>
      <c r="AI77" s="35">
        <f>PXIL!I77</f>
        <v>0</v>
      </c>
      <c r="AJ77" s="35">
        <f>PXIL!O77</f>
        <v>0</v>
      </c>
      <c r="AK77" s="35">
        <f>RTM_IEX!I77</f>
        <v>44.54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6.2197779999999998</v>
      </c>
      <c r="E78">
        <f>GT_NG!Q78</f>
        <v>4.6658595641646494</v>
      </c>
      <c r="F78">
        <f>GT_Spot!Q78</f>
        <v>0</v>
      </c>
      <c r="G78">
        <f>PPCL_NG!Q78</f>
        <v>0</v>
      </c>
      <c r="H78">
        <f>PPCL_Spot!Q78</f>
        <v>25</v>
      </c>
      <c r="I78">
        <f>Bawana_NG!Q78</f>
        <v>55.8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736.89203484538393</v>
      </c>
      <c r="P78" s="37">
        <v>57.627388171312028</v>
      </c>
      <c r="Q78" s="37">
        <v>19.66</v>
      </c>
      <c r="R78" s="39">
        <v>0</v>
      </c>
      <c r="S78" s="39">
        <v>0</v>
      </c>
      <c r="T78" s="38">
        <f>SUMPRODUCT(LTA!J78:AN78,LTA!J$101:AN$101,LTA!J$104:AN$104)</f>
        <v>44.88</v>
      </c>
      <c r="U78" s="38">
        <f>SUMPRODUCT(LTA!J78:AN78,LTA!J$102:AN$102,LTA!J$104:AN$104)</f>
        <v>112.28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175.32</v>
      </c>
      <c r="AB78" s="76">
        <f>-STOA!O78</f>
        <v>0</v>
      </c>
      <c r="AC78">
        <f t="shared" si="3"/>
        <v>10.693662508879227</v>
      </c>
      <c r="AD78">
        <f t="shared" si="4"/>
        <v>1262.3613980719813</v>
      </c>
      <c r="AE78">
        <f>'IDT-1'!C78</f>
        <v>0</v>
      </c>
      <c r="AF78" s="25"/>
      <c r="AG78">
        <f t="shared" si="5"/>
        <v>1262.3613980719813</v>
      </c>
      <c r="AI78" s="35">
        <f>PXIL!I78</f>
        <v>0</v>
      </c>
      <c r="AJ78" s="35">
        <f>PXIL!O78</f>
        <v>0</v>
      </c>
      <c r="AK78" s="35">
        <f>RTM_IEX!I78</f>
        <v>34.71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6.2197779999999998</v>
      </c>
      <c r="E79">
        <f>GT_NG!Q79</f>
        <v>4.6658595641646494</v>
      </c>
      <c r="F79">
        <f>GT_Spot!Q79</f>
        <v>0</v>
      </c>
      <c r="G79">
        <f>PPCL_NG!Q79</f>
        <v>0</v>
      </c>
      <c r="H79">
        <f>PPCL_Spot!Q79</f>
        <v>22.558388686522392</v>
      </c>
      <c r="I79">
        <f>Bawana_NG!Q79</f>
        <v>55.8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787.51462262654343</v>
      </c>
      <c r="P79" s="37">
        <v>57.627388171312028</v>
      </c>
      <c r="Q79" s="37">
        <v>19.66</v>
      </c>
      <c r="R79" s="39">
        <v>0</v>
      </c>
      <c r="S79" s="39">
        <v>0</v>
      </c>
      <c r="T79" s="38">
        <f>SUMPRODUCT(LTA!J79:AN79,LTA!J$101:AN$101,LTA!J$104:AN$104)</f>
        <v>40</v>
      </c>
      <c r="U79" s="38">
        <f>SUMPRODUCT(LTA!J79:AN79,LTA!J$102:AN$102,LTA!J$104:AN$104)</f>
        <v>112.28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175.32</v>
      </c>
      <c r="AB79" s="76">
        <f>-STOA!O79</f>
        <v>0</v>
      </c>
      <c r="AC79">
        <f t="shared" si="3"/>
        <v>10.765826711207756</v>
      </c>
      <c r="AD79">
        <f t="shared" si="4"/>
        <v>1270.8802103373346</v>
      </c>
      <c r="AE79">
        <f>'IDT-1'!C79</f>
        <v>0</v>
      </c>
      <c r="AF79" s="25"/>
      <c r="AG79">
        <f t="shared" si="5"/>
        <v>1270.8802103373346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6.2197779999999998</v>
      </c>
      <c r="E80">
        <f>GT_NG!Q80</f>
        <v>4.6658595641646494</v>
      </c>
      <c r="F80">
        <f>GT_Spot!Q80</f>
        <v>0</v>
      </c>
      <c r="G80">
        <f>PPCL_NG!Q80</f>
        <v>0</v>
      </c>
      <c r="H80">
        <f>PPCL_Spot!Q80</f>
        <v>22.558388686522392</v>
      </c>
      <c r="I80">
        <f>Bawana_NG!Q80</f>
        <v>55.8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787.53732262654341</v>
      </c>
      <c r="P80" s="37">
        <v>57.627388171312028</v>
      </c>
      <c r="Q80" s="37">
        <v>19.66</v>
      </c>
      <c r="R80" s="39">
        <v>0</v>
      </c>
      <c r="S80" s="39">
        <v>0</v>
      </c>
      <c r="T80" s="38">
        <f>SUMPRODUCT(LTA!J80:AN80,LTA!J$101:AN$101,LTA!J$104:AN$104)</f>
        <v>39.67</v>
      </c>
      <c r="U80" s="38">
        <f>SUMPRODUCT(LTA!J80:AN80,LTA!J$102:AN$102,LTA!J$104:AN$104)</f>
        <v>112.28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175.32</v>
      </c>
      <c r="AB80" s="76">
        <f>-STOA!O80</f>
        <v>0</v>
      </c>
      <c r="AC80">
        <f t="shared" si="3"/>
        <v>10.763245391207755</v>
      </c>
      <c r="AD80">
        <f t="shared" si="4"/>
        <v>1270.5754916573349</v>
      </c>
      <c r="AE80">
        <f>'IDT-1'!C80</f>
        <v>0</v>
      </c>
      <c r="AF80" s="25"/>
      <c r="AG80">
        <f t="shared" si="5"/>
        <v>1270.5754916573349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6.2197779999999998</v>
      </c>
      <c r="E81">
        <f>GT_NG!Q81</f>
        <v>4.6658595641646494</v>
      </c>
      <c r="F81">
        <f>GT_Spot!Q81</f>
        <v>0</v>
      </c>
      <c r="G81">
        <f>PPCL_NG!Q81</f>
        <v>0</v>
      </c>
      <c r="H81">
        <f>PPCL_Spot!Q81</f>
        <v>22.558388686522392</v>
      </c>
      <c r="I81">
        <f>Bawana_NG!Q81</f>
        <v>55.8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786.00540956185148</v>
      </c>
      <c r="P81" s="37">
        <v>57.627388171312028</v>
      </c>
      <c r="Q81" s="37">
        <v>19.66</v>
      </c>
      <c r="R81" s="39">
        <v>0</v>
      </c>
      <c r="S81" s="39">
        <v>0</v>
      </c>
      <c r="T81" s="38">
        <f>SUMPRODUCT(LTA!J81:AN81,LTA!J$101:AN$101,LTA!J$104:AN$104)</f>
        <v>38.33</v>
      </c>
      <c r="U81" s="38">
        <f>SUMPRODUCT(LTA!J81:AN81,LTA!J$102:AN$102,LTA!J$104:AN$104)</f>
        <v>112.28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175.32</v>
      </c>
      <c r="AB81" s="76">
        <f>-STOA!O81</f>
        <v>0</v>
      </c>
      <c r="AC81">
        <f t="shared" si="3"/>
        <v>10.739121321464344</v>
      </c>
      <c r="AD81">
        <f t="shared" si="4"/>
        <v>1267.7277026623863</v>
      </c>
      <c r="AE81">
        <f>'IDT-1'!C81</f>
        <v>0</v>
      </c>
      <c r="AF81" s="25"/>
      <c r="AG81">
        <f t="shared" si="5"/>
        <v>1267.7277026623863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6.2197779999999998</v>
      </c>
      <c r="E82">
        <f>GT_NG!Q82</f>
        <v>4.6658595641646494</v>
      </c>
      <c r="F82">
        <f>GT_Spot!Q82</f>
        <v>0</v>
      </c>
      <c r="G82">
        <f>PPCL_NG!Q82</f>
        <v>0</v>
      </c>
      <c r="H82">
        <f>PPCL_Spot!Q82</f>
        <v>22.558388686522392</v>
      </c>
      <c r="I82">
        <f>Bawana_NG!Q82</f>
        <v>55.8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776.95611213949473</v>
      </c>
      <c r="P82" s="37">
        <v>57.627388171312028</v>
      </c>
      <c r="Q82" s="37">
        <v>19.66</v>
      </c>
      <c r="R82" s="39">
        <v>0</v>
      </c>
      <c r="S82" s="39">
        <v>0</v>
      </c>
      <c r="T82" s="38">
        <f>SUMPRODUCT(LTA!J82:AN82,LTA!J$101:AN$101,LTA!J$104:AN$104)</f>
        <v>37.67</v>
      </c>
      <c r="U82" s="38">
        <f>SUMPRODUCT(LTA!J82:AN82,LTA!J$102:AN$102,LTA!J$104:AN$104)</f>
        <v>112.28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175.32</v>
      </c>
      <c r="AB82" s="76">
        <f>-STOA!O82</f>
        <v>0</v>
      </c>
      <c r="AC82">
        <f t="shared" si="3"/>
        <v>10.657563223116547</v>
      </c>
      <c r="AD82">
        <f t="shared" si="4"/>
        <v>1258.0999633383772</v>
      </c>
      <c r="AE82">
        <f>'IDT-1'!C82</f>
        <v>0</v>
      </c>
      <c r="AF82" s="25"/>
      <c r="AG82">
        <f t="shared" si="5"/>
        <v>1258.0999633383772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6.2197779999999998</v>
      </c>
      <c r="E83">
        <f>GT_NG!Q83</f>
        <v>4.6658595641646494</v>
      </c>
      <c r="F83">
        <f>GT_Spot!Q83</f>
        <v>0</v>
      </c>
      <c r="G83">
        <f>PPCL_NG!Q83</f>
        <v>0</v>
      </c>
      <c r="H83">
        <f>PPCL_Spot!Q83</f>
        <v>22.558388686522392</v>
      </c>
      <c r="I83">
        <f>Bawana_NG!Q83</f>
        <v>57.597750087887192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781.27866114079495</v>
      </c>
      <c r="P83" s="37">
        <v>57.627388171312028</v>
      </c>
      <c r="Q83" s="37">
        <v>19.66</v>
      </c>
      <c r="R83" s="39">
        <v>0</v>
      </c>
      <c r="S83" s="39">
        <v>0</v>
      </c>
      <c r="T83" s="38">
        <f>SUMPRODUCT(LTA!J83:AN83,LTA!J$101:AN$101,LTA!J$104:AN$104)</f>
        <v>43</v>
      </c>
      <c r="U83" s="38">
        <f>SUMPRODUCT(LTA!J83:AN83,LTA!J$102:AN$102,LTA!J$104:AN$104)</f>
        <v>112.44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175.32</v>
      </c>
      <c r="AB83" s="76">
        <f>-STOA!O83</f>
        <v>0</v>
      </c>
      <c r="AC83">
        <f t="shared" si="3"/>
        <v>10.760381735465723</v>
      </c>
      <c r="AD83">
        <f t="shared" si="4"/>
        <v>1270.2374439152156</v>
      </c>
      <c r="AE83">
        <f>'IDT-1'!C83</f>
        <v>0</v>
      </c>
      <c r="AF83" s="25"/>
      <c r="AG83">
        <f t="shared" si="5"/>
        <v>1270.2374439152156</v>
      </c>
      <c r="AI83" s="35">
        <f>PXIL!I83</f>
        <v>0</v>
      </c>
      <c r="AJ83" s="35">
        <f>PXIL!O83</f>
        <v>0</v>
      </c>
      <c r="AK83" s="35">
        <f>RTM_IEX!I83</f>
        <v>0.63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6.2197779999999998</v>
      </c>
      <c r="E84">
        <f>GT_NG!Q84</f>
        <v>4.6658595641646494</v>
      </c>
      <c r="F84">
        <f>GT_Spot!Q84</f>
        <v>0</v>
      </c>
      <c r="G84">
        <f>PPCL_NG!Q84</f>
        <v>0</v>
      </c>
      <c r="H84">
        <f>PPCL_Spot!Q84</f>
        <v>22.558388686522392</v>
      </c>
      <c r="I84">
        <f>Bawana_NG!Q84</f>
        <v>57.597750087887192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779.411521140795</v>
      </c>
      <c r="P84" s="37">
        <v>57.627388171312028</v>
      </c>
      <c r="Q84" s="37">
        <v>19.66</v>
      </c>
      <c r="R84" s="39">
        <v>0</v>
      </c>
      <c r="S84" s="39">
        <v>0</v>
      </c>
      <c r="T84" s="38">
        <f>SUMPRODUCT(LTA!J84:AN84,LTA!J$101:AN$101,LTA!J$104:AN$104)</f>
        <v>42.67</v>
      </c>
      <c r="U84" s="38">
        <f>SUMPRODUCT(LTA!J84:AN84,LTA!J$102:AN$102,LTA!J$104:AN$104)</f>
        <v>112.1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175.32</v>
      </c>
      <c r="AB84" s="76">
        <f>-STOA!O84</f>
        <v>0</v>
      </c>
      <c r="AC84">
        <f t="shared" si="3"/>
        <v>10.739741759465721</v>
      </c>
      <c r="AD84">
        <f t="shared" si="4"/>
        <v>1267.8009438912154</v>
      </c>
      <c r="AE84">
        <f>'IDT-1'!C84</f>
        <v>0</v>
      </c>
      <c r="AF84" s="25"/>
      <c r="AG84">
        <f t="shared" si="5"/>
        <v>1267.8009438912154</v>
      </c>
      <c r="AI84" s="35">
        <f>PXIL!I84</f>
        <v>0</v>
      </c>
      <c r="AJ84" s="35">
        <f>PXIL!O84</f>
        <v>0</v>
      </c>
      <c r="AK84" s="35">
        <f>RTM_IEX!I84</f>
        <v>0.71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6.2197779999999998</v>
      </c>
      <c r="E85">
        <f>GT_NG!Q85</f>
        <v>4.6658595641646494</v>
      </c>
      <c r="F85">
        <f>GT_Spot!Q85</f>
        <v>0</v>
      </c>
      <c r="G85">
        <f>PPCL_NG!Q85</f>
        <v>0</v>
      </c>
      <c r="H85">
        <f>PPCL_Spot!Q85</f>
        <v>23.52838846654339</v>
      </c>
      <c r="I85">
        <f>Bawana_NG!Q85</f>
        <v>57.597750087887192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764.21379294068424</v>
      </c>
      <c r="P85" s="37">
        <v>57.627388171312028</v>
      </c>
      <c r="Q85" s="37">
        <v>17.7</v>
      </c>
      <c r="R85" s="39">
        <v>0</v>
      </c>
      <c r="S85" s="39">
        <v>0</v>
      </c>
      <c r="T85" s="38">
        <f>SUMPRODUCT(LTA!J85:AN85,LTA!J$101:AN$101,LTA!J$104:AN$104)</f>
        <v>42.33</v>
      </c>
      <c r="U85" s="38">
        <f>SUMPRODUCT(LTA!J85:AN85,LTA!J$102:AN$102,LTA!J$104:AN$104)</f>
        <v>111.78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175.32</v>
      </c>
      <c r="AB85" s="76">
        <f>-STOA!O85</f>
        <v>0</v>
      </c>
      <c r="AC85">
        <f t="shared" si="3"/>
        <v>10.764120840736968</v>
      </c>
      <c r="AD85">
        <f t="shared" si="4"/>
        <v>1270.6788363898547</v>
      </c>
      <c r="AE85">
        <f>'IDT-1'!C85</f>
        <v>0</v>
      </c>
      <c r="AF85" s="25"/>
      <c r="AG85">
        <f t="shared" si="5"/>
        <v>1270.6788363898547</v>
      </c>
      <c r="AI85" s="35">
        <f>PXIL!I85</f>
        <v>0</v>
      </c>
      <c r="AJ85" s="35">
        <f>PXIL!O85</f>
        <v>0</v>
      </c>
      <c r="AK85" s="35">
        <f>RTM_IEX!I85</f>
        <v>20.46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6.2197779999999998</v>
      </c>
      <c r="E86">
        <f>GT_NG!Q86</f>
        <v>4.6658595641646494</v>
      </c>
      <c r="F86">
        <f>GT_Spot!Q86</f>
        <v>0</v>
      </c>
      <c r="G86">
        <f>PPCL_NG!Q86</f>
        <v>0</v>
      </c>
      <c r="H86">
        <f>PPCL_Spot!Q86</f>
        <v>23.52838846654339</v>
      </c>
      <c r="I86">
        <f>Bawana_NG!Q86</f>
        <v>57.597750087887192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764.00027294068423</v>
      </c>
      <c r="P86" s="37">
        <v>57.627388171312028</v>
      </c>
      <c r="Q86" s="37">
        <v>17.7</v>
      </c>
      <c r="R86" s="39">
        <v>0</v>
      </c>
      <c r="S86" s="39">
        <v>0</v>
      </c>
      <c r="T86" s="38">
        <f>SUMPRODUCT(LTA!J86:AN86,LTA!J$101:AN$101,LTA!J$104:AN$104)</f>
        <v>42</v>
      </c>
      <c r="U86" s="38">
        <f>SUMPRODUCT(LTA!J86:AN86,LTA!J$102:AN$102,LTA!J$104:AN$104)</f>
        <v>111.28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175.32</v>
      </c>
      <c r="AB86" s="76">
        <f>-STOA!O86</f>
        <v>0</v>
      </c>
      <c r="AC86">
        <f t="shared" si="3"/>
        <v>10.767619272736967</v>
      </c>
      <c r="AD86">
        <f t="shared" si="4"/>
        <v>1271.0918179578546</v>
      </c>
      <c r="AE86">
        <f>'IDT-1'!C86</f>
        <v>0</v>
      </c>
      <c r="AF86" s="25"/>
      <c r="AG86">
        <f t="shared" si="5"/>
        <v>1271.0918179578546</v>
      </c>
      <c r="AI86" s="35">
        <f>PXIL!I86</f>
        <v>0</v>
      </c>
      <c r="AJ86" s="35">
        <f>PXIL!O86</f>
        <v>0</v>
      </c>
      <c r="AK86" s="35">
        <f>RTM_IEX!I86</f>
        <v>21.92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6.2197779999999998</v>
      </c>
      <c r="E87">
        <f>GT_NG!Q87</f>
        <v>4.6658595641646494</v>
      </c>
      <c r="F87">
        <f>GT_Spot!Q87</f>
        <v>0</v>
      </c>
      <c r="G87">
        <f>PPCL_NG!Q87</f>
        <v>0</v>
      </c>
      <c r="H87">
        <f>PPCL_Spot!Q87</f>
        <v>23.52838846654339</v>
      </c>
      <c r="I87">
        <f>Bawana_NG!Q87</f>
        <v>57.597750087887192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764.01551294068429</v>
      </c>
      <c r="P87" s="37">
        <v>57.627388171312028</v>
      </c>
      <c r="Q87" s="37">
        <v>17.7</v>
      </c>
      <c r="R87" s="39">
        <v>0</v>
      </c>
      <c r="S87" s="39">
        <v>0</v>
      </c>
      <c r="T87" s="38">
        <f>SUMPRODUCT(LTA!J87:AN87,LTA!J$101:AN$101,LTA!J$104:AN$104)</f>
        <v>46.67</v>
      </c>
      <c r="U87" s="38">
        <f>SUMPRODUCT(LTA!J87:AN87,LTA!J$102:AN$102,LTA!J$104:AN$104)</f>
        <v>115.6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175.32</v>
      </c>
      <c r="AB87" s="76">
        <f>-STOA!O87</f>
        <v>0</v>
      </c>
      <c r="AC87">
        <f t="shared" si="3"/>
        <v>11.123571288736967</v>
      </c>
      <c r="AD87">
        <f t="shared" si="4"/>
        <v>1313.1111059418545</v>
      </c>
      <c r="AE87">
        <f>'IDT-1'!C87</f>
        <v>0</v>
      </c>
      <c r="AF87" s="25"/>
      <c r="AG87">
        <f t="shared" si="5"/>
        <v>1313.1111059418545</v>
      </c>
      <c r="AI87" s="35">
        <f>PXIL!I87</f>
        <v>0</v>
      </c>
      <c r="AJ87" s="35">
        <f>PXIL!O87</f>
        <v>0</v>
      </c>
      <c r="AK87" s="35">
        <f>RTM_IEX!I87</f>
        <v>55.29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6.2197779999999998</v>
      </c>
      <c r="E88">
        <f>GT_NG!Q88</f>
        <v>4.6658595641646494</v>
      </c>
      <c r="F88">
        <f>GT_Spot!Q88</f>
        <v>0</v>
      </c>
      <c r="G88">
        <f>PPCL_NG!Q88</f>
        <v>0</v>
      </c>
      <c r="H88">
        <f>PPCL_Spot!Q88</f>
        <v>23.52838846654339</v>
      </c>
      <c r="I88">
        <f>Bawana_NG!Q88</f>
        <v>57.597750087887192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764.00027294068423</v>
      </c>
      <c r="P88" s="37">
        <v>57.627388171312028</v>
      </c>
      <c r="Q88" s="37">
        <v>17.7</v>
      </c>
      <c r="R88" s="39">
        <v>0</v>
      </c>
      <c r="S88" s="39">
        <v>0</v>
      </c>
      <c r="T88" s="38">
        <f>SUMPRODUCT(LTA!J88:AN88,LTA!J$101:AN$101,LTA!J$104:AN$104)</f>
        <v>47</v>
      </c>
      <c r="U88" s="38">
        <f>SUMPRODUCT(LTA!J88:AN88,LTA!J$102:AN$102,LTA!J$104:AN$104)</f>
        <v>115.44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175.32</v>
      </c>
      <c r="AB88" s="76">
        <f>-STOA!O88</f>
        <v>0</v>
      </c>
      <c r="AC88">
        <f t="shared" si="3"/>
        <v>11.221723272736968</v>
      </c>
      <c r="AD88">
        <f t="shared" si="4"/>
        <v>1324.6977139578546</v>
      </c>
      <c r="AE88">
        <f>'IDT-1'!C88</f>
        <v>0</v>
      </c>
      <c r="AF88" s="25"/>
      <c r="AG88">
        <f t="shared" si="5"/>
        <v>1324.6977139578546</v>
      </c>
      <c r="AI88" s="35">
        <f>PXIL!I88</f>
        <v>0</v>
      </c>
      <c r="AJ88" s="35">
        <f>PXIL!O88</f>
        <v>0</v>
      </c>
      <c r="AK88" s="35">
        <f>RTM_IEX!I88</f>
        <v>66.819999999999993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6.2197779999999998</v>
      </c>
      <c r="E89">
        <f>GT_NG!Q89</f>
        <v>4.6658595641646494</v>
      </c>
      <c r="F89">
        <f>GT_Spot!Q89</f>
        <v>0</v>
      </c>
      <c r="G89">
        <f>PPCL_NG!Q89</f>
        <v>0</v>
      </c>
      <c r="H89">
        <f>PPCL_Spot!Q89</f>
        <v>23.52838846654339</v>
      </c>
      <c r="I89">
        <f>Bawana_NG!Q89</f>
        <v>57.597750087887192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764.3253929406842</v>
      </c>
      <c r="P89" s="37">
        <v>57.627388171312028</v>
      </c>
      <c r="Q89" s="37">
        <v>17.7</v>
      </c>
      <c r="R89" s="39">
        <v>0</v>
      </c>
      <c r="S89" s="39">
        <v>0</v>
      </c>
      <c r="T89" s="38">
        <f>SUMPRODUCT(LTA!J89:AN89,LTA!J$101:AN$101,LTA!J$104:AN$104)</f>
        <v>38.67</v>
      </c>
      <c r="U89" s="38">
        <f>SUMPRODUCT(LTA!J89:AN89,LTA!J$102:AN$102,LTA!J$104:AN$104)</f>
        <v>115.44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175.32</v>
      </c>
      <c r="AB89" s="76">
        <f>-STOA!O89</f>
        <v>0</v>
      </c>
      <c r="AC89">
        <f t="shared" si="3"/>
        <v>10.909538280736967</v>
      </c>
      <c r="AD89">
        <f t="shared" si="4"/>
        <v>1287.8450189498544</v>
      </c>
      <c r="AE89">
        <f>'IDT-1'!C89</f>
        <v>0</v>
      </c>
      <c r="AF89" s="25"/>
      <c r="AG89">
        <f t="shared" si="5"/>
        <v>1287.8450189498544</v>
      </c>
      <c r="AI89" s="35">
        <f>PXIL!I89</f>
        <v>0</v>
      </c>
      <c r="AJ89" s="35">
        <f>PXIL!O89</f>
        <v>0</v>
      </c>
      <c r="AK89" s="35">
        <f>RTM_IEX!I89</f>
        <v>37.659999999999997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6.2197779999999998</v>
      </c>
      <c r="E90">
        <f>GT_NG!Q90</f>
        <v>4.6658595641646494</v>
      </c>
      <c r="F90">
        <f>GT_Spot!Q90</f>
        <v>0</v>
      </c>
      <c r="G90">
        <f>PPCL_NG!Q90</f>
        <v>0</v>
      </c>
      <c r="H90">
        <f>PPCL_Spot!Q90</f>
        <v>23.52838846654339</v>
      </c>
      <c r="I90">
        <f>Bawana_NG!Q90</f>
        <v>57.597750087887192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764.90705294068425</v>
      </c>
      <c r="P90" s="37">
        <v>57.627388171312028</v>
      </c>
      <c r="Q90" s="37">
        <v>17.7</v>
      </c>
      <c r="R90" s="39">
        <v>0</v>
      </c>
      <c r="S90" s="39">
        <v>0</v>
      </c>
      <c r="T90" s="38">
        <f>SUMPRODUCT(LTA!J90:AN90,LTA!J$101:AN$101,LTA!J$104:AN$104)</f>
        <v>39</v>
      </c>
      <c r="U90" s="38">
        <f>SUMPRODUCT(LTA!J90:AN90,LTA!J$102:AN$102,LTA!J$104:AN$104)</f>
        <v>115.1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175.32</v>
      </c>
      <c r="AB90" s="76">
        <f>-STOA!O90</f>
        <v>0</v>
      </c>
      <c r="AC90">
        <f t="shared" si="3"/>
        <v>10.944412224736967</v>
      </c>
      <c r="AD90">
        <f t="shared" si="4"/>
        <v>1291.9618050058546</v>
      </c>
      <c r="AE90">
        <f>'IDT-1'!C90</f>
        <v>0</v>
      </c>
      <c r="AF90" s="25"/>
      <c r="AG90">
        <f t="shared" si="5"/>
        <v>1291.9618050058546</v>
      </c>
      <c r="AI90" s="35">
        <f>PXIL!I90</f>
        <v>0</v>
      </c>
      <c r="AJ90" s="35">
        <f>PXIL!O90</f>
        <v>0</v>
      </c>
      <c r="AK90" s="35">
        <f>RTM_IEX!I90</f>
        <v>41.24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6.2197779999999998</v>
      </c>
      <c r="E91">
        <f>GT_NG!Q91</f>
        <v>4.6658595641646494</v>
      </c>
      <c r="F91">
        <f>GT_Spot!Q91</f>
        <v>0</v>
      </c>
      <c r="G91">
        <f>PPCL_NG!Q91</f>
        <v>0</v>
      </c>
      <c r="H91">
        <f>PPCL_Spot!Q91</f>
        <v>23.52838846654339</v>
      </c>
      <c r="I91">
        <f>Bawana_NG!Q91</f>
        <v>57.597750087887192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771.59142177220906</v>
      </c>
      <c r="P91" s="37">
        <v>57.627388171312028</v>
      </c>
      <c r="Q91" s="37">
        <v>17.7</v>
      </c>
      <c r="R91" s="39">
        <v>0</v>
      </c>
      <c r="S91" s="39">
        <v>0</v>
      </c>
      <c r="T91" s="38">
        <f>SUMPRODUCT(LTA!J91:AN91,LTA!J$101:AN$101,LTA!J$104:AN$104)</f>
        <v>39</v>
      </c>
      <c r="U91" s="38">
        <f>SUMPRODUCT(LTA!J91:AN91,LTA!J$102:AN$102,LTA!J$104:AN$104)</f>
        <v>110.28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229.75</v>
      </c>
      <c r="AB91" s="76">
        <f>-STOA!O91</f>
        <v>0</v>
      </c>
      <c r="AC91">
        <f t="shared" si="3"/>
        <v>11.133784922921777</v>
      </c>
      <c r="AD91">
        <f t="shared" si="4"/>
        <v>1314.3168011391947</v>
      </c>
      <c r="AE91">
        <f>'IDT-1'!C91</f>
        <v>0</v>
      </c>
      <c r="AF91" s="25"/>
      <c r="AG91">
        <f t="shared" si="5"/>
        <v>1314.3168011391947</v>
      </c>
      <c r="AI91" s="35">
        <f>PXIL!I91</f>
        <v>0</v>
      </c>
      <c r="AJ91" s="35">
        <f>PXIL!O91</f>
        <v>0</v>
      </c>
      <c r="AK91" s="35">
        <f>RTM_IEX!I91</f>
        <v>7.49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6.2197779999999998</v>
      </c>
      <c r="E92">
        <f>GT_NG!Q92</f>
        <v>4.6658595641646494</v>
      </c>
      <c r="F92">
        <f>GT_Spot!Q92</f>
        <v>0</v>
      </c>
      <c r="G92">
        <f>PPCL_NG!Q92</f>
        <v>0</v>
      </c>
      <c r="H92">
        <f>PPCL_Spot!Q92</f>
        <v>23.52838846654339</v>
      </c>
      <c r="I92">
        <f>Bawana_NG!Q92</f>
        <v>57.597750087887192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771.75174177220913</v>
      </c>
      <c r="P92" s="37">
        <v>57.627388171312028</v>
      </c>
      <c r="Q92" s="37">
        <v>17.7</v>
      </c>
      <c r="R92" s="39">
        <v>0</v>
      </c>
      <c r="S92" s="39">
        <v>0</v>
      </c>
      <c r="T92" s="38">
        <f>SUMPRODUCT(LTA!J92:AN92,LTA!J$101:AN$101,LTA!J$104:AN$104)</f>
        <v>39.33</v>
      </c>
      <c r="U92" s="38">
        <f>SUMPRODUCT(LTA!J92:AN92,LTA!J$102:AN$102,LTA!J$104:AN$104)</f>
        <v>109.94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229.75</v>
      </c>
      <c r="AB92" s="76">
        <f>-STOA!O92</f>
        <v>0</v>
      </c>
      <c r="AC92">
        <f t="shared" si="3"/>
        <v>11.201575610921777</v>
      </c>
      <c r="AD92">
        <f t="shared" si="4"/>
        <v>1322.3193304511949</v>
      </c>
      <c r="AE92">
        <f>'IDT-1'!C92</f>
        <v>0</v>
      </c>
      <c r="AF92" s="25"/>
      <c r="AG92">
        <f t="shared" si="5"/>
        <v>1322.3193304511949</v>
      </c>
      <c r="AI92" s="35">
        <f>PXIL!I92</f>
        <v>0</v>
      </c>
      <c r="AJ92" s="35">
        <f>PXIL!O92</f>
        <v>0</v>
      </c>
      <c r="AK92" s="35">
        <f>RTM_IEX!I92</f>
        <v>15.41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6.2197779999999998</v>
      </c>
      <c r="E93">
        <f>GT_NG!Q93</f>
        <v>4.6658595641646494</v>
      </c>
      <c r="F93">
        <f>GT_Spot!Q93</f>
        <v>0</v>
      </c>
      <c r="G93">
        <f>PPCL_NG!Q93</f>
        <v>0</v>
      </c>
      <c r="H93">
        <f>PPCL_Spot!Q93</f>
        <v>23.52838846654339</v>
      </c>
      <c r="I93">
        <f>Bawana_NG!Q93</f>
        <v>57.597750087887192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779.17831557511079</v>
      </c>
      <c r="P93" s="37">
        <v>57.627388171312028</v>
      </c>
      <c r="Q93" s="37">
        <v>17.7</v>
      </c>
      <c r="R93" s="39">
        <v>0</v>
      </c>
      <c r="S93" s="39">
        <v>0</v>
      </c>
      <c r="T93" s="38">
        <f>SUMPRODUCT(LTA!J93:AN93,LTA!J$101:AN$101,LTA!J$104:AN$104)</f>
        <v>39.33</v>
      </c>
      <c r="U93" s="38">
        <f>SUMPRODUCT(LTA!J93:AN93,LTA!J$102:AN$102,LTA!J$104:AN$104)</f>
        <v>109.6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229.75</v>
      </c>
      <c r="AB93" s="76">
        <f>-STOA!O93</f>
        <v>0</v>
      </c>
      <c r="AC93">
        <f t="shared" si="3"/>
        <v>11.69210683086615</v>
      </c>
      <c r="AD93">
        <f t="shared" si="4"/>
        <v>1380.225373034152</v>
      </c>
      <c r="AE93">
        <f>'IDT-1'!C93</f>
        <v>0</v>
      </c>
      <c r="AF93" s="25"/>
      <c r="AG93">
        <f t="shared" si="5"/>
        <v>1380.225373034152</v>
      </c>
      <c r="AI93" s="35">
        <f>PXIL!I93</f>
        <v>0</v>
      </c>
      <c r="AJ93" s="35">
        <f>PXIL!O93</f>
        <v>0</v>
      </c>
      <c r="AK93" s="35">
        <f>RTM_IEX!I93</f>
        <v>66.72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6.2197779999999998</v>
      </c>
      <c r="E94">
        <f>GT_NG!Q94</f>
        <v>4.6658595641646494</v>
      </c>
      <c r="F94">
        <f>GT_Spot!Q94</f>
        <v>0</v>
      </c>
      <c r="G94">
        <f>PPCL_NG!Q94</f>
        <v>0</v>
      </c>
      <c r="H94">
        <f>PPCL_Spot!Q94</f>
        <v>23.851611595378067</v>
      </c>
      <c r="I94">
        <f>Bawana_NG!Q94</f>
        <v>57.597750087887192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779.17069557511081</v>
      </c>
      <c r="P94" s="37">
        <v>57.627388171312028</v>
      </c>
      <c r="Q94" s="37">
        <v>17.7</v>
      </c>
      <c r="R94" s="39">
        <v>0</v>
      </c>
      <c r="S94" s="39">
        <v>0</v>
      </c>
      <c r="T94" s="38">
        <f>SUMPRODUCT(LTA!J94:AN94,LTA!J$101:AN$101,LTA!J$104:AN$104)</f>
        <v>39</v>
      </c>
      <c r="U94" s="38">
        <f>SUMPRODUCT(LTA!J94:AN94,LTA!J$102:AN$102,LTA!J$104:AN$104)</f>
        <v>109.78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229.75</v>
      </c>
      <c r="AB94" s="76">
        <f>-STOA!O94</f>
        <v>0</v>
      </c>
      <c r="AC94">
        <f t="shared" si="3"/>
        <v>11.748349897148364</v>
      </c>
      <c r="AD94">
        <f t="shared" si="4"/>
        <v>1386.8647330967046</v>
      </c>
      <c r="AE94">
        <f>'IDT-1'!C94</f>
        <v>0</v>
      </c>
      <c r="AF94" s="25"/>
      <c r="AG94">
        <f t="shared" si="5"/>
        <v>1386.8647330967046</v>
      </c>
      <c r="AI94" s="35">
        <f>PXIL!I94</f>
        <v>0</v>
      </c>
      <c r="AJ94" s="35">
        <f>PXIL!O94</f>
        <v>0</v>
      </c>
      <c r="AK94" s="35">
        <f>RTM_IEX!I94</f>
        <v>73.25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6.2197779999999998</v>
      </c>
      <c r="E95">
        <f>GT_NG!Q95</f>
        <v>4.6658595641646494</v>
      </c>
      <c r="F95">
        <f>GT_Spot!Q95</f>
        <v>0</v>
      </c>
      <c r="G95">
        <f>PPCL_NG!Q95</f>
        <v>0</v>
      </c>
      <c r="H95">
        <f>PPCL_Spot!Q95</f>
        <v>23.851611595378067</v>
      </c>
      <c r="I95">
        <f>Bawana_NG!Q95</f>
        <v>57.597750087887192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761.45775272131846</v>
      </c>
      <c r="P95" s="37">
        <v>57.627388171312028</v>
      </c>
      <c r="Q95" s="37">
        <v>17.7</v>
      </c>
      <c r="R95" s="39">
        <v>0</v>
      </c>
      <c r="S95" s="39">
        <v>0</v>
      </c>
      <c r="T95" s="38">
        <f>SUMPRODUCT(LTA!J95:AN95,LTA!J$101:AN$101,LTA!J$104:AN$104)</f>
        <v>39</v>
      </c>
      <c r="U95" s="38">
        <f>SUMPRODUCT(LTA!J95:AN95,LTA!J$102:AN$102,LTA!J$104:AN$104)</f>
        <v>109.94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233.04000000000002</v>
      </c>
      <c r="AB95" s="76">
        <f>-STOA!O95</f>
        <v>0</v>
      </c>
      <c r="AC95">
        <f t="shared" si="3"/>
        <v>12.226537177176507</v>
      </c>
      <c r="AD95">
        <f t="shared" si="4"/>
        <v>1443.313602962884</v>
      </c>
      <c r="AE95">
        <f>'IDT-1'!C95</f>
        <v>0</v>
      </c>
      <c r="AF95" s="25"/>
      <c r="AG95">
        <f t="shared" si="5"/>
        <v>1443.313602962884</v>
      </c>
      <c r="AI95" s="35">
        <f>PXIL!I95</f>
        <v>0</v>
      </c>
      <c r="AJ95" s="35">
        <f>PXIL!O95</f>
        <v>0</v>
      </c>
      <c r="AK95" s="35">
        <f>RTM_IEX!I95</f>
        <v>144.44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6.2197779999999998</v>
      </c>
      <c r="E96">
        <f>GT_NG!Q96</f>
        <v>4.6658595641646494</v>
      </c>
      <c r="F96">
        <f>GT_Spot!Q96</f>
        <v>0</v>
      </c>
      <c r="G96">
        <f>PPCL_NG!Q96</f>
        <v>0</v>
      </c>
      <c r="H96">
        <f>PPCL_Spot!Q96</f>
        <v>23.851611595378067</v>
      </c>
      <c r="I96">
        <f>Bawana_NG!Q96</f>
        <v>57.597750087887192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760.16285665049554</v>
      </c>
      <c r="P96" s="37">
        <v>57.627388171312028</v>
      </c>
      <c r="Q96" s="37">
        <v>17.7</v>
      </c>
      <c r="R96" s="39">
        <v>0</v>
      </c>
      <c r="S96" s="39">
        <v>0</v>
      </c>
      <c r="T96" s="38">
        <f>SUMPRODUCT(LTA!J96:AN96,LTA!J$101:AN$101,LTA!J$104:AN$104)</f>
        <v>39</v>
      </c>
      <c r="U96" s="38">
        <f>SUMPRODUCT(LTA!J96:AN96,LTA!J$102:AN$102,LTA!J$104:AN$104)</f>
        <v>110.28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233.04000000000002</v>
      </c>
      <c r="AB96" s="76">
        <f>-STOA!O96</f>
        <v>0</v>
      </c>
      <c r="AC96">
        <f t="shared" si="3"/>
        <v>12.204068050181595</v>
      </c>
      <c r="AD96">
        <f t="shared" si="4"/>
        <v>1440.661176019056</v>
      </c>
      <c r="AE96">
        <f>'IDT-1'!C96</f>
        <v>0</v>
      </c>
      <c r="AF96" s="25"/>
      <c r="AG96">
        <f t="shared" si="5"/>
        <v>1440.661176019056</v>
      </c>
      <c r="AI96" s="35">
        <f>PXIL!I96</f>
        <v>0</v>
      </c>
      <c r="AJ96" s="35">
        <f>PXIL!O96</f>
        <v>0</v>
      </c>
      <c r="AK96" s="35">
        <f>RTM_IEX!I96</f>
        <v>142.72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6.2197779999999998</v>
      </c>
      <c r="E97">
        <f>GT_NG!Q97</f>
        <v>4.6658595641646494</v>
      </c>
      <c r="F97">
        <f>GT_Spot!Q97</f>
        <v>0</v>
      </c>
      <c r="G97">
        <f>PPCL_NG!Q97</f>
        <v>0</v>
      </c>
      <c r="H97">
        <f>PPCL_Spot!Q97</f>
        <v>23.851611595378067</v>
      </c>
      <c r="I97">
        <f>Bawana_NG!Q97</f>
        <v>57.597750087887192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758.88514700976293</v>
      </c>
      <c r="P97" s="37">
        <v>57.627388171312028</v>
      </c>
      <c r="Q97" s="37">
        <v>17.7</v>
      </c>
      <c r="R97" s="39">
        <v>0</v>
      </c>
      <c r="S97" s="39">
        <v>0</v>
      </c>
      <c r="T97" s="38">
        <f>SUMPRODUCT(LTA!J97:AN97,LTA!J$101:AN$101,LTA!J$104:AN$104)</f>
        <v>39</v>
      </c>
      <c r="U97" s="38">
        <f>SUMPRODUCT(LTA!J97:AN97,LTA!J$102:AN$102,LTA!J$104:AN$104)</f>
        <v>110.6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233.04000000000002</v>
      </c>
      <c r="AB97" s="76">
        <f>-STOA!O97</f>
        <v>0</v>
      </c>
      <c r="AC97">
        <f t="shared" si="3"/>
        <v>11.96762728919944</v>
      </c>
      <c r="AD97">
        <f t="shared" si="4"/>
        <v>1412.7499071393054</v>
      </c>
      <c r="AE97">
        <f>'IDT-1'!C97</f>
        <v>0</v>
      </c>
      <c r="AF97" s="25"/>
      <c r="AG97">
        <f t="shared" si="5"/>
        <v>1412.7499071393054</v>
      </c>
      <c r="AI97" s="35">
        <f>PXIL!I97</f>
        <v>0</v>
      </c>
      <c r="AJ97" s="35">
        <f>PXIL!O97</f>
        <v>0</v>
      </c>
      <c r="AK97" s="35">
        <f>RTM_IEX!I97</f>
        <v>115.53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6.2197779999999998</v>
      </c>
      <c r="E98">
        <f>GT_NG!Q98</f>
        <v>4.6658595641646494</v>
      </c>
      <c r="F98">
        <f>GT_Spot!Q98</f>
        <v>0</v>
      </c>
      <c r="G98">
        <f>PPCL_NG!Q98</f>
        <v>0</v>
      </c>
      <c r="H98">
        <f>PPCL_Spot!Q98</f>
        <v>23.851611595378067</v>
      </c>
      <c r="I98">
        <f>Bawana_NG!Q98</f>
        <v>57.597750087887192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758.88514700976293</v>
      </c>
      <c r="P98" s="37">
        <v>57.627388171312028</v>
      </c>
      <c r="Q98" s="37">
        <v>17.7</v>
      </c>
      <c r="R98" s="39">
        <v>0</v>
      </c>
      <c r="S98" s="39">
        <v>0</v>
      </c>
      <c r="T98" s="38">
        <f>SUMPRODUCT(LTA!J98:AN98,LTA!J$101:AN$101,LTA!J$104:AN$104)</f>
        <v>38.67</v>
      </c>
      <c r="U98" s="38">
        <f>SUMPRODUCT(LTA!J98:AN98,LTA!J$102:AN$102,LTA!J$104:AN$104)</f>
        <v>110.78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233.04000000000002</v>
      </c>
      <c r="AB98" s="76">
        <f>-STOA!O98</f>
        <v>0</v>
      </c>
      <c r="AC98">
        <f t="shared" si="3"/>
        <v>11.911347289199441</v>
      </c>
      <c r="AD98">
        <f t="shared" si="4"/>
        <v>1406.1061871393053</v>
      </c>
      <c r="AE98">
        <f>'IDT-1'!C98</f>
        <v>0</v>
      </c>
      <c r="AF98" s="25"/>
      <c r="AG98">
        <f t="shared" si="5"/>
        <v>1406.1061871393053</v>
      </c>
      <c r="AI98" s="35">
        <f>PXIL!I98</f>
        <v>0</v>
      </c>
      <c r="AJ98" s="35">
        <f>PXIL!O98</f>
        <v>0</v>
      </c>
      <c r="AK98" s="35">
        <f>RTM_IEX!I98</f>
        <v>108.98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0.14927467200000022</v>
      </c>
      <c r="E99">
        <f t="shared" si="6"/>
        <v>0.15334622307486398</v>
      </c>
      <c r="F99">
        <f t="shared" si="6"/>
        <v>0</v>
      </c>
      <c r="G99">
        <f t="shared" si="6"/>
        <v>0</v>
      </c>
      <c r="H99">
        <f t="shared" si="6"/>
        <v>0.33417388564643552</v>
      </c>
      <c r="I99">
        <f t="shared" si="6"/>
        <v>1.1502661507647782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16.80077134972861</v>
      </c>
      <c r="P99" s="37">
        <f t="shared" si="6"/>
        <v>1.2791860831008752</v>
      </c>
      <c r="Q99" s="37">
        <f t="shared" si="6"/>
        <v>0.42797500000000066</v>
      </c>
      <c r="R99" s="39">
        <f t="shared" si="6"/>
        <v>0.30099499999999979</v>
      </c>
      <c r="S99" s="39">
        <f t="shared" si="6"/>
        <v>0</v>
      </c>
      <c r="T99" s="38">
        <f t="shared" si="6"/>
        <v>2.7095824999999985</v>
      </c>
      <c r="U99" s="38">
        <f t="shared" si="6"/>
        <v>2.5487400000000004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-1.6440574999999999</v>
      </c>
      <c r="AA99" s="76">
        <f t="shared" si="6"/>
        <v>4.6464099999999959</v>
      </c>
      <c r="AB99" s="76">
        <f t="shared" si="6"/>
        <v>0</v>
      </c>
      <c r="AC99">
        <f t="shared" si="6"/>
        <v>0.27966367435538009</v>
      </c>
      <c r="AD99">
        <f t="shared" si="6"/>
        <v>28.251304689960183</v>
      </c>
      <c r="AE99">
        <f t="shared" si="6"/>
        <v>-2.8529250000000003E-2</v>
      </c>
      <c r="AG99">
        <f t="shared" si="6"/>
        <v>28.222775439960184</v>
      </c>
      <c r="AI99">
        <f t="shared" si="6"/>
        <v>0</v>
      </c>
      <c r="AJ99">
        <f t="shared" si="6"/>
        <v>0</v>
      </c>
      <c r="AK99">
        <f t="shared" si="6"/>
        <v>0.40130500000000002</v>
      </c>
      <c r="AL99">
        <f t="shared" si="6"/>
        <v>-0.72699999999999998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45558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8.0219939999999994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51.39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702.44922794193826</v>
      </c>
      <c r="P3" s="37">
        <v>63.347128937230906</v>
      </c>
      <c r="Q3" s="37">
        <v>26.78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397.1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361.98</v>
      </c>
      <c r="AB3" s="76">
        <f>-STOA!P3</f>
        <v>0</v>
      </c>
      <c r="AC3">
        <f>SUMIF(B3:AB3,"&gt;0")*$AC$2-SUMIF(B3:AB3,"&lt;0")*($AC$2/(1-$AC$2))+SUMIF(AI3:AR3,"&gt;0")*$AC$2-SUMIF(AI3:AR3,"&lt;0")*($AC$2/(1-$AC$2))</f>
        <v>14.159023504383811</v>
      </c>
      <c r="AD3">
        <f>SUM(B3:AB3,AI3:AV3)-AC3</f>
        <v>1671.2006473747854</v>
      </c>
      <c r="AE3">
        <f>'IDT-1'!F3</f>
        <v>-48.674999999999997</v>
      </c>
      <c r="AF3" s="25"/>
      <c r="AG3">
        <f>SUM(AD3:AF3)</f>
        <v>1622.5256473747854</v>
      </c>
      <c r="AI3" s="35">
        <f>PXIL!J3</f>
        <v>0</v>
      </c>
      <c r="AJ3" s="35">
        <f>PXIL!P3</f>
        <v>0</v>
      </c>
      <c r="AK3" s="35">
        <f>RTM_IEX!J3</f>
        <v>74.41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8.0219939999999994</v>
      </c>
      <c r="E4">
        <f>GT_NG!T4</f>
        <v>10.304043905257078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68.52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698.9504811064952</v>
      </c>
      <c r="P4" s="37">
        <v>63.347128937230906</v>
      </c>
      <c r="Q4" s="37">
        <v>26.78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397.1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361.98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14.340678642771458</v>
      </c>
      <c r="AD4">
        <f t="shared" ref="AD4:AD67" si="1">SUM(B4:AB4,AI4:AV4)-AC4</f>
        <v>1692.8829693062116</v>
      </c>
      <c r="AE4">
        <f>'IDT-1'!F4</f>
        <v>-58.152000000000001</v>
      </c>
      <c r="AF4" s="25"/>
      <c r="AG4">
        <f t="shared" ref="AG4:AG67" si="2">SUM(AD4:AF4)</f>
        <v>1634.7309693062116</v>
      </c>
      <c r="AI4" s="35">
        <f>PXIL!J4</f>
        <v>0</v>
      </c>
      <c r="AJ4" s="35">
        <f>PXIL!P4</f>
        <v>0</v>
      </c>
      <c r="AK4" s="35">
        <f>RTM_IEX!J4</f>
        <v>72.22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8.0219939999999994</v>
      </c>
      <c r="E5">
        <f>GT_NG!T5</f>
        <v>10.304043905257078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68.51728106027538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689.28667835663839</v>
      </c>
      <c r="P5" s="37">
        <v>63.347128937230906</v>
      </c>
      <c r="Q5" s="37">
        <v>26.78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397.6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361.98</v>
      </c>
      <c r="AB5" s="76">
        <f>-STOA!P5</f>
        <v>0</v>
      </c>
      <c r="AC5">
        <f t="shared" si="0"/>
        <v>14.470403860578974</v>
      </c>
      <c r="AD5">
        <f t="shared" si="1"/>
        <v>1708.1967223988229</v>
      </c>
      <c r="AE5">
        <f>'IDT-1'!F5</f>
        <v>-94.200999999999993</v>
      </c>
      <c r="AF5" s="25"/>
      <c r="AG5">
        <f t="shared" si="2"/>
        <v>1613.9957223988229</v>
      </c>
      <c r="AI5" s="35">
        <f>PXIL!J5</f>
        <v>0</v>
      </c>
      <c r="AJ5" s="35">
        <f>PXIL!P5</f>
        <v>0</v>
      </c>
      <c r="AK5" s="35">
        <f>RTM_IEX!J5</f>
        <v>96.83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8.0219939999999994</v>
      </c>
      <c r="E6">
        <f>GT_NG!T6</f>
        <v>10.304043905257078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68.51728106027538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683.81113545437256</v>
      </c>
      <c r="P6" s="37">
        <v>63.347128937230906</v>
      </c>
      <c r="Q6" s="37">
        <v>26.78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398.6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361.98</v>
      </c>
      <c r="AB6" s="76">
        <f>-STOA!P6</f>
        <v>0</v>
      </c>
      <c r="AC6">
        <f t="shared" si="0"/>
        <v>14.515969300199941</v>
      </c>
      <c r="AD6">
        <f t="shared" si="1"/>
        <v>1713.575614056936</v>
      </c>
      <c r="AE6">
        <f>'IDT-1'!F6</f>
        <v>-103.97199999999999</v>
      </c>
      <c r="AF6" s="25"/>
      <c r="AG6">
        <f t="shared" si="2"/>
        <v>1609.6036140569361</v>
      </c>
      <c r="AI6" s="35">
        <f>PXIL!J6</f>
        <v>0</v>
      </c>
      <c r="AJ6" s="35">
        <f>PXIL!P6</f>
        <v>0</v>
      </c>
      <c r="AK6" s="35">
        <f>RTM_IEX!J6</f>
        <v>106.73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8.0219939999999994</v>
      </c>
      <c r="E7">
        <f>GT_NG!T7</f>
        <v>10.304043905257078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68.51728106027538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679.1900101708228</v>
      </c>
      <c r="P7" s="37">
        <v>63.347128937230906</v>
      </c>
      <c r="Q7" s="37">
        <v>23.75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399.1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361.9</v>
      </c>
      <c r="AB7" s="76">
        <f>-STOA!P7</f>
        <v>0</v>
      </c>
      <c r="AC7">
        <f t="shared" si="0"/>
        <v>14.462367847818125</v>
      </c>
      <c r="AD7">
        <f t="shared" si="1"/>
        <v>1707.2480902257682</v>
      </c>
      <c r="AE7">
        <f>'IDT-1'!F7</f>
        <v>-133.095</v>
      </c>
      <c r="AF7" s="25"/>
      <c r="AG7">
        <f t="shared" si="2"/>
        <v>1574.1530902257682</v>
      </c>
      <c r="AI7" s="35">
        <f>PXIL!J7</f>
        <v>0</v>
      </c>
      <c r="AJ7" s="35">
        <f>PXIL!P7</f>
        <v>0</v>
      </c>
      <c r="AK7" s="35">
        <f>RTM_IEX!J7</f>
        <v>107.58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8.0219939999999994</v>
      </c>
      <c r="E8">
        <f>GT_NG!T8</f>
        <v>10.304043905257078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68.51728106027538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679.1900101708228</v>
      </c>
      <c r="P8" s="37">
        <v>63.347128937230906</v>
      </c>
      <c r="Q8" s="37">
        <v>23.75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399.77000000000004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-8</v>
      </c>
      <c r="AA8" s="76">
        <f>STOA!J8</f>
        <v>361.9</v>
      </c>
      <c r="AB8" s="76">
        <f>-STOA!P8</f>
        <v>0</v>
      </c>
      <c r="AC8">
        <f t="shared" si="0"/>
        <v>14.589357109617234</v>
      </c>
      <c r="AD8">
        <f t="shared" si="1"/>
        <v>1706.1711009639689</v>
      </c>
      <c r="AE8">
        <f>'IDT-1'!F8</f>
        <v>-143</v>
      </c>
      <c r="AF8" s="25"/>
      <c r="AG8">
        <f t="shared" si="2"/>
        <v>1563.1711009639689</v>
      </c>
      <c r="AI8" s="35">
        <f>PXIL!J8</f>
        <v>0</v>
      </c>
      <c r="AJ8" s="35">
        <f>PXIL!P8</f>
        <v>0</v>
      </c>
      <c r="AK8" s="35">
        <f>RTM_IEX!J8</f>
        <v>113.96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8.0219939999999994</v>
      </c>
      <c r="E9">
        <f>GT_NG!T9</f>
        <v>10.304043905257078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68.51728106027538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672.07609662875871</v>
      </c>
      <c r="P9" s="37">
        <v>63.347128937230906</v>
      </c>
      <c r="Q9" s="37">
        <v>23.75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400.43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-32</v>
      </c>
      <c r="AA9" s="76">
        <f>STOA!J9</f>
        <v>361.9</v>
      </c>
      <c r="AB9" s="76">
        <f>-STOA!P9</f>
        <v>0</v>
      </c>
      <c r="AC9">
        <f t="shared" si="0"/>
        <v>14.756596021261233</v>
      </c>
      <c r="AD9">
        <f t="shared" si="1"/>
        <v>1677.7099485102606</v>
      </c>
      <c r="AE9">
        <f>'IDT-1'!F9</f>
        <v>-137</v>
      </c>
      <c r="AF9" s="25"/>
      <c r="AG9">
        <f t="shared" si="2"/>
        <v>1540.7099485102606</v>
      </c>
      <c r="AI9" s="35">
        <f>PXIL!J9</f>
        <v>0</v>
      </c>
      <c r="AJ9" s="35">
        <f>PXIL!P9</f>
        <v>0</v>
      </c>
      <c r="AK9" s="35">
        <f>RTM_IEX!J9</f>
        <v>116.12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8.0219939999999994</v>
      </c>
      <c r="E10">
        <f>GT_NG!T10</f>
        <v>10.304043905257078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68.51728106027538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682.10210749832402</v>
      </c>
      <c r="P10" s="37">
        <v>63.347128937230906</v>
      </c>
      <c r="Q10" s="37">
        <v>23.75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401.1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-97</v>
      </c>
      <c r="AA10" s="76">
        <f>STOA!J10</f>
        <v>361.9</v>
      </c>
      <c r="AB10" s="76">
        <f>-STOA!P10</f>
        <v>0</v>
      </c>
      <c r="AC10">
        <f t="shared" si="0"/>
        <v>15.153215764683374</v>
      </c>
      <c r="AD10">
        <f t="shared" si="1"/>
        <v>1593.9793396364041</v>
      </c>
      <c r="AE10">
        <f>'IDT-1'!F10</f>
        <v>-90</v>
      </c>
      <c r="AF10" s="25"/>
      <c r="AG10">
        <f t="shared" si="2"/>
        <v>1503.9793396364041</v>
      </c>
      <c r="AI10" s="35">
        <f>PXIL!J10</f>
        <v>0</v>
      </c>
      <c r="AJ10" s="35">
        <f>PXIL!P10</f>
        <v>0</v>
      </c>
      <c r="AK10" s="35">
        <f>RTM_IEX!J10</f>
        <v>87.09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8.0219939999999994</v>
      </c>
      <c r="E11">
        <f>GT_NG!T11</f>
        <v>10.50067415730337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49.218046902900682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678.03224351278413</v>
      </c>
      <c r="P11" s="37">
        <v>63.347128937230906</v>
      </c>
      <c r="Q11" s="37">
        <v>23.75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377.94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-44.11</v>
      </c>
      <c r="AA11" s="76">
        <f>STOA!J11</f>
        <v>361.9</v>
      </c>
      <c r="AB11" s="76">
        <f>-STOA!P11</f>
        <v>0</v>
      </c>
      <c r="AC11">
        <f t="shared" si="0"/>
        <v>13.669139079579589</v>
      </c>
      <c r="AD11">
        <f t="shared" si="1"/>
        <v>1504.9309484306395</v>
      </c>
      <c r="AE11">
        <f>'IDT-1'!F11</f>
        <v>-31</v>
      </c>
      <c r="AF11" s="25"/>
      <c r="AG11">
        <f t="shared" si="2"/>
        <v>1473.9309484306395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8.0219939999999994</v>
      </c>
      <c r="E12">
        <f>GT_NG!T12</f>
        <v>10.62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68.51728106027538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672.0760899350829</v>
      </c>
      <c r="P12" s="37">
        <v>63.347128937230906</v>
      </c>
      <c r="Q12" s="37">
        <v>23.75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408.78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-180.58</v>
      </c>
      <c r="AA12" s="76">
        <f>STOA!J12</f>
        <v>361.9</v>
      </c>
      <c r="AB12" s="76">
        <f>-STOA!P12</f>
        <v>0</v>
      </c>
      <c r="AC12">
        <f t="shared" si="0"/>
        <v>15.600330610994217</v>
      </c>
      <c r="AD12">
        <f t="shared" si="1"/>
        <v>1478.892163321595</v>
      </c>
      <c r="AE12">
        <f>'IDT-1'!F12</f>
        <v>-22</v>
      </c>
      <c r="AF12" s="25"/>
      <c r="AG12">
        <f t="shared" si="2"/>
        <v>1456.892163321595</v>
      </c>
      <c r="AI12" s="35">
        <f>PXIL!J12</f>
        <v>0</v>
      </c>
      <c r="AJ12" s="35">
        <f>PXIL!P12</f>
        <v>0</v>
      </c>
      <c r="AK12" s="35">
        <f>RTM_IEX!J12</f>
        <v>58.06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8.0219939999999994</v>
      </c>
      <c r="E13">
        <f>GT_NG!T13</f>
        <v>10.62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49.218263906035062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662.26272406271517</v>
      </c>
      <c r="P13" s="37">
        <v>63.347128937230906</v>
      </c>
      <c r="Q13" s="37">
        <v>23.75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356.98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-96.72</v>
      </c>
      <c r="AA13" s="76">
        <f>STOA!J13</f>
        <v>361.9</v>
      </c>
      <c r="AB13" s="76">
        <f>-STOA!P13</f>
        <v>0</v>
      </c>
      <c r="AC13">
        <f t="shared" si="0"/>
        <v>13.763227306761513</v>
      </c>
      <c r="AD13">
        <f t="shared" si="1"/>
        <v>1430.4568835992193</v>
      </c>
      <c r="AE13">
        <f>'IDT-1'!F13</f>
        <v>0</v>
      </c>
      <c r="AF13" s="25"/>
      <c r="AG13">
        <f t="shared" si="2"/>
        <v>1430.4568835992193</v>
      </c>
      <c r="AI13" s="35">
        <f>PXIL!J13</f>
        <v>0</v>
      </c>
      <c r="AJ13" s="35">
        <f>PXIL!P13</f>
        <v>0</v>
      </c>
      <c r="AK13" s="35">
        <f>RTM_IEX!J13</f>
        <v>4.84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8.0219939999999994</v>
      </c>
      <c r="E14">
        <f>GT_NG!T14</f>
        <v>10.62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49.218263906035062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596.21301031184112</v>
      </c>
      <c r="P14" s="37">
        <v>63.347128937230906</v>
      </c>
      <c r="Q14" s="37">
        <v>23.75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357.31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-58.86</v>
      </c>
      <c r="AA14" s="76">
        <f>STOA!J14</f>
        <v>361.9</v>
      </c>
      <c r="AB14" s="76">
        <f>-STOA!P14</f>
        <v>0</v>
      </c>
      <c r="AC14">
        <f t="shared" si="0"/>
        <v>12.971775679789868</v>
      </c>
      <c r="AD14">
        <f t="shared" si="1"/>
        <v>1413.0686214753173</v>
      </c>
      <c r="AE14">
        <f>'IDT-1'!F14</f>
        <v>0</v>
      </c>
      <c r="AF14" s="25"/>
      <c r="AG14">
        <f t="shared" si="2"/>
        <v>1413.0686214753173</v>
      </c>
      <c r="AI14" s="35">
        <f>PXIL!J14</f>
        <v>0</v>
      </c>
      <c r="AJ14" s="35">
        <f>PXIL!P14</f>
        <v>0</v>
      </c>
      <c r="AK14" s="35">
        <f>RTM_IEX!J14</f>
        <v>14.52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8.0219939999999994</v>
      </c>
      <c r="E15">
        <f>GT_NG!T15</f>
        <v>10.62</v>
      </c>
      <c r="F15">
        <f>GT_Spot!T15</f>
        <v>0</v>
      </c>
      <c r="G15">
        <f>PPCL_NG!T15</f>
        <v>0</v>
      </c>
      <c r="H15">
        <f>PPCL_Spot!T15</f>
        <v>3.8699999999999992</v>
      </c>
      <c r="I15">
        <f>Bawana_NG!T15</f>
        <v>49.999999999999993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623.04422866989057</v>
      </c>
      <c r="P15" s="37">
        <v>63.347128937230906</v>
      </c>
      <c r="Q15" s="37">
        <v>23.75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357.65000000000003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-104.25</v>
      </c>
      <c r="AA15" s="76">
        <f>STOA!J15</f>
        <v>361.8</v>
      </c>
      <c r="AB15" s="76">
        <f>-STOA!P15</f>
        <v>0</v>
      </c>
      <c r="AC15">
        <f t="shared" si="0"/>
        <v>13.703982346319505</v>
      </c>
      <c r="AD15">
        <f t="shared" si="1"/>
        <v>1408.339369260802</v>
      </c>
      <c r="AE15">
        <f>'IDT-1'!F15</f>
        <v>0</v>
      </c>
      <c r="AF15" s="25"/>
      <c r="AG15">
        <f t="shared" si="2"/>
        <v>1408.339369260802</v>
      </c>
      <c r="AI15" s="35">
        <f>PXIL!J15</f>
        <v>0</v>
      </c>
      <c r="AJ15" s="35">
        <f>PXIL!P15</f>
        <v>0</v>
      </c>
      <c r="AK15" s="35">
        <f>RTM_IEX!J15</f>
        <v>24.19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8.0219939999999994</v>
      </c>
      <c r="E16">
        <f>GT_NG!T16</f>
        <v>10.62</v>
      </c>
      <c r="F16">
        <f>GT_Spot!T16</f>
        <v>0</v>
      </c>
      <c r="G16">
        <f>PPCL_NG!T16</f>
        <v>0</v>
      </c>
      <c r="H16">
        <f>PPCL_Spot!T16</f>
        <v>7.73</v>
      </c>
      <c r="I16">
        <f>Bawana_NG!T16</f>
        <v>49.999999999999993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614.86436076923462</v>
      </c>
      <c r="P16" s="37">
        <v>63.347128937230906</v>
      </c>
      <c r="Q16" s="37">
        <v>23.75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357.98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-107.84</v>
      </c>
      <c r="AA16" s="76">
        <f>STOA!J16</f>
        <v>361.8</v>
      </c>
      <c r="AB16" s="76">
        <f>-STOA!P16</f>
        <v>0</v>
      </c>
      <c r="AC16">
        <f t="shared" si="0"/>
        <v>13.660222912186345</v>
      </c>
      <c r="AD16">
        <f t="shared" si="1"/>
        <v>1395.963260794279</v>
      </c>
      <c r="AE16">
        <f>'IDT-1'!F16</f>
        <v>0</v>
      </c>
      <c r="AF16" s="25"/>
      <c r="AG16">
        <f t="shared" si="2"/>
        <v>1395.963260794279</v>
      </c>
      <c r="AI16" s="35">
        <f>PXIL!J16</f>
        <v>0</v>
      </c>
      <c r="AJ16" s="35">
        <f>PXIL!P16</f>
        <v>0</v>
      </c>
      <c r="AK16" s="35">
        <f>RTM_IEX!J16</f>
        <v>19.350000000000001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8.0219939999999994</v>
      </c>
      <c r="E17">
        <f>GT_NG!T17</f>
        <v>10.62</v>
      </c>
      <c r="F17">
        <f>GT_Spot!T17</f>
        <v>0</v>
      </c>
      <c r="G17">
        <f>PPCL_NG!T17</f>
        <v>0</v>
      </c>
      <c r="H17">
        <f>PPCL_Spot!T17</f>
        <v>7.73</v>
      </c>
      <c r="I17">
        <f>Bawana_NG!T17</f>
        <v>49.998109283418415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598.65939972720957</v>
      </c>
      <c r="P17" s="37">
        <v>63.347128937230906</v>
      </c>
      <c r="Q17" s="37">
        <v>23.75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352.81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-116</v>
      </c>
      <c r="AA17" s="76">
        <f>STOA!J17</f>
        <v>361.8</v>
      </c>
      <c r="AB17" s="76">
        <f>-STOA!P17</f>
        <v>0</v>
      </c>
      <c r="AC17">
        <f t="shared" si="0"/>
        <v>13.631094004449146</v>
      </c>
      <c r="AD17">
        <f t="shared" si="1"/>
        <v>1376.1355379434096</v>
      </c>
      <c r="AE17">
        <f>'IDT-1'!F17</f>
        <v>0</v>
      </c>
      <c r="AF17" s="25"/>
      <c r="AG17">
        <f t="shared" si="2"/>
        <v>1376.1355379434096</v>
      </c>
      <c r="AI17" s="35">
        <f>PXIL!J17</f>
        <v>0</v>
      </c>
      <c r="AJ17" s="35">
        <f>PXIL!P17</f>
        <v>0</v>
      </c>
      <c r="AK17" s="35">
        <f>RTM_IEX!J17</f>
        <v>29.03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8.0219939999999994</v>
      </c>
      <c r="E18">
        <f>GT_NG!T18</f>
        <v>10.62</v>
      </c>
      <c r="F18">
        <f>GT_Spot!T18</f>
        <v>0</v>
      </c>
      <c r="G18">
        <f>PPCL_NG!T18</f>
        <v>0</v>
      </c>
      <c r="H18">
        <f>PPCL_Spot!T18</f>
        <v>7.73</v>
      </c>
      <c r="I18">
        <f>Bawana_NG!T18</f>
        <v>49.998109283418415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599.05111647042736</v>
      </c>
      <c r="P18" s="37">
        <v>63.347128937230906</v>
      </c>
      <c r="Q18" s="37">
        <v>23.75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352.98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-125</v>
      </c>
      <c r="AA18" s="76">
        <f>STOA!J18</f>
        <v>361.8</v>
      </c>
      <c r="AB18" s="76">
        <f>-STOA!P18</f>
        <v>0</v>
      </c>
      <c r="AC18">
        <f t="shared" si="0"/>
        <v>13.712052844616176</v>
      </c>
      <c r="AD18">
        <f t="shared" si="1"/>
        <v>1367.6162958464604</v>
      </c>
      <c r="AE18">
        <f>'IDT-1'!F18</f>
        <v>0</v>
      </c>
      <c r="AF18" s="25"/>
      <c r="AG18">
        <f t="shared" si="2"/>
        <v>1367.6162958464604</v>
      </c>
      <c r="AI18" s="35">
        <f>PXIL!J18</f>
        <v>0</v>
      </c>
      <c r="AJ18" s="35">
        <f>PXIL!P18</f>
        <v>0</v>
      </c>
      <c r="AK18" s="35">
        <f>RTM_IEX!J18</f>
        <v>29.03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8.0219939999999994</v>
      </c>
      <c r="E19">
        <f>GT_NG!T19</f>
        <v>10.62</v>
      </c>
      <c r="F19">
        <f>GT_Spot!T19</f>
        <v>0</v>
      </c>
      <c r="G19">
        <f>PPCL_NG!T19</f>
        <v>0</v>
      </c>
      <c r="H19">
        <f>PPCL_Spot!T19</f>
        <v>7.73</v>
      </c>
      <c r="I19">
        <f>Bawana_NG!T19</f>
        <v>49.998109283418415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598.28925819544509</v>
      </c>
      <c r="P19" s="37">
        <v>63.347128937230906</v>
      </c>
      <c r="Q19" s="37">
        <v>23.75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353.31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-139</v>
      </c>
      <c r="AA19" s="76">
        <f>STOA!J19</f>
        <v>361.8</v>
      </c>
      <c r="AB19" s="76">
        <f>-STOA!P19</f>
        <v>0</v>
      </c>
      <c r="AC19">
        <f t="shared" si="0"/>
        <v>13.827021443254772</v>
      </c>
      <c r="AD19">
        <f t="shared" si="1"/>
        <v>1353.0694689728396</v>
      </c>
      <c r="AE19">
        <f>'IDT-1'!F19</f>
        <v>0</v>
      </c>
      <c r="AF19" s="25"/>
      <c r="AG19">
        <f t="shared" si="2"/>
        <v>1353.0694689728396</v>
      </c>
      <c r="AI19" s="35">
        <f>PXIL!J19</f>
        <v>0</v>
      </c>
      <c r="AJ19" s="35">
        <f>PXIL!P19</f>
        <v>0</v>
      </c>
      <c r="AK19" s="35">
        <f>RTM_IEX!J19</f>
        <v>29.03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8.0219939999999994</v>
      </c>
      <c r="E20">
        <f>GT_NG!T20</f>
        <v>10.62</v>
      </c>
      <c r="F20">
        <f>GT_Spot!T20</f>
        <v>0</v>
      </c>
      <c r="G20">
        <f>PPCL_NG!T20</f>
        <v>0</v>
      </c>
      <c r="H20">
        <f>PPCL_Spot!T20</f>
        <v>11.598066988835194</v>
      </c>
      <c r="I20">
        <f>Bawana_NG!T20</f>
        <v>49.998109283418415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604.74233737215081</v>
      </c>
      <c r="P20" s="37">
        <v>63.347128937230906</v>
      </c>
      <c r="Q20" s="37">
        <v>23.75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353.48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-146</v>
      </c>
      <c r="AA20" s="76">
        <f>STOA!J20</f>
        <v>361.8</v>
      </c>
      <c r="AB20" s="76">
        <f>-STOA!P20</f>
        <v>0</v>
      </c>
      <c r="AC20">
        <f t="shared" si="0"/>
        <v>13.85256117511954</v>
      </c>
      <c r="AD20">
        <f t="shared" si="1"/>
        <v>1342.0250754065157</v>
      </c>
      <c r="AE20">
        <f>'IDT-1'!F20</f>
        <v>0</v>
      </c>
      <c r="AF20" s="25"/>
      <c r="AG20">
        <f t="shared" si="2"/>
        <v>1342.0250754065157</v>
      </c>
      <c r="AI20" s="35">
        <f>PXIL!J20</f>
        <v>0</v>
      </c>
      <c r="AJ20" s="35">
        <f>PXIL!P20</f>
        <v>0</v>
      </c>
      <c r="AK20" s="35">
        <f>RTM_IEX!J20</f>
        <v>14.52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8.0219939999999994</v>
      </c>
      <c r="E21">
        <f>GT_NG!T21</f>
        <v>10.62</v>
      </c>
      <c r="F21">
        <f>GT_Spot!T21</f>
        <v>0</v>
      </c>
      <c r="G21">
        <f>PPCL_NG!T21</f>
        <v>0</v>
      </c>
      <c r="H21">
        <f>PPCL_Spot!T21</f>
        <v>11.598066988835194</v>
      </c>
      <c r="I21">
        <f>Bawana_NG!T21</f>
        <v>49.998109283418415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606.95124858954216</v>
      </c>
      <c r="P21" s="37">
        <v>63.347128937230906</v>
      </c>
      <c r="Q21" s="37">
        <v>23.75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353.48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-152</v>
      </c>
      <c r="AA21" s="76">
        <f>STOA!J21</f>
        <v>361.8</v>
      </c>
      <c r="AB21" s="76">
        <f>-STOA!P21</f>
        <v>0</v>
      </c>
      <c r="AC21">
        <f t="shared" si="0"/>
        <v>13.921942975694963</v>
      </c>
      <c r="AD21">
        <f t="shared" si="1"/>
        <v>1338.1646048233317</v>
      </c>
      <c r="AE21">
        <f>'IDT-1'!F21</f>
        <v>0</v>
      </c>
      <c r="AF21" s="25"/>
      <c r="AG21">
        <f t="shared" si="2"/>
        <v>1338.1646048233317</v>
      </c>
      <c r="AI21" s="35">
        <f>PXIL!J21</f>
        <v>0</v>
      </c>
      <c r="AJ21" s="35">
        <f>PXIL!P21</f>
        <v>0</v>
      </c>
      <c r="AK21" s="35">
        <f>RTM_IEX!J21</f>
        <v>14.52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8.0219939999999994</v>
      </c>
      <c r="E22">
        <f>GT_NG!T22</f>
        <v>10.62</v>
      </c>
      <c r="F22">
        <f>GT_Spot!T22</f>
        <v>0</v>
      </c>
      <c r="G22">
        <f>PPCL_NG!T22</f>
        <v>0</v>
      </c>
      <c r="H22">
        <f>PPCL_Spot!T22</f>
        <v>11.598066988835194</v>
      </c>
      <c r="I22">
        <f>Bawana_NG!T22</f>
        <v>49.998109283418415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612.36656771355399</v>
      </c>
      <c r="P22" s="37">
        <v>63.347128937230906</v>
      </c>
      <c r="Q22" s="37">
        <v>23.75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352.98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-160</v>
      </c>
      <c r="AA22" s="76">
        <f>STOA!J22</f>
        <v>361.8</v>
      </c>
      <c r="AB22" s="76">
        <f>-STOA!P22</f>
        <v>0</v>
      </c>
      <c r="AC22">
        <f t="shared" si="0"/>
        <v>14.031000918135772</v>
      </c>
      <c r="AD22">
        <f t="shared" si="1"/>
        <v>1334.9708660049025</v>
      </c>
      <c r="AE22">
        <f>'IDT-1'!F22</f>
        <v>0</v>
      </c>
      <c r="AF22" s="25"/>
      <c r="AG22">
        <f t="shared" si="2"/>
        <v>1334.9708660049025</v>
      </c>
      <c r="AI22" s="35">
        <f>PXIL!J22</f>
        <v>0</v>
      </c>
      <c r="AJ22" s="35">
        <f>PXIL!P22</f>
        <v>0</v>
      </c>
      <c r="AK22" s="35">
        <f>RTM_IEX!J22</f>
        <v>14.52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8.0219939999999994</v>
      </c>
      <c r="E23">
        <f>GT_NG!T23</f>
        <v>10.62</v>
      </c>
      <c r="F23">
        <f>GT_Spot!T23</f>
        <v>0</v>
      </c>
      <c r="G23">
        <f>PPCL_NG!T23</f>
        <v>0</v>
      </c>
      <c r="H23">
        <f>PPCL_Spot!T23</f>
        <v>11.598066988835194</v>
      </c>
      <c r="I23">
        <f>Bawana_NG!T23</f>
        <v>49.998109283418415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561.22840026740857</v>
      </c>
      <c r="P23" s="37">
        <v>63.347128937230906</v>
      </c>
      <c r="Q23" s="37">
        <v>23.75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352.31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-101</v>
      </c>
      <c r="AA23" s="76">
        <f>STOA!J23</f>
        <v>361.8</v>
      </c>
      <c r="AB23" s="76">
        <f>-STOA!P23</f>
        <v>0</v>
      </c>
      <c r="AC23">
        <f t="shared" si="0"/>
        <v>13.312892314815258</v>
      </c>
      <c r="AD23">
        <f t="shared" si="1"/>
        <v>1288.3608071620779</v>
      </c>
      <c r="AE23">
        <f>'IDT-1'!F23</f>
        <v>0</v>
      </c>
      <c r="AF23" s="25"/>
      <c r="AG23">
        <f t="shared" si="2"/>
        <v>1288.3608071620779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-40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8.0219939999999994</v>
      </c>
      <c r="E24">
        <f>GT_NG!T24</f>
        <v>10.62</v>
      </c>
      <c r="F24">
        <f>GT_Spot!T24</f>
        <v>0</v>
      </c>
      <c r="G24">
        <f>PPCL_NG!T24</f>
        <v>0</v>
      </c>
      <c r="H24">
        <f>PPCL_Spot!T24</f>
        <v>11.598066988835194</v>
      </c>
      <c r="I24">
        <f>Bawana_NG!T24</f>
        <v>49.998109283418415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623.83588510325944</v>
      </c>
      <c r="P24" s="37">
        <v>63.347128937230906</v>
      </c>
      <c r="Q24" s="37">
        <v>23.75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351.48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-171</v>
      </c>
      <c r="AA24" s="76">
        <f>STOA!J24</f>
        <v>361.8</v>
      </c>
      <c r="AB24" s="76">
        <f>-STOA!P24</f>
        <v>0</v>
      </c>
      <c r="AC24">
        <f t="shared" si="0"/>
        <v>14.382448439554196</v>
      </c>
      <c r="AD24">
        <f t="shared" si="1"/>
        <v>1284.0687358731898</v>
      </c>
      <c r="AE24">
        <f>'IDT-1'!F24</f>
        <v>0</v>
      </c>
      <c r="AF24" s="25"/>
      <c r="AG24">
        <f t="shared" si="2"/>
        <v>1284.0687358731898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-35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8.0219939999999994</v>
      </c>
      <c r="E25">
        <f>GT_NG!T25</f>
        <v>10.62</v>
      </c>
      <c r="F25">
        <f>GT_Spot!T25</f>
        <v>0</v>
      </c>
      <c r="G25">
        <f>PPCL_NG!T25</f>
        <v>0</v>
      </c>
      <c r="H25">
        <f>PPCL_Spot!T25</f>
        <v>11.598066988835194</v>
      </c>
      <c r="I25">
        <f>Bawana_NG!T25</f>
        <v>49.998109283418415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626.09086864089932</v>
      </c>
      <c r="P25" s="37">
        <v>63.347128937230906</v>
      </c>
      <c r="Q25" s="37">
        <v>23.75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351.15000000000003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-178</v>
      </c>
      <c r="AA25" s="76">
        <f>STOA!J25</f>
        <v>361.8</v>
      </c>
      <c r="AB25" s="76">
        <f>-STOA!P25</f>
        <v>0</v>
      </c>
      <c r="AC25">
        <f t="shared" si="0"/>
        <v>14.457916405344594</v>
      </c>
      <c r="AD25">
        <f t="shared" si="1"/>
        <v>1278.9182514450392</v>
      </c>
      <c r="AE25">
        <f>'IDT-1'!F25</f>
        <v>0</v>
      </c>
      <c r="AF25" s="25"/>
      <c r="AG25">
        <f t="shared" si="2"/>
        <v>1278.9182514450392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-35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8.0219939999999994</v>
      </c>
      <c r="E26">
        <f>GT_NG!T26</f>
        <v>10.62</v>
      </c>
      <c r="F26">
        <f>GT_Spot!T26</f>
        <v>0</v>
      </c>
      <c r="G26">
        <f>PPCL_NG!T26</f>
        <v>0</v>
      </c>
      <c r="H26">
        <f>PPCL_Spot!T26</f>
        <v>11.598066988835194</v>
      </c>
      <c r="I26">
        <f>Bawana_NG!T26</f>
        <v>49.998109283418415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642.89868468454551</v>
      </c>
      <c r="P26" s="37">
        <v>63.347128937230906</v>
      </c>
      <c r="Q26" s="37">
        <v>23.75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350.98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-195</v>
      </c>
      <c r="AA26" s="76">
        <f>STOA!J26</f>
        <v>361.8</v>
      </c>
      <c r="AB26" s="76">
        <f>-STOA!P26</f>
        <v>0</v>
      </c>
      <c r="AC26">
        <f t="shared" si="0"/>
        <v>14.784039530058781</v>
      </c>
      <c r="AD26">
        <f t="shared" si="1"/>
        <v>1273.2299443639711</v>
      </c>
      <c r="AE26">
        <f>'IDT-1'!F26</f>
        <v>0</v>
      </c>
      <c r="AF26" s="25"/>
      <c r="AG26">
        <f t="shared" si="2"/>
        <v>1273.2299443639711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-40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8.0219939999999994</v>
      </c>
      <c r="E27">
        <f>GT_NG!T27</f>
        <v>10.304043905257078</v>
      </c>
      <c r="F27">
        <f>GT_Spot!T27</f>
        <v>0</v>
      </c>
      <c r="G27">
        <f>PPCL_NG!T27</f>
        <v>0</v>
      </c>
      <c r="H27">
        <f>PPCL_Spot!T27</f>
        <v>11.598066988835194</v>
      </c>
      <c r="I27">
        <f>Bawana_NG!T27</f>
        <v>49.218263906035062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643.78913615502415</v>
      </c>
      <c r="P27" s="37">
        <v>63.347128937230906</v>
      </c>
      <c r="Q27" s="37">
        <v>23.75</v>
      </c>
      <c r="R27" s="39">
        <v>8.41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350.98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-210</v>
      </c>
      <c r="AA27" s="76">
        <f>STOA!J27</f>
        <v>361.71</v>
      </c>
      <c r="AB27" s="76">
        <f>-STOA!P27</f>
        <v>0</v>
      </c>
      <c r="AC27">
        <f t="shared" si="0"/>
        <v>14.902958378669387</v>
      </c>
      <c r="AD27">
        <f t="shared" si="1"/>
        <v>1277.225675513713</v>
      </c>
      <c r="AE27">
        <f>'IDT-1'!F27</f>
        <v>0</v>
      </c>
      <c r="AF27" s="25"/>
      <c r="AG27">
        <f t="shared" si="2"/>
        <v>1277.225675513713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-30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8.0219939999999994</v>
      </c>
      <c r="E28">
        <f>GT_NG!T28</f>
        <v>10.304043905257078</v>
      </c>
      <c r="F28">
        <f>GT_Spot!T28</f>
        <v>0</v>
      </c>
      <c r="G28">
        <f>PPCL_NG!T28</f>
        <v>0</v>
      </c>
      <c r="H28">
        <f>PPCL_Spot!T28</f>
        <v>11.598066988835194</v>
      </c>
      <c r="I28">
        <f>Bawana_NG!T28</f>
        <v>49.218263906035062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643.75459215502417</v>
      </c>
      <c r="P28" s="37">
        <v>63.347128937230906</v>
      </c>
      <c r="Q28" s="37">
        <v>23.75</v>
      </c>
      <c r="R28" s="39">
        <v>15.24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354.15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-225</v>
      </c>
      <c r="AA28" s="76">
        <f>STOA!J28</f>
        <v>361.71</v>
      </c>
      <c r="AB28" s="76">
        <f>-STOA!P28</f>
        <v>0</v>
      </c>
      <c r="AC28">
        <f t="shared" si="0"/>
        <v>15.037423997693832</v>
      </c>
      <c r="AD28">
        <f t="shared" si="1"/>
        <v>1283.0566658946884</v>
      </c>
      <c r="AE28">
        <f>'IDT-1'!F28</f>
        <v>-1.73</v>
      </c>
      <c r="AF28" s="25"/>
      <c r="AG28">
        <f t="shared" si="2"/>
        <v>1281.3266658946884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-20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8.0219939999999994</v>
      </c>
      <c r="E29">
        <f>GT_NG!T29</f>
        <v>10.304043905257078</v>
      </c>
      <c r="F29">
        <f>GT_Spot!T29</f>
        <v>0</v>
      </c>
      <c r="G29">
        <f>PPCL_NG!T29</f>
        <v>0</v>
      </c>
      <c r="H29">
        <f>PPCL_Spot!T29</f>
        <v>11.598066988835194</v>
      </c>
      <c r="I29">
        <f>Bawana_NG!T29</f>
        <v>49.218263906035062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629.7485017634142</v>
      </c>
      <c r="P29" s="37">
        <v>63.347128937230906</v>
      </c>
      <c r="Q29" s="37">
        <v>23.75</v>
      </c>
      <c r="R29" s="39">
        <v>18.989999999999998</v>
      </c>
      <c r="S29" s="39">
        <v>0</v>
      </c>
      <c r="T29" s="38">
        <f>SUMPRODUCT(LTA!J29:AN29,LTA!J$101:AN$101,LTA!J$105:AN$105)</f>
        <v>5.42</v>
      </c>
      <c r="U29" s="38">
        <f>SUMPRODUCT(LTA!J29:AN29,LTA!J$102:AN$102,LTA!J$105:AN$105)</f>
        <v>360.78000000000003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-254</v>
      </c>
      <c r="AA29" s="76">
        <f>STOA!J29</f>
        <v>379.13</v>
      </c>
      <c r="AB29" s="76">
        <f>-STOA!P29</f>
        <v>0</v>
      </c>
      <c r="AC29">
        <f t="shared" si="0"/>
        <v>15.339573257928311</v>
      </c>
      <c r="AD29">
        <f t="shared" si="1"/>
        <v>1300.6484262428442</v>
      </c>
      <c r="AE29">
        <f>'IDT-1'!F29</f>
        <v>-1.153</v>
      </c>
      <c r="AF29" s="25"/>
      <c r="AG29">
        <f t="shared" si="2"/>
        <v>1299.4954262428441</v>
      </c>
      <c r="AI29" s="35">
        <f>PXIL!J29</f>
        <v>0</v>
      </c>
      <c r="AJ29" s="35">
        <f>PXIL!P29</f>
        <v>0</v>
      </c>
      <c r="AK29" s="35">
        <f>RTM_IEX!J29</f>
        <v>9.68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8.0219939999999994</v>
      </c>
      <c r="E30">
        <f>GT_NG!T30</f>
        <v>10.304043905257078</v>
      </c>
      <c r="F30">
        <f>GT_Spot!T30</f>
        <v>0</v>
      </c>
      <c r="G30">
        <f>PPCL_NG!T30</f>
        <v>0</v>
      </c>
      <c r="H30">
        <f>PPCL_Spot!T30</f>
        <v>11.598066988835194</v>
      </c>
      <c r="I30">
        <f>Bawana_NG!T30</f>
        <v>49.218263906035062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625.12086701355724</v>
      </c>
      <c r="P30" s="37">
        <v>63.347128937230906</v>
      </c>
      <c r="Q30" s="37">
        <v>23.75</v>
      </c>
      <c r="R30" s="39">
        <v>20.96</v>
      </c>
      <c r="S30" s="39">
        <v>0</v>
      </c>
      <c r="T30" s="38">
        <f>SUMPRODUCT(LTA!J30:AN30,LTA!J$101:AN$101,LTA!J$105:AN$105)</f>
        <v>8.75</v>
      </c>
      <c r="U30" s="38">
        <f>SUMPRODUCT(LTA!J30:AN30,LTA!J$102:AN$102,LTA!J$105:AN$105)</f>
        <v>366.93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-263</v>
      </c>
      <c r="AA30" s="76">
        <f>STOA!J30</f>
        <v>379.13</v>
      </c>
      <c r="AB30" s="76">
        <f>-STOA!P30</f>
        <v>0</v>
      </c>
      <c r="AC30">
        <f t="shared" si="0"/>
        <v>15.473121545553514</v>
      </c>
      <c r="AD30">
        <f t="shared" si="1"/>
        <v>1298.3372432053618</v>
      </c>
      <c r="AE30">
        <f>'IDT-1'!F30</f>
        <v>0</v>
      </c>
      <c r="AF30" s="25"/>
      <c r="AG30">
        <f t="shared" si="2"/>
        <v>1298.3372432053618</v>
      </c>
      <c r="AI30" s="35">
        <f>PXIL!J30</f>
        <v>0</v>
      </c>
      <c r="AJ30" s="35">
        <f>PXIL!P30</f>
        <v>0</v>
      </c>
      <c r="AK30" s="35">
        <f>RTM_IEX!J30</f>
        <v>9.68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8.0219939999999994</v>
      </c>
      <c r="E31">
        <f>GT_NG!T31</f>
        <v>10.304043905257078</v>
      </c>
      <c r="F31">
        <f>GT_Spot!T31</f>
        <v>0</v>
      </c>
      <c r="G31">
        <f>PPCL_NG!T31</f>
        <v>0</v>
      </c>
      <c r="H31">
        <f>PPCL_Spot!T31</f>
        <v>11.598066988835194</v>
      </c>
      <c r="I31">
        <f>Bawana_NG!T31</f>
        <v>49.218263906035062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610.45839086044225</v>
      </c>
      <c r="P31" s="37">
        <v>63.347128937230906</v>
      </c>
      <c r="Q31" s="37">
        <v>23.75</v>
      </c>
      <c r="R31" s="39">
        <v>23.2</v>
      </c>
      <c r="S31" s="39">
        <v>0</v>
      </c>
      <c r="T31" s="38">
        <f>SUMPRODUCT(LTA!J31:AN31,LTA!J$101:AN$101,LTA!J$105:AN$105)</f>
        <v>11.28</v>
      </c>
      <c r="U31" s="38">
        <f>SUMPRODUCT(LTA!J31:AN31,LTA!J$102:AN$102,LTA!J$105:AN$105)</f>
        <v>373.59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-272</v>
      </c>
      <c r="AA31" s="76">
        <f>STOA!J31</f>
        <v>379.13</v>
      </c>
      <c r="AB31" s="76">
        <f>-STOA!P31</f>
        <v>0</v>
      </c>
      <c r="AC31">
        <f t="shared" si="0"/>
        <v>15.603437165391348</v>
      </c>
      <c r="AD31">
        <f t="shared" si="1"/>
        <v>1295.6444514324089</v>
      </c>
      <c r="AE31">
        <f>'IDT-1'!F31</f>
        <v>0</v>
      </c>
      <c r="AF31" s="25"/>
      <c r="AG31">
        <f t="shared" si="2"/>
        <v>1295.6444514324089</v>
      </c>
      <c r="AI31" s="35">
        <f>PXIL!J31</f>
        <v>0</v>
      </c>
      <c r="AJ31" s="35">
        <f>PXIL!P31</f>
        <v>0</v>
      </c>
      <c r="AK31" s="35">
        <f>RTM_IEX!J31</f>
        <v>19.350000000000001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8.0219939999999994</v>
      </c>
      <c r="E32">
        <f>GT_NG!T32</f>
        <v>10.304043905257078</v>
      </c>
      <c r="F32">
        <f>GT_Spot!T32</f>
        <v>0</v>
      </c>
      <c r="G32">
        <f>PPCL_NG!T32</f>
        <v>0</v>
      </c>
      <c r="H32">
        <f>PPCL_Spot!T32</f>
        <v>11.598066988835194</v>
      </c>
      <c r="I32">
        <f>Bawana_NG!T32</f>
        <v>49.218263906035062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594.206934136516</v>
      </c>
      <c r="P32" s="37">
        <v>63.347128937230906</v>
      </c>
      <c r="Q32" s="37">
        <v>23.75</v>
      </c>
      <c r="R32" s="39">
        <v>24.2</v>
      </c>
      <c r="S32" s="39">
        <v>0</v>
      </c>
      <c r="T32" s="38">
        <f>SUMPRODUCT(LTA!J32:AN32,LTA!J$101:AN$101,LTA!J$105:AN$105)</f>
        <v>17</v>
      </c>
      <c r="U32" s="38">
        <f>SUMPRODUCT(LTA!J32:AN32,LTA!J$102:AN$102,LTA!J$105:AN$105)</f>
        <v>381.92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-284</v>
      </c>
      <c r="AA32" s="76">
        <f>STOA!J32</f>
        <v>379.13</v>
      </c>
      <c r="AB32" s="76">
        <f>-STOA!P32</f>
        <v>0</v>
      </c>
      <c r="AC32">
        <f t="shared" si="0"/>
        <v>15.816966821609038</v>
      </c>
      <c r="AD32">
        <f t="shared" si="1"/>
        <v>1296.7494650522651</v>
      </c>
      <c r="AE32">
        <f>'IDT-1'!F32</f>
        <v>0</v>
      </c>
      <c r="AF32" s="25"/>
      <c r="AG32">
        <f t="shared" si="2"/>
        <v>1296.7494650522651</v>
      </c>
      <c r="AI32" s="35">
        <f>PXIL!J32</f>
        <v>0</v>
      </c>
      <c r="AJ32" s="35">
        <f>PXIL!P32</f>
        <v>0</v>
      </c>
      <c r="AK32" s="35">
        <f>RTM_IEX!J32</f>
        <v>33.869999999999997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8.0219939999999994</v>
      </c>
      <c r="E33">
        <f>GT_NG!T33</f>
        <v>10.304043905257078</v>
      </c>
      <c r="F33">
        <f>GT_Spot!T33</f>
        <v>0</v>
      </c>
      <c r="G33">
        <f>PPCL_NG!T33</f>
        <v>0</v>
      </c>
      <c r="H33">
        <f>PPCL_Spot!T33</f>
        <v>11.598066988835194</v>
      </c>
      <c r="I33">
        <f>Bawana_NG!T33</f>
        <v>49.218263906035062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583.07917076490992</v>
      </c>
      <c r="P33" s="37">
        <v>63.347128937230906</v>
      </c>
      <c r="Q33" s="37">
        <v>26.78</v>
      </c>
      <c r="R33" s="39">
        <v>24.2</v>
      </c>
      <c r="S33" s="39">
        <v>0</v>
      </c>
      <c r="T33" s="38">
        <f>SUMPRODUCT(LTA!J33:AN33,LTA!J$101:AN$101,LTA!J$105:AN$105)</f>
        <v>20.88</v>
      </c>
      <c r="U33" s="38">
        <f>SUMPRODUCT(LTA!J33:AN33,LTA!J$102:AN$102,LTA!J$105:AN$105)</f>
        <v>390.8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-297</v>
      </c>
      <c r="AA33" s="76">
        <f>STOA!J33</f>
        <v>379.13</v>
      </c>
      <c r="AB33" s="76">
        <f>-STOA!P33</f>
        <v>0</v>
      </c>
      <c r="AC33">
        <f t="shared" si="0"/>
        <v>16.047566659711105</v>
      </c>
      <c r="AD33">
        <f t="shared" si="1"/>
        <v>1297.8611018425572</v>
      </c>
      <c r="AE33">
        <f>'IDT-1'!F33</f>
        <v>0</v>
      </c>
      <c r="AF33" s="25"/>
      <c r="AG33">
        <f t="shared" si="2"/>
        <v>1297.8611018425572</v>
      </c>
      <c r="AI33" s="35">
        <f>PXIL!J33</f>
        <v>0</v>
      </c>
      <c r="AJ33" s="35">
        <f>PXIL!P33</f>
        <v>0</v>
      </c>
      <c r="AK33" s="35">
        <f>RTM_IEX!J33</f>
        <v>43.55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8.0219939999999994</v>
      </c>
      <c r="E34">
        <f>GT_NG!T34</f>
        <v>10.304043905257078</v>
      </c>
      <c r="F34">
        <f>GT_Spot!T34</f>
        <v>0</v>
      </c>
      <c r="G34">
        <f>PPCL_NG!T34</f>
        <v>0</v>
      </c>
      <c r="H34">
        <f>PPCL_Spot!T34</f>
        <v>11.598066988835194</v>
      </c>
      <c r="I34">
        <f>Bawana_NG!T34</f>
        <v>49.218263906035062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580.36749682398158</v>
      </c>
      <c r="P34" s="37">
        <v>63.347128937230906</v>
      </c>
      <c r="Q34" s="37">
        <v>26.78</v>
      </c>
      <c r="R34" s="39">
        <v>25.2</v>
      </c>
      <c r="S34" s="39">
        <v>0</v>
      </c>
      <c r="T34" s="38">
        <f>SUMPRODUCT(LTA!J34:AN34,LTA!J$101:AN$101,LTA!J$105:AN$105)</f>
        <v>28.56</v>
      </c>
      <c r="U34" s="38">
        <f>SUMPRODUCT(LTA!J34:AN34,LTA!J$102:AN$102,LTA!J$105:AN$105)</f>
        <v>400.72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-299</v>
      </c>
      <c r="AA34" s="76">
        <f>STOA!J34</f>
        <v>379.13</v>
      </c>
      <c r="AB34" s="76">
        <f>-STOA!P34</f>
        <v>0</v>
      </c>
      <c r="AC34">
        <f t="shared" si="0"/>
        <v>16.116658914057084</v>
      </c>
      <c r="AD34">
        <f t="shared" si="1"/>
        <v>1302.0003356472826</v>
      </c>
      <c r="AE34">
        <f>'IDT-1'!F34</f>
        <v>0</v>
      </c>
      <c r="AF34" s="25"/>
      <c r="AG34">
        <f t="shared" si="2"/>
        <v>1302.0003356472826</v>
      </c>
      <c r="AI34" s="35">
        <f>PXIL!J34</f>
        <v>0</v>
      </c>
      <c r="AJ34" s="35">
        <f>PXIL!P34</f>
        <v>0</v>
      </c>
      <c r="AK34" s="35">
        <f>RTM_IEX!J34</f>
        <v>33.869999999999997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8.0219939999999994</v>
      </c>
      <c r="E35">
        <f>GT_NG!T35</f>
        <v>10.304043905257078</v>
      </c>
      <c r="F35">
        <f>GT_Spot!T35</f>
        <v>0</v>
      </c>
      <c r="G35">
        <f>PPCL_NG!T35</f>
        <v>0</v>
      </c>
      <c r="H35">
        <f>PPCL_Spot!T35</f>
        <v>11.598066988835194</v>
      </c>
      <c r="I35">
        <f>Bawana_NG!T35</f>
        <v>49.999999999999986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571.51281680554757</v>
      </c>
      <c r="P35" s="37">
        <v>63.34331518894588</v>
      </c>
      <c r="Q35" s="37">
        <v>26.78</v>
      </c>
      <c r="R35" s="39">
        <v>25.2</v>
      </c>
      <c r="S35" s="39">
        <v>0</v>
      </c>
      <c r="T35" s="38">
        <f>SUMPRODUCT(LTA!J35:AN35,LTA!J$101:AN$101,LTA!J$105:AN$105)</f>
        <v>36.549999999999997</v>
      </c>
      <c r="U35" s="38">
        <f>SUMPRODUCT(LTA!J35:AN35,LTA!J$102:AN$102,LTA!J$105:AN$105)</f>
        <v>414.55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-232</v>
      </c>
      <c r="AA35" s="76">
        <f>STOA!J35</f>
        <v>330.65</v>
      </c>
      <c r="AB35" s="76">
        <f>-STOA!P35</f>
        <v>0</v>
      </c>
      <c r="AC35">
        <f t="shared" si="0"/>
        <v>15.257302582038381</v>
      </c>
      <c r="AD35">
        <f t="shared" si="1"/>
        <v>1335.122934306547</v>
      </c>
      <c r="AE35">
        <f>'IDT-1'!F35</f>
        <v>0</v>
      </c>
      <c r="AF35" s="25"/>
      <c r="AG35">
        <f t="shared" si="2"/>
        <v>1335.122934306547</v>
      </c>
      <c r="AI35" s="35">
        <f>PXIL!J35</f>
        <v>0</v>
      </c>
      <c r="AJ35" s="35">
        <f>PXIL!P35</f>
        <v>0</v>
      </c>
      <c r="AK35" s="35">
        <f>RTM_IEX!J35</f>
        <v>33.869999999999997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8.0219939999999994</v>
      </c>
      <c r="E36">
        <f>GT_NG!T36</f>
        <v>10.304043905257078</v>
      </c>
      <c r="F36">
        <f>GT_Spot!T36</f>
        <v>0</v>
      </c>
      <c r="G36">
        <f>PPCL_NG!T36</f>
        <v>0</v>
      </c>
      <c r="H36">
        <f>PPCL_Spot!T36</f>
        <v>11.598066988835194</v>
      </c>
      <c r="I36">
        <f>Bawana_NG!T36</f>
        <v>49.999999999999986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496.43896049943532</v>
      </c>
      <c r="P36" s="37">
        <v>19.351315700006804</v>
      </c>
      <c r="Q36" s="37">
        <v>26.78</v>
      </c>
      <c r="R36" s="39">
        <v>25.2</v>
      </c>
      <c r="S36" s="39">
        <v>0</v>
      </c>
      <c r="T36" s="38">
        <f>SUMPRODUCT(LTA!J36:AN36,LTA!J$101:AN$101,LTA!J$105:AN$105)</f>
        <v>44.62</v>
      </c>
      <c r="U36" s="38">
        <f>SUMPRODUCT(LTA!J36:AN36,LTA!J$102:AN$102,LTA!J$105:AN$105)</f>
        <v>423.19000000000005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-79</v>
      </c>
      <c r="AA36" s="76">
        <f>STOA!J36</f>
        <v>330.65</v>
      </c>
      <c r="AB36" s="76">
        <f>-STOA!P36</f>
        <v>0</v>
      </c>
      <c r="AC36">
        <f t="shared" si="0"/>
        <v>12.938886261451927</v>
      </c>
      <c r="AD36">
        <f t="shared" si="1"/>
        <v>1368.7354948320826</v>
      </c>
      <c r="AE36">
        <f>'IDT-1'!F36</f>
        <v>0</v>
      </c>
      <c r="AF36" s="25"/>
      <c r="AG36">
        <f t="shared" si="2"/>
        <v>1368.7354948320826</v>
      </c>
      <c r="AI36" s="35">
        <f>PXIL!J36</f>
        <v>0</v>
      </c>
      <c r="AJ36" s="35">
        <f>PXIL!P36</f>
        <v>0</v>
      </c>
      <c r="AK36" s="35">
        <f>RTM_IEX!J36</f>
        <v>14.52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8.0219939999999994</v>
      </c>
      <c r="E37">
        <f>GT_NG!T37</f>
        <v>10.304043905257078</v>
      </c>
      <c r="F37">
        <f>GT_Spot!T37</f>
        <v>0</v>
      </c>
      <c r="G37">
        <f>PPCL_NG!T37</f>
        <v>0</v>
      </c>
      <c r="H37">
        <f>PPCL_Spot!T37</f>
        <v>11.598066988835194</v>
      </c>
      <c r="I37">
        <f>Bawana_NG!T37</f>
        <v>49.998109283418415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457.37437474824145</v>
      </c>
      <c r="P37" s="37">
        <v>63.34331518894588</v>
      </c>
      <c r="Q37" s="37">
        <v>26.78</v>
      </c>
      <c r="R37" s="39">
        <v>25.2</v>
      </c>
      <c r="S37" s="39">
        <v>0</v>
      </c>
      <c r="T37" s="38">
        <f>SUMPRODUCT(LTA!J37:AN37,LTA!J$101:AN$101,LTA!J$105:AN$105)</f>
        <v>52.64</v>
      </c>
      <c r="U37" s="38">
        <f>SUMPRODUCT(LTA!J37:AN37,LTA!J$102:AN$102,LTA!J$105:AN$105)</f>
        <v>430.53000000000003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-83</v>
      </c>
      <c r="AA37" s="76">
        <f>STOA!J37</f>
        <v>330.65</v>
      </c>
      <c r="AB37" s="76">
        <f>-STOA!P37</f>
        <v>0</v>
      </c>
      <c r="AC37">
        <f t="shared" si="0"/>
        <v>13.183741285729257</v>
      </c>
      <c r="AD37">
        <f t="shared" si="1"/>
        <v>1389.6061628289688</v>
      </c>
      <c r="AE37">
        <f>'IDT-1'!F37</f>
        <v>0</v>
      </c>
      <c r="AF37" s="25"/>
      <c r="AG37">
        <f t="shared" si="2"/>
        <v>1389.6061628289688</v>
      </c>
      <c r="AI37" s="35">
        <f>PXIL!J37</f>
        <v>0</v>
      </c>
      <c r="AJ37" s="35">
        <f>PXIL!P37</f>
        <v>0</v>
      </c>
      <c r="AK37" s="35">
        <f>RTM_IEX!J37</f>
        <v>19.350000000000001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8.0219939999999994</v>
      </c>
      <c r="E38">
        <f>GT_NG!T38</f>
        <v>10.304043905257078</v>
      </c>
      <c r="F38">
        <f>GT_Spot!T38</f>
        <v>0</v>
      </c>
      <c r="G38">
        <f>PPCL_NG!T38</f>
        <v>0</v>
      </c>
      <c r="H38">
        <f>PPCL_Spot!T38</f>
        <v>11.598066988835194</v>
      </c>
      <c r="I38">
        <f>Bawana_NG!T38</f>
        <v>49.998109283418415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458.56437474824151</v>
      </c>
      <c r="P38" s="37">
        <v>63.34331518894588</v>
      </c>
      <c r="Q38" s="37">
        <v>26.78</v>
      </c>
      <c r="R38" s="39">
        <v>25.2</v>
      </c>
      <c r="S38" s="39">
        <v>0</v>
      </c>
      <c r="T38" s="38">
        <f>SUMPRODUCT(LTA!J38:AN38,LTA!J$101:AN$101,LTA!J$105:AN$105)</f>
        <v>60.68</v>
      </c>
      <c r="U38" s="38">
        <f>SUMPRODUCT(LTA!J38:AN38,LTA!J$102:AN$102,LTA!J$105:AN$105)</f>
        <v>437.49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-94</v>
      </c>
      <c r="AA38" s="76">
        <f>STOA!J38</f>
        <v>330.65</v>
      </c>
      <c r="AB38" s="76">
        <f>-STOA!P38</f>
        <v>0</v>
      </c>
      <c r="AC38">
        <f t="shared" si="0"/>
        <v>13.412920020703035</v>
      </c>
      <c r="AD38">
        <f t="shared" si="1"/>
        <v>1394.566984093995</v>
      </c>
      <c r="AE38">
        <f>'IDT-1'!F38</f>
        <v>0</v>
      </c>
      <c r="AF38" s="25"/>
      <c r="AG38">
        <f t="shared" si="2"/>
        <v>1394.566984093995</v>
      </c>
      <c r="AI38" s="35">
        <f>PXIL!J38</f>
        <v>0</v>
      </c>
      <c r="AJ38" s="35">
        <f>PXIL!P38</f>
        <v>0</v>
      </c>
      <c r="AK38" s="35">
        <f>RTM_IEX!J38</f>
        <v>19.350000000000001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8.0219939999999994</v>
      </c>
      <c r="E39">
        <f>GT_NG!T39</f>
        <v>10.21470248411323</v>
      </c>
      <c r="F39">
        <f>GT_Spot!T39</f>
        <v>0</v>
      </c>
      <c r="G39">
        <f>PPCL_NG!T39</f>
        <v>0</v>
      </c>
      <c r="H39">
        <f>PPCL_Spot!T39</f>
        <v>11.598066988835194</v>
      </c>
      <c r="I39">
        <f>Bawana_NG!T39</f>
        <v>49.998109283418415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491.59906741869736</v>
      </c>
      <c r="P39" s="37">
        <v>19.351315700006804</v>
      </c>
      <c r="Q39" s="37">
        <v>26.78</v>
      </c>
      <c r="R39" s="39">
        <v>25.2</v>
      </c>
      <c r="S39" s="39">
        <v>0</v>
      </c>
      <c r="T39" s="38">
        <f>SUMPRODUCT(LTA!J39:AN39,LTA!J$101:AN$101,LTA!J$105:AN$105)</f>
        <v>68.599999999999994</v>
      </c>
      <c r="U39" s="38">
        <f>SUMPRODUCT(LTA!J39:AN39,LTA!J$102:AN$102,LTA!J$105:AN$105)</f>
        <v>444.51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-67</v>
      </c>
      <c r="AA39" s="76">
        <f>STOA!J39</f>
        <v>330.65</v>
      </c>
      <c r="AB39" s="76">
        <f>-STOA!P39</f>
        <v>0</v>
      </c>
      <c r="AC39">
        <f t="shared" si="0"/>
        <v>13.09671870554261</v>
      </c>
      <c r="AD39">
        <f t="shared" si="1"/>
        <v>1401.4265371695287</v>
      </c>
      <c r="AE39">
        <f>'IDT-1'!F39</f>
        <v>0</v>
      </c>
      <c r="AF39" s="25"/>
      <c r="AG39">
        <f t="shared" si="2"/>
        <v>1401.4265371695287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-5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8.0219939999999994</v>
      </c>
      <c r="E40">
        <f>GT_NG!T40</f>
        <v>10.21470248411323</v>
      </c>
      <c r="F40">
        <f>GT_Spot!T40</f>
        <v>0</v>
      </c>
      <c r="G40">
        <f>PPCL_NG!T40</f>
        <v>0</v>
      </c>
      <c r="H40">
        <f>PPCL_Spot!T40</f>
        <v>11.598066988835194</v>
      </c>
      <c r="I40">
        <f>Bawana_NG!T40</f>
        <v>49.998109283418415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581.01610837572628</v>
      </c>
      <c r="P40" s="37">
        <v>63.34331518894588</v>
      </c>
      <c r="Q40" s="37">
        <v>26.78</v>
      </c>
      <c r="R40" s="39">
        <v>25.2</v>
      </c>
      <c r="S40" s="39">
        <v>0</v>
      </c>
      <c r="T40" s="38">
        <f>SUMPRODUCT(LTA!J40:AN40,LTA!J$101:AN$101,LTA!J$105:AN$105)</f>
        <v>75.5</v>
      </c>
      <c r="U40" s="38">
        <f>SUMPRODUCT(LTA!J40:AN40,LTA!J$102:AN$102,LTA!J$105:AN$105)</f>
        <v>450.59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-137</v>
      </c>
      <c r="AA40" s="76">
        <f>STOA!J40</f>
        <v>330.65</v>
      </c>
      <c r="AB40" s="76">
        <f>-STOA!P40</f>
        <v>0</v>
      </c>
      <c r="AC40">
        <f t="shared" si="0"/>
        <v>15.039551897406529</v>
      </c>
      <c r="AD40">
        <f t="shared" si="1"/>
        <v>1500.2227444236323</v>
      </c>
      <c r="AE40">
        <f>'IDT-1'!F40</f>
        <v>0</v>
      </c>
      <c r="AF40" s="25"/>
      <c r="AG40">
        <f t="shared" si="2"/>
        <v>1500.2227444236323</v>
      </c>
      <c r="AI40" s="35">
        <f>PXIL!J40</f>
        <v>0</v>
      </c>
      <c r="AJ40" s="35">
        <f>PXIL!P40</f>
        <v>0</v>
      </c>
      <c r="AK40" s="35">
        <f>RTM_IEX!J40</f>
        <v>19.350000000000001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8.0219939999999994</v>
      </c>
      <c r="E41">
        <f>GT_NG!T41</f>
        <v>10.21470248411323</v>
      </c>
      <c r="F41">
        <f>GT_Spot!T41</f>
        <v>0</v>
      </c>
      <c r="G41">
        <f>PPCL_NG!T41</f>
        <v>0</v>
      </c>
      <c r="H41">
        <f>PPCL_Spot!T41</f>
        <v>11.598066988835194</v>
      </c>
      <c r="I41">
        <f>Bawana_NG!T41</f>
        <v>49.998109283418415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565.63944973402272</v>
      </c>
      <c r="P41" s="37">
        <v>63.34331518894588</v>
      </c>
      <c r="Q41" s="37">
        <v>26.78</v>
      </c>
      <c r="R41" s="39">
        <v>25.2</v>
      </c>
      <c r="S41" s="39">
        <v>0</v>
      </c>
      <c r="T41" s="38">
        <f>SUMPRODUCT(LTA!J41:AN41,LTA!J$101:AN$101,LTA!J$105:AN$105)</f>
        <v>82.42</v>
      </c>
      <c r="U41" s="38">
        <f>SUMPRODUCT(LTA!J41:AN41,LTA!J$102:AN$102,LTA!J$105:AN$105)</f>
        <v>455.86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-79</v>
      </c>
      <c r="AA41" s="76">
        <f>STOA!J41</f>
        <v>330.65</v>
      </c>
      <c r="AB41" s="76">
        <f>-STOA!P41</f>
        <v>0</v>
      </c>
      <c r="AC41">
        <f t="shared" si="0"/>
        <v>14.521456816772655</v>
      </c>
      <c r="AD41">
        <f t="shared" si="1"/>
        <v>1555.554180862563</v>
      </c>
      <c r="AE41">
        <f>'IDT-1'!F41</f>
        <v>0</v>
      </c>
      <c r="AF41" s="25"/>
      <c r="AG41">
        <f t="shared" si="2"/>
        <v>1555.554180862563</v>
      </c>
      <c r="AI41" s="35">
        <f>PXIL!J41</f>
        <v>0</v>
      </c>
      <c r="AJ41" s="35">
        <f>PXIL!P41</f>
        <v>0</v>
      </c>
      <c r="AK41" s="35">
        <f>RTM_IEX!J41</f>
        <v>19.350000000000001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8.0219939999999994</v>
      </c>
      <c r="E42">
        <f>GT_NG!T42</f>
        <v>10.21470248411323</v>
      </c>
      <c r="F42">
        <f>GT_Spot!T42</f>
        <v>0</v>
      </c>
      <c r="G42">
        <f>PPCL_NG!T42</f>
        <v>0</v>
      </c>
      <c r="H42">
        <f>PPCL_Spot!T42</f>
        <v>11.598066988835194</v>
      </c>
      <c r="I42">
        <f>Bawana_NG!T42</f>
        <v>49.998109283418415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523.9111853299396</v>
      </c>
      <c r="P42" s="37">
        <v>63.34331518894588</v>
      </c>
      <c r="Q42" s="37">
        <v>26.78</v>
      </c>
      <c r="R42" s="39">
        <v>25.2</v>
      </c>
      <c r="S42" s="39">
        <v>0</v>
      </c>
      <c r="T42" s="38">
        <f>SUMPRODUCT(LTA!J42:AN42,LTA!J$101:AN$101,LTA!J$105:AN$105)</f>
        <v>88.57</v>
      </c>
      <c r="U42" s="38">
        <f>SUMPRODUCT(LTA!J42:AN42,LTA!J$102:AN$102,LTA!J$105:AN$105)</f>
        <v>460.41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-0.5</v>
      </c>
      <c r="AA42" s="76">
        <f>STOA!J42</f>
        <v>330.65</v>
      </c>
      <c r="AB42" s="76">
        <f>-STOA!P42</f>
        <v>0</v>
      </c>
      <c r="AC42">
        <f t="shared" si="0"/>
        <v>13.636489514374565</v>
      </c>
      <c r="AD42">
        <f t="shared" si="1"/>
        <v>1608.7508837608782</v>
      </c>
      <c r="AE42">
        <f>'IDT-1'!F42</f>
        <v>0</v>
      </c>
      <c r="AF42" s="25"/>
      <c r="AG42">
        <f t="shared" si="2"/>
        <v>1608.7508837608782</v>
      </c>
      <c r="AI42" s="35">
        <f>PXIL!J42</f>
        <v>0</v>
      </c>
      <c r="AJ42" s="35">
        <f>PXIL!P42</f>
        <v>0</v>
      </c>
      <c r="AK42" s="35">
        <f>RTM_IEX!J42</f>
        <v>24.19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8.0219939999999994</v>
      </c>
      <c r="E43">
        <f>GT_NG!T43</f>
        <v>10.21470248411323</v>
      </c>
      <c r="F43">
        <f>GT_Spot!T43</f>
        <v>0</v>
      </c>
      <c r="G43">
        <f>PPCL_NG!T43</f>
        <v>0</v>
      </c>
      <c r="H43">
        <f>PPCL_Spot!T43</f>
        <v>11.598066988835194</v>
      </c>
      <c r="I43">
        <f>Bawana_NG!T43</f>
        <v>49.998109283418415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553.09746998670437</v>
      </c>
      <c r="P43" s="37">
        <v>63.34331518894588</v>
      </c>
      <c r="Q43" s="37">
        <v>26.78</v>
      </c>
      <c r="R43" s="39">
        <v>25.2</v>
      </c>
      <c r="S43" s="39">
        <v>0</v>
      </c>
      <c r="T43" s="38">
        <f>SUMPRODUCT(LTA!J43:AN43,LTA!J$101:AN$101,LTA!J$105:AN$105)</f>
        <v>95.2</v>
      </c>
      <c r="U43" s="38">
        <f>SUMPRODUCT(LTA!J43:AN43,LTA!J$102:AN$102,LTA!J$105:AN$105)</f>
        <v>465.14000000000004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330.65</v>
      </c>
      <c r="AB43" s="76">
        <f>-STOA!P43</f>
        <v>0</v>
      </c>
      <c r="AC43">
        <f t="shared" si="0"/>
        <v>13.972842726628942</v>
      </c>
      <c r="AD43">
        <f t="shared" si="1"/>
        <v>1649.4608152053881</v>
      </c>
      <c r="AE43">
        <f>'IDT-1'!F43</f>
        <v>0</v>
      </c>
      <c r="AF43" s="25"/>
      <c r="AG43">
        <f t="shared" si="2"/>
        <v>1649.4608152053881</v>
      </c>
      <c r="AI43" s="35">
        <f>PXIL!J43</f>
        <v>0</v>
      </c>
      <c r="AJ43" s="35">
        <f>PXIL!P43</f>
        <v>0</v>
      </c>
      <c r="AK43" s="35">
        <f>RTM_IEX!J43</f>
        <v>24.19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8.0219939999999994</v>
      </c>
      <c r="E44">
        <f>GT_NG!T44</f>
        <v>9.7526851025869767</v>
      </c>
      <c r="F44">
        <f>GT_Spot!T44</f>
        <v>0</v>
      </c>
      <c r="G44">
        <f>PPCL_NG!T44</f>
        <v>0</v>
      </c>
      <c r="H44">
        <f>PPCL_Spot!T44</f>
        <v>11.598066988835194</v>
      </c>
      <c r="I44">
        <f>Bawana_NG!T44</f>
        <v>49.998109283418415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572.4573659782933</v>
      </c>
      <c r="P44" s="37">
        <v>63.34331518894588</v>
      </c>
      <c r="Q44" s="37">
        <v>26.78</v>
      </c>
      <c r="R44" s="39">
        <v>25.2</v>
      </c>
      <c r="S44" s="39">
        <v>0</v>
      </c>
      <c r="T44" s="38">
        <f>SUMPRODUCT(LTA!J44:AN44,LTA!J$101:AN$101,LTA!J$105:AN$105)</f>
        <v>100.34</v>
      </c>
      <c r="U44" s="38">
        <f>SUMPRODUCT(LTA!J44:AN44,LTA!J$102:AN$102,LTA!J$105:AN$105)</f>
        <v>470.25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330.65</v>
      </c>
      <c r="AB44" s="76">
        <f>-STOA!P44</f>
        <v>0</v>
      </c>
      <c r="AC44">
        <f t="shared" si="0"/>
        <v>14.177028906953471</v>
      </c>
      <c r="AD44">
        <f t="shared" si="1"/>
        <v>1673.5645076351263</v>
      </c>
      <c r="AE44">
        <f>'IDT-1'!F44</f>
        <v>0</v>
      </c>
      <c r="AF44" s="25"/>
      <c r="AG44">
        <f t="shared" si="2"/>
        <v>1673.5645076351263</v>
      </c>
      <c r="AI44" s="35">
        <f>PXIL!J44</f>
        <v>0</v>
      </c>
      <c r="AJ44" s="35">
        <f>PXIL!P44</f>
        <v>0</v>
      </c>
      <c r="AK44" s="35">
        <f>RTM_IEX!J44</f>
        <v>19.350000000000001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8.0219939999999994</v>
      </c>
      <c r="E45">
        <f>GT_NG!T45</f>
        <v>9.7526851025869767</v>
      </c>
      <c r="F45">
        <f>GT_Spot!T45</f>
        <v>0</v>
      </c>
      <c r="G45">
        <f>PPCL_NG!T45</f>
        <v>0</v>
      </c>
      <c r="H45">
        <f>PPCL_Spot!T45</f>
        <v>11.598066988835194</v>
      </c>
      <c r="I45">
        <f>Bawana_NG!T45</f>
        <v>49.998109283418415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594.34441561877804</v>
      </c>
      <c r="P45" s="37">
        <v>63.34331518894588</v>
      </c>
      <c r="Q45" s="37">
        <v>26.78</v>
      </c>
      <c r="R45" s="39">
        <v>25.2</v>
      </c>
      <c r="S45" s="39">
        <v>0</v>
      </c>
      <c r="T45" s="38">
        <f>SUMPRODUCT(LTA!J45:AN45,LTA!J$101:AN$101,LTA!J$105:AN$105)</f>
        <v>103.85</v>
      </c>
      <c r="U45" s="38">
        <f>SUMPRODUCT(LTA!J45:AN45,LTA!J$102:AN$102,LTA!J$105:AN$105)</f>
        <v>475.05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330.65</v>
      </c>
      <c r="AB45" s="76">
        <f>-STOA!P45</f>
        <v>0</v>
      </c>
      <c r="AC45">
        <f t="shared" si="0"/>
        <v>14.471340123933542</v>
      </c>
      <c r="AD45">
        <f t="shared" si="1"/>
        <v>1708.3072460586311</v>
      </c>
      <c r="AE45">
        <f>'IDT-1'!F45</f>
        <v>0</v>
      </c>
      <c r="AF45" s="25"/>
      <c r="AG45">
        <f t="shared" si="2"/>
        <v>1708.3072460586311</v>
      </c>
      <c r="AI45" s="35">
        <f>PXIL!J45</f>
        <v>0</v>
      </c>
      <c r="AJ45" s="35">
        <f>PXIL!P45</f>
        <v>0</v>
      </c>
      <c r="AK45" s="35">
        <f>RTM_IEX!J45</f>
        <v>24.19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8.0219939999999994</v>
      </c>
      <c r="E46">
        <f>GT_NG!T46</f>
        <v>9.862265834076716</v>
      </c>
      <c r="F46">
        <f>GT_Spot!T46</f>
        <v>0</v>
      </c>
      <c r="G46">
        <f>PPCL_NG!T46</f>
        <v>0</v>
      </c>
      <c r="H46">
        <f>PPCL_Spot!T46</f>
        <v>11.598066988835194</v>
      </c>
      <c r="I46">
        <f>Bawana_NG!T46</f>
        <v>49.998109283418415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594.34441561877804</v>
      </c>
      <c r="P46" s="37">
        <v>63.34331518894588</v>
      </c>
      <c r="Q46" s="37">
        <v>26.78</v>
      </c>
      <c r="R46" s="39">
        <v>25.2</v>
      </c>
      <c r="S46" s="39">
        <v>0</v>
      </c>
      <c r="T46" s="38">
        <f>SUMPRODUCT(LTA!J46:AN46,LTA!J$101:AN$101,LTA!J$105:AN$105)</f>
        <v>107.78999999999999</v>
      </c>
      <c r="U46" s="38">
        <f>SUMPRODUCT(LTA!J46:AN46,LTA!J$102:AN$102,LTA!J$105:AN$105)</f>
        <v>479.04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330.65</v>
      </c>
      <c r="AB46" s="76">
        <f>-STOA!P46</f>
        <v>0</v>
      </c>
      <c r="AC46">
        <f t="shared" si="0"/>
        <v>14.620184602078057</v>
      </c>
      <c r="AD46">
        <f t="shared" si="1"/>
        <v>1725.8779823119762</v>
      </c>
      <c r="AE46">
        <f>'IDT-1'!F46</f>
        <v>0</v>
      </c>
      <c r="AF46" s="25"/>
      <c r="AG46">
        <f t="shared" si="2"/>
        <v>1725.8779823119762</v>
      </c>
      <c r="AI46" s="35">
        <f>PXIL!J46</f>
        <v>0</v>
      </c>
      <c r="AJ46" s="35">
        <f>PXIL!P46</f>
        <v>0</v>
      </c>
      <c r="AK46" s="35">
        <f>RTM_IEX!J46</f>
        <v>33.869999999999997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8.0219939999999994</v>
      </c>
      <c r="E47">
        <f>GT_NG!T47</f>
        <v>9.862265834076716</v>
      </c>
      <c r="F47">
        <f>GT_Spot!T47</f>
        <v>0</v>
      </c>
      <c r="G47">
        <f>PPCL_NG!T47</f>
        <v>0</v>
      </c>
      <c r="H47">
        <f>PPCL_Spot!T47</f>
        <v>11.598066988835194</v>
      </c>
      <c r="I47">
        <f>Bawana_NG!T47</f>
        <v>49.998109283418415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555.68368860164492</v>
      </c>
      <c r="P47" s="37">
        <v>63.65</v>
      </c>
      <c r="Q47" s="37">
        <v>26.78</v>
      </c>
      <c r="R47" s="39">
        <v>25.2</v>
      </c>
      <c r="S47" s="39">
        <v>0</v>
      </c>
      <c r="T47" s="38">
        <f>SUMPRODUCT(LTA!J47:AN47,LTA!J$101:AN$101,LTA!J$105:AN$105)</f>
        <v>110.07</v>
      </c>
      <c r="U47" s="38">
        <f>SUMPRODUCT(LTA!J47:AN47,LTA!J$102:AN$102,LTA!J$105:AN$105)</f>
        <v>482.74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330.57</v>
      </c>
      <c r="AB47" s="76">
        <f>-STOA!P47</f>
        <v>0</v>
      </c>
      <c r="AC47">
        <f t="shared" si="0"/>
        <v>14.83527464754699</v>
      </c>
      <c r="AD47">
        <f t="shared" si="1"/>
        <v>1751.2688500604281</v>
      </c>
      <c r="AE47">
        <f>'IDT-1'!F47</f>
        <v>44</v>
      </c>
      <c r="AF47" s="25"/>
      <c r="AG47">
        <f t="shared" si="2"/>
        <v>1795.2688500604281</v>
      </c>
      <c r="AI47" s="35">
        <f>PXIL!J47</f>
        <v>0</v>
      </c>
      <c r="AJ47" s="35">
        <f>PXIL!P47</f>
        <v>0</v>
      </c>
      <c r="AK47" s="35">
        <f>RTM_IEX!J47</f>
        <v>91.93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8.0219939999999994</v>
      </c>
      <c r="E48">
        <f>GT_NG!T48</f>
        <v>9.862265834076716</v>
      </c>
      <c r="F48">
        <f>GT_Spot!T48</f>
        <v>0</v>
      </c>
      <c r="G48">
        <f>PPCL_NG!T48</f>
        <v>0</v>
      </c>
      <c r="H48">
        <f>PPCL_Spot!T48</f>
        <v>11.598066988835194</v>
      </c>
      <c r="I48">
        <f>Bawana_NG!T48</f>
        <v>49.998109283418415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584.71354596516085</v>
      </c>
      <c r="P48" s="37">
        <v>63.65</v>
      </c>
      <c r="Q48" s="37">
        <v>26.78</v>
      </c>
      <c r="R48" s="39">
        <v>25.2</v>
      </c>
      <c r="S48" s="39">
        <v>0</v>
      </c>
      <c r="T48" s="38">
        <f>SUMPRODUCT(LTA!J48:AN48,LTA!J$101:AN$101,LTA!J$105:AN$105)</f>
        <v>110.66</v>
      </c>
      <c r="U48" s="38">
        <f>SUMPRODUCT(LTA!J48:AN48,LTA!J$102:AN$102,LTA!J$105:AN$105)</f>
        <v>486.02000000000004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330.57</v>
      </c>
      <c r="AB48" s="76">
        <f>-STOA!P48</f>
        <v>0</v>
      </c>
      <c r="AC48">
        <f t="shared" si="0"/>
        <v>15.062913449400526</v>
      </c>
      <c r="AD48">
        <f t="shared" si="1"/>
        <v>1778.1410686220906</v>
      </c>
      <c r="AE48">
        <f>'IDT-1'!F48</f>
        <v>29</v>
      </c>
      <c r="AF48" s="25"/>
      <c r="AG48">
        <f t="shared" si="2"/>
        <v>1807.1410686220906</v>
      </c>
      <c r="AI48" s="35">
        <f>PXIL!J48</f>
        <v>0</v>
      </c>
      <c r="AJ48" s="35">
        <f>PXIL!P48</f>
        <v>0</v>
      </c>
      <c r="AK48" s="35">
        <f>RTM_IEX!J48</f>
        <v>86.13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8.0219939999999994</v>
      </c>
      <c r="E49">
        <f>GT_NG!T49</f>
        <v>9.862265834076716</v>
      </c>
      <c r="F49">
        <f>GT_Spot!T49</f>
        <v>0</v>
      </c>
      <c r="G49">
        <f>PPCL_NG!T49</f>
        <v>0</v>
      </c>
      <c r="H49">
        <f>PPCL_Spot!T49</f>
        <v>11.598066988835194</v>
      </c>
      <c r="I49">
        <f>Bawana_NG!T49</f>
        <v>49.998109283418415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615.00671572673014</v>
      </c>
      <c r="P49" s="37">
        <v>63.347128937230906</v>
      </c>
      <c r="Q49" s="37">
        <v>26.78</v>
      </c>
      <c r="R49" s="39">
        <v>25.2</v>
      </c>
      <c r="S49" s="39">
        <v>0</v>
      </c>
      <c r="T49" s="38">
        <f>SUMPRODUCT(LTA!J49:AN49,LTA!J$101:AN$101,LTA!J$105:AN$105)</f>
        <v>110.66</v>
      </c>
      <c r="U49" s="38">
        <f>SUMPRODUCT(LTA!J49:AN49,LTA!J$102:AN$102,LTA!J$105:AN$105)</f>
        <v>489.04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330.57</v>
      </c>
      <c r="AB49" s="76">
        <f>-STOA!P49</f>
        <v>0</v>
      </c>
      <c r="AC49">
        <f t="shared" si="0"/>
        <v>14.998739958470447</v>
      </c>
      <c r="AD49">
        <f t="shared" si="1"/>
        <v>1770.5655408118209</v>
      </c>
      <c r="AE49">
        <f>'IDT-1'!F49</f>
        <v>24</v>
      </c>
      <c r="AF49" s="25"/>
      <c r="AG49">
        <f t="shared" si="2"/>
        <v>1794.5655408118209</v>
      </c>
      <c r="AI49" s="35">
        <f>PXIL!J49</f>
        <v>0</v>
      </c>
      <c r="AJ49" s="35">
        <f>PXIL!P49</f>
        <v>0</v>
      </c>
      <c r="AK49" s="35">
        <f>RTM_IEX!J49</f>
        <v>45.48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8.0219939999999994</v>
      </c>
      <c r="E50">
        <f>GT_NG!T50</f>
        <v>9.862265834076716</v>
      </c>
      <c r="F50">
        <f>GT_Spot!T50</f>
        <v>0</v>
      </c>
      <c r="G50">
        <f>PPCL_NG!T50</f>
        <v>0</v>
      </c>
      <c r="H50">
        <f>PPCL_Spot!T50</f>
        <v>11.598066988835194</v>
      </c>
      <c r="I50">
        <f>Bawana_NG!T50</f>
        <v>49.998109283418415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624.68667964866631</v>
      </c>
      <c r="P50" s="37">
        <v>63.347128937230906</v>
      </c>
      <c r="Q50" s="37">
        <v>26.78</v>
      </c>
      <c r="R50" s="39">
        <v>25.2</v>
      </c>
      <c r="S50" s="39">
        <v>0</v>
      </c>
      <c r="T50" s="38">
        <f>SUMPRODUCT(LTA!J50:AN50,LTA!J$101:AN$101,LTA!J$105:AN$105)</f>
        <v>110.66</v>
      </c>
      <c r="U50" s="38">
        <f>SUMPRODUCT(LTA!J50:AN50,LTA!J$102:AN$102,LTA!J$105:AN$105)</f>
        <v>491.43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25.16</v>
      </c>
      <c r="Z50" s="35">
        <f>IEX!P50</f>
        <v>0</v>
      </c>
      <c r="AA50" s="76">
        <f>STOA!J50</f>
        <v>330.57</v>
      </c>
      <c r="AB50" s="76">
        <f>-STOA!P50</f>
        <v>0</v>
      </c>
      <c r="AC50">
        <f t="shared" si="0"/>
        <v>15.27896365541471</v>
      </c>
      <c r="AD50">
        <f t="shared" si="1"/>
        <v>1803.6452810368128</v>
      </c>
      <c r="AE50">
        <f>'IDT-1'!F50</f>
        <v>0</v>
      </c>
      <c r="AF50" s="25"/>
      <c r="AG50">
        <f t="shared" si="2"/>
        <v>1803.6452810368128</v>
      </c>
      <c r="AI50" s="35">
        <f>PXIL!J50</f>
        <v>0</v>
      </c>
      <c r="AJ50" s="35">
        <f>PXIL!P50</f>
        <v>0</v>
      </c>
      <c r="AK50" s="35">
        <f>RTM_IEX!J50</f>
        <v>41.61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8.0219939999999994</v>
      </c>
      <c r="E51">
        <f>GT_NG!T51</f>
        <v>9.862265834076716</v>
      </c>
      <c r="F51">
        <f>GT_Spot!T51</f>
        <v>0</v>
      </c>
      <c r="G51">
        <f>PPCL_NG!T51</f>
        <v>0</v>
      </c>
      <c r="H51">
        <f>PPCL_Spot!T51</f>
        <v>11.598066988835194</v>
      </c>
      <c r="I51">
        <f>Bawana_NG!T51</f>
        <v>49.998109283418415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680.64781308712179</v>
      </c>
      <c r="P51" s="37">
        <v>63.347128937230906</v>
      </c>
      <c r="Q51" s="37">
        <v>26.78</v>
      </c>
      <c r="R51" s="39">
        <v>25.2</v>
      </c>
      <c r="S51" s="39">
        <v>0</v>
      </c>
      <c r="T51" s="38">
        <f>SUMPRODUCT(LTA!J51:AN51,LTA!J$101:AN$101,LTA!J$105:AN$105)</f>
        <v>110.66</v>
      </c>
      <c r="U51" s="38">
        <f>SUMPRODUCT(LTA!J51:AN51,LTA!J$102:AN$102,LTA!J$105:AN$105)</f>
        <v>486.90000000000003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110.32</v>
      </c>
      <c r="Z51" s="35">
        <f>IEX!P51</f>
        <v>0</v>
      </c>
      <c r="AA51" s="76">
        <f>STOA!J51</f>
        <v>330.57</v>
      </c>
      <c r="AB51" s="76">
        <f>-STOA!P51</f>
        <v>0</v>
      </c>
      <c r="AC51">
        <f t="shared" si="0"/>
        <v>16.515789176297737</v>
      </c>
      <c r="AD51">
        <f t="shared" si="1"/>
        <v>1949.6495889543853</v>
      </c>
      <c r="AE51">
        <f>'IDT-1'!F51</f>
        <v>0</v>
      </c>
      <c r="AF51" s="25"/>
      <c r="AG51">
        <f t="shared" si="2"/>
        <v>1949.6495889543853</v>
      </c>
      <c r="AI51" s="35">
        <f>PXIL!J51</f>
        <v>0</v>
      </c>
      <c r="AJ51" s="35">
        <f>PXIL!P51</f>
        <v>0</v>
      </c>
      <c r="AK51" s="35">
        <f>RTM_IEX!J51</f>
        <v>52.26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8.0219939999999994</v>
      </c>
      <c r="E52">
        <f>GT_NG!T52</f>
        <v>9.862265834076716</v>
      </c>
      <c r="F52">
        <f>GT_Spot!T52</f>
        <v>0</v>
      </c>
      <c r="G52">
        <f>PPCL_NG!T52</f>
        <v>0</v>
      </c>
      <c r="H52">
        <f>PPCL_Spot!T52</f>
        <v>11.598066988835194</v>
      </c>
      <c r="I52">
        <f>Bawana_NG!T52</f>
        <v>49.998109283418415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712.34781308712184</v>
      </c>
      <c r="P52" s="37">
        <v>63.347128937230906</v>
      </c>
      <c r="Q52" s="37">
        <v>26.78</v>
      </c>
      <c r="R52" s="39">
        <v>25.2</v>
      </c>
      <c r="S52" s="39">
        <v>0</v>
      </c>
      <c r="T52" s="38">
        <f>SUMPRODUCT(LTA!J52:AN52,LTA!J$101:AN$101,LTA!J$105:AN$105)</f>
        <v>110.66</v>
      </c>
      <c r="U52" s="38">
        <f>SUMPRODUCT(LTA!J52:AN52,LTA!J$102:AN$102,LTA!J$105:AN$105)</f>
        <v>487.27000000000004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115.16</v>
      </c>
      <c r="Z52" s="35">
        <f>IEX!P52</f>
        <v>0</v>
      </c>
      <c r="AA52" s="76">
        <f>STOA!J52</f>
        <v>330.57</v>
      </c>
      <c r="AB52" s="76">
        <f>-STOA!P52</f>
        <v>0</v>
      </c>
      <c r="AC52">
        <f t="shared" si="0"/>
        <v>16.833897176297736</v>
      </c>
      <c r="AD52">
        <f t="shared" si="1"/>
        <v>1987.2014809543853</v>
      </c>
      <c r="AE52">
        <f>'IDT-1'!F52</f>
        <v>0</v>
      </c>
      <c r="AF52" s="25"/>
      <c r="AG52">
        <f t="shared" si="2"/>
        <v>1987.2014809543853</v>
      </c>
      <c r="AI52" s="35">
        <f>PXIL!J52</f>
        <v>0</v>
      </c>
      <c r="AJ52" s="35">
        <f>PXIL!P52</f>
        <v>0</v>
      </c>
      <c r="AK52" s="35">
        <f>RTM_IEX!J52</f>
        <v>53.22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8.0219939999999994</v>
      </c>
      <c r="E53">
        <f>GT_NG!T53</f>
        <v>9.862265834076716</v>
      </c>
      <c r="F53">
        <f>GT_Spot!T53</f>
        <v>0</v>
      </c>
      <c r="G53">
        <f>PPCL_NG!T53</f>
        <v>0</v>
      </c>
      <c r="H53">
        <f>PPCL_Spot!T53</f>
        <v>11.57</v>
      </c>
      <c r="I53">
        <f>Bawana_NG!T53</f>
        <v>49.998109283418415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714.28383581439459</v>
      </c>
      <c r="P53" s="37">
        <v>63.347128937230906</v>
      </c>
      <c r="Q53" s="37">
        <v>26.78</v>
      </c>
      <c r="R53" s="39">
        <v>25.2</v>
      </c>
      <c r="S53" s="39">
        <v>0</v>
      </c>
      <c r="T53" s="38">
        <f>SUMPRODUCT(LTA!J53:AN53,LTA!J$101:AN$101,LTA!J$105:AN$105)</f>
        <v>110.66</v>
      </c>
      <c r="U53" s="38">
        <f>SUMPRODUCT(LTA!J53:AN53,LTA!J$102:AN$102,LTA!J$105:AN$105)</f>
        <v>491.59000000000003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119.03</v>
      </c>
      <c r="Z53" s="35">
        <f>IEX!P53</f>
        <v>0</v>
      </c>
      <c r="AA53" s="76">
        <f>STOA!J53</f>
        <v>330.57</v>
      </c>
      <c r="AB53" s="76">
        <f>-STOA!P53</f>
        <v>0</v>
      </c>
      <c r="AC53">
        <f t="shared" si="0"/>
        <v>17.479739773762411</v>
      </c>
      <c r="AD53">
        <f t="shared" si="1"/>
        <v>1824.4335940953579</v>
      </c>
      <c r="AE53">
        <f>'IDT-1'!F53</f>
        <v>0</v>
      </c>
      <c r="AF53" s="25"/>
      <c r="AG53">
        <f t="shared" si="2"/>
        <v>1824.4335940953579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-119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8.0219939999999994</v>
      </c>
      <c r="E54">
        <f>GT_NG!T54</f>
        <v>9.862265834076716</v>
      </c>
      <c r="F54">
        <f>GT_Spot!T54</f>
        <v>0</v>
      </c>
      <c r="G54">
        <f>PPCL_NG!T54</f>
        <v>0</v>
      </c>
      <c r="H54">
        <f>PPCL_Spot!T54</f>
        <v>11.57</v>
      </c>
      <c r="I54">
        <f>Bawana_NG!T54</f>
        <v>49.998109283418415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714.28383581439459</v>
      </c>
      <c r="P54" s="37">
        <v>63.347128937230906</v>
      </c>
      <c r="Q54" s="37">
        <v>26.78</v>
      </c>
      <c r="R54" s="39">
        <v>25.2</v>
      </c>
      <c r="S54" s="39">
        <v>0</v>
      </c>
      <c r="T54" s="38">
        <f>SUMPRODUCT(LTA!J54:AN54,LTA!J$101:AN$101,LTA!J$105:AN$105)</f>
        <v>110.66</v>
      </c>
      <c r="U54" s="38">
        <f>SUMPRODUCT(LTA!J54:AN54,LTA!J$102:AN$102,LTA!J$105:AN$105)</f>
        <v>491.11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106.45</v>
      </c>
      <c r="Z54" s="35">
        <f>IEX!P54</f>
        <v>0</v>
      </c>
      <c r="AA54" s="76">
        <f>STOA!J54</f>
        <v>330.57</v>
      </c>
      <c r="AB54" s="76">
        <f>-STOA!P54</f>
        <v>0</v>
      </c>
      <c r="AC54">
        <f t="shared" si="0"/>
        <v>17.46321850873619</v>
      </c>
      <c r="AD54">
        <f t="shared" si="1"/>
        <v>1800.3901153603842</v>
      </c>
      <c r="AE54">
        <f>'IDT-1'!F54</f>
        <v>0</v>
      </c>
      <c r="AF54" s="25"/>
      <c r="AG54">
        <f t="shared" si="2"/>
        <v>1800.3901153603842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-130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8.0219939999999994</v>
      </c>
      <c r="E55">
        <f>GT_NG!T55</f>
        <v>9.7526851025869767</v>
      </c>
      <c r="F55">
        <f>GT_Spot!T55</f>
        <v>0</v>
      </c>
      <c r="G55">
        <f>PPCL_NG!T55</f>
        <v>0</v>
      </c>
      <c r="H55">
        <f>PPCL_Spot!T55</f>
        <v>11.57</v>
      </c>
      <c r="I55">
        <f>Bawana_NG!T55</f>
        <v>49.998109283418415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706.66432513172242</v>
      </c>
      <c r="P55" s="37">
        <v>63.347128937230906</v>
      </c>
      <c r="Q55" s="37">
        <v>26.78</v>
      </c>
      <c r="R55" s="39">
        <v>25.2</v>
      </c>
      <c r="S55" s="39">
        <v>0</v>
      </c>
      <c r="T55" s="38">
        <f>SUMPRODUCT(LTA!J55:AN55,LTA!J$101:AN$101,LTA!J$105:AN$105)</f>
        <v>110.66</v>
      </c>
      <c r="U55" s="38">
        <f>SUMPRODUCT(LTA!J55:AN55,LTA!J$102:AN$102,LTA!J$105:AN$105)</f>
        <v>489.60000000000008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330.57</v>
      </c>
      <c r="AB55" s="76">
        <f>-STOA!P55</f>
        <v>0</v>
      </c>
      <c r="AC55">
        <f t="shared" si="0"/>
        <v>16.372833932708783</v>
      </c>
      <c r="AD55">
        <f t="shared" si="1"/>
        <v>1699.7914085222499</v>
      </c>
      <c r="AE55">
        <f>'IDT-1'!F55</f>
        <v>0</v>
      </c>
      <c r="AF55" s="25"/>
      <c r="AG55">
        <f t="shared" si="2"/>
        <v>1699.7914085222499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-116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8.0219939999999994</v>
      </c>
      <c r="E56">
        <f>GT_NG!T56</f>
        <v>9.862265834076716</v>
      </c>
      <c r="F56">
        <f>GT_Spot!T56</f>
        <v>0</v>
      </c>
      <c r="G56">
        <f>PPCL_NG!T56</f>
        <v>0</v>
      </c>
      <c r="H56">
        <f>PPCL_Spot!T56</f>
        <v>11.57</v>
      </c>
      <c r="I56">
        <f>Bawana_NG!T56</f>
        <v>49.998109283418415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707.08565067577138</v>
      </c>
      <c r="P56" s="37">
        <v>63.347128937230906</v>
      </c>
      <c r="Q56" s="37">
        <v>26.78</v>
      </c>
      <c r="R56" s="39">
        <v>25.2</v>
      </c>
      <c r="S56" s="39">
        <v>0</v>
      </c>
      <c r="T56" s="38">
        <f>SUMPRODUCT(LTA!J56:AN56,LTA!J$101:AN$101,LTA!J$105:AN$105)</f>
        <v>110.66</v>
      </c>
      <c r="U56" s="38">
        <f>SUMPRODUCT(LTA!J56:AN56,LTA!J$102:AN$102,LTA!J$105:AN$105)</f>
        <v>486.37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330.57</v>
      </c>
      <c r="AB56" s="76">
        <f>-STOA!P56</f>
        <v>0</v>
      </c>
      <c r="AC56">
        <f t="shared" si="0"/>
        <v>16.460286595846867</v>
      </c>
      <c r="AD56">
        <f t="shared" si="1"/>
        <v>1684.0048621346505</v>
      </c>
      <c r="AE56">
        <f>'IDT-1'!F56</f>
        <v>0</v>
      </c>
      <c r="AF56" s="25"/>
      <c r="AG56">
        <f t="shared" si="2"/>
        <v>1684.0048621346505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-129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8.0219939999999994</v>
      </c>
      <c r="E57">
        <f>GT_NG!T57</f>
        <v>9.862265834076716</v>
      </c>
      <c r="F57">
        <f>GT_Spot!T57</f>
        <v>0</v>
      </c>
      <c r="G57">
        <f>PPCL_NG!T57</f>
        <v>0</v>
      </c>
      <c r="H57">
        <f>PPCL_Spot!T57</f>
        <v>11.598066988835194</v>
      </c>
      <c r="I57">
        <f>Bawana_NG!T57</f>
        <v>49.998109283418415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711.25746502176298</v>
      </c>
      <c r="P57" s="37">
        <v>63.347128937230906</v>
      </c>
      <c r="Q57" s="37">
        <v>26.78</v>
      </c>
      <c r="R57" s="39">
        <v>25.2</v>
      </c>
      <c r="S57" s="39">
        <v>0</v>
      </c>
      <c r="T57" s="38">
        <f>SUMPRODUCT(LTA!J57:AN57,LTA!J$101:AN$101,LTA!J$105:AN$105)</f>
        <v>108.66</v>
      </c>
      <c r="U57" s="38">
        <f>SUMPRODUCT(LTA!J57:AN57,LTA!J$102:AN$102,LTA!J$105:AN$105)</f>
        <v>477.71000000000004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330.57</v>
      </c>
      <c r="AB57" s="76">
        <f>-STOA!P57</f>
        <v>0</v>
      </c>
      <c r="AC57">
        <f t="shared" si="0"/>
        <v>16.075646447788735</v>
      </c>
      <c r="AD57">
        <f t="shared" si="1"/>
        <v>1716.9293836175352</v>
      </c>
      <c r="AE57">
        <f>'IDT-1'!F57</f>
        <v>0</v>
      </c>
      <c r="AF57" s="25"/>
      <c r="AG57">
        <f t="shared" si="2"/>
        <v>1716.9293836175352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-90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8.0219939999999994</v>
      </c>
      <c r="E58">
        <f>GT_NG!T58</f>
        <v>9.862265834076716</v>
      </c>
      <c r="F58">
        <f>GT_Spot!T58</f>
        <v>0</v>
      </c>
      <c r="G58">
        <f>PPCL_NG!T58</f>
        <v>0</v>
      </c>
      <c r="H58">
        <f>PPCL_Spot!T58</f>
        <v>11.598066988835194</v>
      </c>
      <c r="I58">
        <f>Bawana_NG!T58</f>
        <v>49.998109283418415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711.25746502176298</v>
      </c>
      <c r="P58" s="37">
        <v>63.347128937230906</v>
      </c>
      <c r="Q58" s="37">
        <v>26.78</v>
      </c>
      <c r="R58" s="39">
        <v>25.2</v>
      </c>
      <c r="S58" s="39">
        <v>0</v>
      </c>
      <c r="T58" s="38">
        <f>SUMPRODUCT(LTA!J58:AN58,LTA!J$101:AN$101,LTA!J$105:AN$105)</f>
        <v>108.17</v>
      </c>
      <c r="U58" s="38">
        <f>SUMPRODUCT(LTA!J58:AN58,LTA!J$102:AN$102,LTA!J$105:AN$105)</f>
        <v>470.31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28.06</v>
      </c>
      <c r="Z58" s="35">
        <f>IEX!P58</f>
        <v>0</v>
      </c>
      <c r="AA58" s="76">
        <f>STOA!J58</f>
        <v>330.57</v>
      </c>
      <c r="AB58" s="76">
        <f>-STOA!P58</f>
        <v>0</v>
      </c>
      <c r="AC58">
        <f t="shared" si="0"/>
        <v>15.880814665618509</v>
      </c>
      <c r="AD58">
        <f t="shared" si="1"/>
        <v>1780.2942153997055</v>
      </c>
      <c r="AE58">
        <f>'IDT-1'!F58</f>
        <v>0</v>
      </c>
      <c r="AF58" s="25"/>
      <c r="AG58">
        <f t="shared" si="2"/>
        <v>1780.2942153997055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-47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8.0219939999999994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11.57</v>
      </c>
      <c r="I59">
        <f>Bawana_NG!T59</f>
        <v>49.998109283418415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698.72699687353793</v>
      </c>
      <c r="P59" s="37">
        <v>63.347128937230906</v>
      </c>
      <c r="Q59" s="37">
        <v>26.78</v>
      </c>
      <c r="R59" s="39">
        <v>25.2</v>
      </c>
      <c r="S59" s="39">
        <v>0</v>
      </c>
      <c r="T59" s="38">
        <f>SUMPRODUCT(LTA!J59:AN59,LTA!J$101:AN$101,LTA!J$105:AN$105)</f>
        <v>105.97</v>
      </c>
      <c r="U59" s="38">
        <f>SUMPRODUCT(LTA!J59:AN59,LTA!J$102:AN$102,LTA!J$105:AN$105)</f>
        <v>464.93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84.19</v>
      </c>
      <c r="Z59" s="35">
        <f>IEX!P59</f>
        <v>0</v>
      </c>
      <c r="AA59" s="76">
        <f>STOA!J59</f>
        <v>330.65</v>
      </c>
      <c r="AB59" s="76">
        <f>-STOA!P59</f>
        <v>0</v>
      </c>
      <c r="AC59">
        <f t="shared" si="0"/>
        <v>15.780827318663057</v>
      </c>
      <c r="AD59">
        <f t="shared" si="1"/>
        <v>1844.3957117755242</v>
      </c>
      <c r="AE59">
        <f>'IDT-1'!F59</f>
        <v>0</v>
      </c>
      <c r="AF59" s="25"/>
      <c r="AG59">
        <f t="shared" si="2"/>
        <v>1844.3957117755242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-9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8.0219939999999994</v>
      </c>
      <c r="E60">
        <f>GT_NG!T60</f>
        <v>6.011259079903148</v>
      </c>
      <c r="F60">
        <f>GT_Spot!T60</f>
        <v>0</v>
      </c>
      <c r="G60">
        <f>PPCL_NG!T60</f>
        <v>0</v>
      </c>
      <c r="H60">
        <f>PPCL_Spot!T60</f>
        <v>28.03193323677495</v>
      </c>
      <c r="I60">
        <f>Bawana_NG!T60</f>
        <v>49.998109283418415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704.37493018615339</v>
      </c>
      <c r="P60" s="37">
        <v>63.347128937230906</v>
      </c>
      <c r="Q60" s="37">
        <v>26.78</v>
      </c>
      <c r="R60" s="39">
        <v>25.2</v>
      </c>
      <c r="S60" s="39">
        <v>0</v>
      </c>
      <c r="T60" s="38">
        <f>SUMPRODUCT(LTA!J60:AN60,LTA!J$101:AN$101,LTA!J$105:AN$105)</f>
        <v>102.46000000000001</v>
      </c>
      <c r="U60" s="38">
        <f>SUMPRODUCT(LTA!J60:AN60,LTA!J$102:AN$102,LTA!J$105:AN$105)</f>
        <v>509.60999999999996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330.65</v>
      </c>
      <c r="AB60" s="76">
        <f>-STOA!P60</f>
        <v>0</v>
      </c>
      <c r="AC60">
        <f t="shared" si="0"/>
        <v>16.219856979677239</v>
      </c>
      <c r="AD60">
        <f t="shared" si="1"/>
        <v>1914.7154977438036</v>
      </c>
      <c r="AE60">
        <f>'IDT-1'!F60</f>
        <v>0</v>
      </c>
      <c r="AF60" s="25"/>
      <c r="AG60">
        <f t="shared" si="2"/>
        <v>1914.7154977438036</v>
      </c>
      <c r="AI60" s="35">
        <f>PXIL!J60</f>
        <v>0</v>
      </c>
      <c r="AJ60" s="35">
        <f>PXIL!P60</f>
        <v>0</v>
      </c>
      <c r="AK60" s="35">
        <f>RTM_IEX!J60</f>
        <v>76.45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8.0219939999999994</v>
      </c>
      <c r="E61">
        <f>GT_NG!T61</f>
        <v>6.011259079903148</v>
      </c>
      <c r="F61">
        <f>GT_Spot!T61</f>
        <v>0</v>
      </c>
      <c r="G61">
        <f>PPCL_NG!T61</f>
        <v>0</v>
      </c>
      <c r="H61">
        <f>PPCL_Spot!T61</f>
        <v>28.03193323677495</v>
      </c>
      <c r="I61">
        <f>Bawana_NG!T61</f>
        <v>69.607549461381396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704.46345770432674</v>
      </c>
      <c r="P61" s="37">
        <v>63.347128937230906</v>
      </c>
      <c r="Q61" s="37">
        <v>26.78</v>
      </c>
      <c r="R61" s="39">
        <v>25.2</v>
      </c>
      <c r="S61" s="39">
        <v>0</v>
      </c>
      <c r="T61" s="38">
        <f>SUMPRODUCT(LTA!J61:AN61,LTA!J$101:AN$101,LTA!J$105:AN$105)</f>
        <v>99.08</v>
      </c>
      <c r="U61" s="38">
        <f>SUMPRODUCT(LTA!J61:AN61,LTA!J$102:AN$102,LTA!J$105:AN$105)</f>
        <v>504.62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330.65</v>
      </c>
      <c r="AB61" s="76">
        <f>-STOA!P61</f>
        <v>0</v>
      </c>
      <c r="AC61">
        <f t="shared" si="0"/>
        <v>16.550715908324783</v>
      </c>
      <c r="AD61">
        <f t="shared" si="1"/>
        <v>1953.7726065112925</v>
      </c>
      <c r="AE61">
        <f>'IDT-1'!F61</f>
        <v>0</v>
      </c>
      <c r="AF61" s="25"/>
      <c r="AG61">
        <f t="shared" si="2"/>
        <v>1953.7726065112925</v>
      </c>
      <c r="AI61" s="35">
        <f>PXIL!J61</f>
        <v>0</v>
      </c>
      <c r="AJ61" s="35">
        <f>PXIL!P61</f>
        <v>0</v>
      </c>
      <c r="AK61" s="35">
        <f>RTM_IEX!J61</f>
        <v>104.51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8.0219939999999994</v>
      </c>
      <c r="E62">
        <f>GT_NG!T62</f>
        <v>6.011259079903148</v>
      </c>
      <c r="F62">
        <f>GT_Spot!T62</f>
        <v>0</v>
      </c>
      <c r="G62">
        <f>PPCL_NG!T62</f>
        <v>0</v>
      </c>
      <c r="H62">
        <f>PPCL_Spot!T62</f>
        <v>28.03193323677495</v>
      </c>
      <c r="I62">
        <f>Bawana_NG!T62</f>
        <v>69.607549461381396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704.46345770432674</v>
      </c>
      <c r="P62" s="37">
        <v>63.347128937230906</v>
      </c>
      <c r="Q62" s="37">
        <v>26.78</v>
      </c>
      <c r="R62" s="39">
        <v>25.2</v>
      </c>
      <c r="S62" s="39">
        <v>0</v>
      </c>
      <c r="T62" s="38">
        <f>SUMPRODUCT(LTA!J62:AN62,LTA!J$101:AN$101,LTA!J$105:AN$105)</f>
        <v>92.88</v>
      </c>
      <c r="U62" s="38">
        <f>SUMPRODUCT(LTA!J62:AN62,LTA!J$102:AN$102,LTA!J$105:AN$105)</f>
        <v>498.31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330.65</v>
      </c>
      <c r="AB62" s="76">
        <f>-STOA!P62</f>
        <v>0</v>
      </c>
      <c r="AC62">
        <f t="shared" si="0"/>
        <v>16.63261590832478</v>
      </c>
      <c r="AD62">
        <f t="shared" si="1"/>
        <v>1963.4407065112921</v>
      </c>
      <c r="AE62">
        <f>'IDT-1'!F62</f>
        <v>0</v>
      </c>
      <c r="AF62" s="25"/>
      <c r="AG62">
        <f t="shared" si="2"/>
        <v>1963.4407065112921</v>
      </c>
      <c r="AI62" s="35">
        <f>PXIL!J62</f>
        <v>0</v>
      </c>
      <c r="AJ62" s="35">
        <f>PXIL!P62</f>
        <v>0</v>
      </c>
      <c r="AK62" s="35">
        <f>RTM_IEX!J62</f>
        <v>126.77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8.0219939999999994</v>
      </c>
      <c r="E63">
        <f>GT_NG!T63</f>
        <v>6.011259079903148</v>
      </c>
      <c r="F63">
        <f>GT_Spot!T63</f>
        <v>0</v>
      </c>
      <c r="G63">
        <f>PPCL_NG!T63</f>
        <v>0</v>
      </c>
      <c r="H63">
        <f>PPCL_Spot!T63</f>
        <v>28.03193323677495</v>
      </c>
      <c r="I63">
        <f>Bawana_NG!T63</f>
        <v>69.607549461381396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694.02021217146466</v>
      </c>
      <c r="P63" s="37">
        <v>63.347128937230906</v>
      </c>
      <c r="Q63" s="37">
        <v>26.78</v>
      </c>
      <c r="R63" s="39">
        <v>25.2</v>
      </c>
      <c r="S63" s="39">
        <v>0</v>
      </c>
      <c r="T63" s="38">
        <f>SUMPRODUCT(LTA!J63:AN63,LTA!J$101:AN$101,LTA!J$105:AN$105)</f>
        <v>84.99</v>
      </c>
      <c r="U63" s="38">
        <f>SUMPRODUCT(LTA!J63:AN63,LTA!J$102:AN$102,LTA!J$105:AN$105)</f>
        <v>490.15999999999997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330.84000000000003</v>
      </c>
      <c r="AB63" s="76">
        <f>-STOA!P63</f>
        <v>0</v>
      </c>
      <c r="AC63">
        <f t="shared" si="0"/>
        <v>16.801932645848741</v>
      </c>
      <c r="AD63">
        <f t="shared" si="1"/>
        <v>1983.4281442409065</v>
      </c>
      <c r="AE63">
        <f>'IDT-1'!F63</f>
        <v>0</v>
      </c>
      <c r="AF63" s="25"/>
      <c r="AG63">
        <f t="shared" si="2"/>
        <v>1983.4281442409065</v>
      </c>
      <c r="AI63" s="35">
        <f>PXIL!J63</f>
        <v>0</v>
      </c>
      <c r="AJ63" s="35">
        <f>PXIL!P63</f>
        <v>0</v>
      </c>
      <c r="AK63" s="35">
        <f>RTM_IEX!J63</f>
        <v>173.22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8.0219939999999994</v>
      </c>
      <c r="E64">
        <f>GT_NG!T64</f>
        <v>6.011259079903148</v>
      </c>
      <c r="F64">
        <f>GT_Spot!T64</f>
        <v>0</v>
      </c>
      <c r="G64">
        <f>PPCL_NG!T64</f>
        <v>0</v>
      </c>
      <c r="H64">
        <f>PPCL_Spot!T64</f>
        <v>28.03193323677495</v>
      </c>
      <c r="I64">
        <f>Bawana_NG!T64</f>
        <v>69.607549461381396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693.7603520979618</v>
      </c>
      <c r="P64" s="37">
        <v>63.347128937230906</v>
      </c>
      <c r="Q64" s="37">
        <v>26.78</v>
      </c>
      <c r="R64" s="39">
        <v>25.2</v>
      </c>
      <c r="S64" s="39">
        <v>0</v>
      </c>
      <c r="T64" s="38">
        <f>SUMPRODUCT(LTA!J64:AN64,LTA!J$101:AN$101,LTA!J$105:AN$105)</f>
        <v>79.12</v>
      </c>
      <c r="U64" s="38">
        <f>SUMPRODUCT(LTA!J64:AN64,LTA!J$102:AN$102,LTA!J$105:AN$105)</f>
        <v>481.85999999999996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330.84000000000003</v>
      </c>
      <c r="AB64" s="76">
        <f>-STOA!P64</f>
        <v>0</v>
      </c>
      <c r="AC64">
        <f t="shared" si="0"/>
        <v>16.745737821231319</v>
      </c>
      <c r="AD64">
        <f t="shared" si="1"/>
        <v>1976.7944789920209</v>
      </c>
      <c r="AE64">
        <f>'IDT-1'!F64</f>
        <v>0</v>
      </c>
      <c r="AF64" s="25"/>
      <c r="AG64">
        <f t="shared" si="2"/>
        <v>1976.7944789920209</v>
      </c>
      <c r="AI64" s="35">
        <f>PXIL!J64</f>
        <v>0</v>
      </c>
      <c r="AJ64" s="35">
        <f>PXIL!P64</f>
        <v>0</v>
      </c>
      <c r="AK64" s="35">
        <f>RTM_IEX!J64</f>
        <v>180.96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8.0219939999999994</v>
      </c>
      <c r="E65">
        <f>GT_NG!T65</f>
        <v>6.011259079903148</v>
      </c>
      <c r="F65">
        <f>GT_Spot!T65</f>
        <v>0</v>
      </c>
      <c r="G65">
        <f>PPCL_NG!T65</f>
        <v>0</v>
      </c>
      <c r="H65">
        <f>PPCL_Spot!T65</f>
        <v>28.03193323677495</v>
      </c>
      <c r="I65">
        <f>Bawana_NG!T65</f>
        <v>66.073198551918026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692.1495566434163</v>
      </c>
      <c r="P65" s="37">
        <v>63.347128937230906</v>
      </c>
      <c r="Q65" s="37">
        <v>26.78</v>
      </c>
      <c r="R65" s="39">
        <v>25.2</v>
      </c>
      <c r="S65" s="39">
        <v>0</v>
      </c>
      <c r="T65" s="38">
        <f>SUMPRODUCT(LTA!J65:AN65,LTA!J$101:AN$101,LTA!J$105:AN$105)</f>
        <v>71.23</v>
      </c>
      <c r="U65" s="38">
        <f>SUMPRODUCT(LTA!J65:AN65,LTA!J$102:AN$102,LTA!J$105:AN$105)</f>
        <v>471.31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330.84000000000003</v>
      </c>
      <c r="AB65" s="76">
        <f>-STOA!P65</f>
        <v>0</v>
      </c>
      <c r="AC65">
        <f t="shared" si="0"/>
        <v>16.409442591773644</v>
      </c>
      <c r="AD65">
        <f t="shared" si="1"/>
        <v>1937.0956278574699</v>
      </c>
      <c r="AE65">
        <f>'IDT-1'!F65</f>
        <v>0</v>
      </c>
      <c r="AF65" s="25"/>
      <c r="AG65">
        <f t="shared" si="2"/>
        <v>1937.0956278574699</v>
      </c>
      <c r="AI65" s="35">
        <f>PXIL!J65</f>
        <v>0</v>
      </c>
      <c r="AJ65" s="35">
        <f>PXIL!P65</f>
        <v>0</v>
      </c>
      <c r="AK65" s="35">
        <f>RTM_IEX!J65</f>
        <v>164.51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8.0219939999999994</v>
      </c>
      <c r="E66">
        <f>GT_NG!T66</f>
        <v>6.011259079903148</v>
      </c>
      <c r="F66">
        <f>GT_Spot!T66</f>
        <v>0</v>
      </c>
      <c r="G66">
        <f>PPCL_NG!T66</f>
        <v>0</v>
      </c>
      <c r="H66">
        <f>PPCL_Spot!T66</f>
        <v>28.03193323677495</v>
      </c>
      <c r="I66">
        <f>Bawana_NG!T66</f>
        <v>66.073198551918026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692.40941701765541</v>
      </c>
      <c r="P66" s="37">
        <v>63.347128937230906</v>
      </c>
      <c r="Q66" s="37">
        <v>26.78</v>
      </c>
      <c r="R66" s="39">
        <v>25.2</v>
      </c>
      <c r="S66" s="39">
        <v>0</v>
      </c>
      <c r="T66" s="38">
        <f>SUMPRODUCT(LTA!J66:AN66,LTA!J$101:AN$101,LTA!J$105:AN$105)</f>
        <v>64.349999999999994</v>
      </c>
      <c r="U66" s="38">
        <f>SUMPRODUCT(LTA!J66:AN66,LTA!J$102:AN$102,LTA!J$105:AN$105)</f>
        <v>462.80999999999995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330.84000000000003</v>
      </c>
      <c r="AB66" s="76">
        <f>-STOA!P66</f>
        <v>0</v>
      </c>
      <c r="AC66">
        <f t="shared" si="0"/>
        <v>16.28243341891725</v>
      </c>
      <c r="AD66">
        <f t="shared" si="1"/>
        <v>1922.1024974045652</v>
      </c>
      <c r="AE66">
        <f>'IDT-1'!F66</f>
        <v>0</v>
      </c>
      <c r="AF66" s="25"/>
      <c r="AG66">
        <f t="shared" si="2"/>
        <v>1922.1024974045652</v>
      </c>
      <c r="AI66" s="35">
        <f>PXIL!J66</f>
        <v>0</v>
      </c>
      <c r="AJ66" s="35">
        <f>PXIL!P66</f>
        <v>0</v>
      </c>
      <c r="AK66" s="35">
        <f>RTM_IEX!J66</f>
        <v>164.51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8.0219939999999994</v>
      </c>
      <c r="E67">
        <f>GT_NG!T67</f>
        <v>6.011259079903148</v>
      </c>
      <c r="F67">
        <f>GT_Spot!T67</f>
        <v>0</v>
      </c>
      <c r="G67">
        <f>PPCL_NG!T67</f>
        <v>0</v>
      </c>
      <c r="H67">
        <f>PPCL_Spot!T67</f>
        <v>28.03193323677495</v>
      </c>
      <c r="I67">
        <f>Bawana_NG!T67</f>
        <v>65.260000000000005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711.91157649696561</v>
      </c>
      <c r="P67" s="37">
        <v>63.347128937230906</v>
      </c>
      <c r="Q67" s="37">
        <v>26.78</v>
      </c>
      <c r="R67" s="39">
        <v>25.2</v>
      </c>
      <c r="S67" s="39">
        <v>0</v>
      </c>
      <c r="T67" s="38">
        <f>SUMPRODUCT(LTA!J67:AN67,LTA!J$101:AN$101,LTA!J$105:AN$105)</f>
        <v>57.3</v>
      </c>
      <c r="U67" s="38">
        <f>SUMPRODUCT(LTA!J67:AN67,LTA!J$102:AN$102,LTA!J$105:AN$105)</f>
        <v>454.58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331.02</v>
      </c>
      <c r="AB67" s="76">
        <f>-STOA!P67</f>
        <v>0</v>
      </c>
      <c r="AC67">
        <f t="shared" si="0"/>
        <v>15.829244690707347</v>
      </c>
      <c r="AD67">
        <f t="shared" si="1"/>
        <v>1868.6046470601673</v>
      </c>
      <c r="AE67">
        <f>'IDT-1'!F67</f>
        <v>0</v>
      </c>
      <c r="AF67" s="25"/>
      <c r="AG67">
        <f t="shared" si="2"/>
        <v>1868.6046470601673</v>
      </c>
      <c r="AI67" s="35">
        <f>PXIL!J67</f>
        <v>0</v>
      </c>
      <c r="AJ67" s="35">
        <f>PXIL!P67</f>
        <v>0</v>
      </c>
      <c r="AK67" s="35">
        <f>RTM_IEX!J67</f>
        <v>106.97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8.0219939999999994</v>
      </c>
      <c r="E68">
        <f>GT_NG!T68</f>
        <v>6.011259079903148</v>
      </c>
      <c r="F68">
        <f>GT_Spot!T68</f>
        <v>0</v>
      </c>
      <c r="G68">
        <f>PPCL_NG!T68</f>
        <v>0</v>
      </c>
      <c r="H68">
        <f>PPCL_Spot!T68</f>
        <v>27.06806656667381</v>
      </c>
      <c r="I68">
        <f>Bawana_NG!T68</f>
        <v>65.260000000000005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639.90413056617399</v>
      </c>
      <c r="P68" s="37">
        <v>63.347128937230906</v>
      </c>
      <c r="Q68" s="37">
        <v>26.78</v>
      </c>
      <c r="R68" s="39">
        <v>25.2</v>
      </c>
      <c r="S68" s="39">
        <v>0</v>
      </c>
      <c r="T68" s="38">
        <f>SUMPRODUCT(LTA!J68:AN68,LTA!J$101:AN$101,LTA!J$105:AN$105)</f>
        <v>47.46</v>
      </c>
      <c r="U68" s="38">
        <f>SUMPRODUCT(LTA!J68:AN68,LTA!J$102:AN$102,LTA!J$105:AN$105)</f>
        <v>445.91999999999996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410.37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15.571101664859846</v>
      </c>
      <c r="AD68">
        <f t="shared" ref="AD68:AD98" si="4">SUM(B68:AB68,AI68:AV68)-AC68</f>
        <v>1838.1314774851216</v>
      </c>
      <c r="AE68">
        <f>'IDT-1'!F68</f>
        <v>0</v>
      </c>
      <c r="AF68" s="25"/>
      <c r="AG68">
        <f t="shared" ref="AG68:AG98" si="5">SUM(AD68:AF68)</f>
        <v>1838.1314774851216</v>
      </c>
      <c r="AI68" s="35">
        <f>PXIL!J68</f>
        <v>0</v>
      </c>
      <c r="AJ68" s="35">
        <f>PXIL!P68</f>
        <v>0</v>
      </c>
      <c r="AK68" s="35">
        <f>RTM_IEX!J68</f>
        <v>88.36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8.0219939999999994</v>
      </c>
      <c r="E69">
        <f>GT_NG!T69</f>
        <v>6.011259079903148</v>
      </c>
      <c r="F69">
        <f>GT_Spot!T69</f>
        <v>0</v>
      </c>
      <c r="G69">
        <f>PPCL_NG!T69</f>
        <v>0</v>
      </c>
      <c r="H69">
        <f>PPCL_Spot!T69</f>
        <v>27.06806656667381</v>
      </c>
      <c r="I69">
        <f>Bawana_NG!T69</f>
        <v>65.260000000000005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642.31647016717443</v>
      </c>
      <c r="P69" s="37">
        <v>63.347128937230906</v>
      </c>
      <c r="Q69" s="37">
        <v>26.78</v>
      </c>
      <c r="R69" s="39">
        <v>25.2</v>
      </c>
      <c r="S69" s="39">
        <v>0</v>
      </c>
      <c r="T69" s="38">
        <f>SUMPRODUCT(LTA!J69:AN69,LTA!J$101:AN$101,LTA!J$105:AN$105)</f>
        <v>33.58</v>
      </c>
      <c r="U69" s="38">
        <f>SUMPRODUCT(LTA!J69:AN69,LTA!J$102:AN$102,LTA!J$105:AN$105)</f>
        <v>437.17999999999995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410.37</v>
      </c>
      <c r="AB69" s="76">
        <f>-STOA!P69</f>
        <v>0</v>
      </c>
      <c r="AC69">
        <f t="shared" si="3"/>
        <v>15.90619731750825</v>
      </c>
      <c r="AD69">
        <f t="shared" si="4"/>
        <v>1877.688721433474</v>
      </c>
      <c r="AE69">
        <f>'IDT-1'!F69</f>
        <v>0</v>
      </c>
      <c r="AF69" s="25"/>
      <c r="AG69">
        <f t="shared" si="5"/>
        <v>1877.688721433474</v>
      </c>
      <c r="AI69" s="35">
        <f>PXIL!J69</f>
        <v>0</v>
      </c>
      <c r="AJ69" s="35">
        <f>PXIL!P69</f>
        <v>0</v>
      </c>
      <c r="AK69" s="35">
        <f>RTM_IEX!J69</f>
        <v>148.46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8.0219939999999994</v>
      </c>
      <c r="E70">
        <f>GT_NG!T70</f>
        <v>6.011259079903148</v>
      </c>
      <c r="F70">
        <f>GT_Spot!T70</f>
        <v>0</v>
      </c>
      <c r="G70">
        <f>PPCL_NG!T70</f>
        <v>0</v>
      </c>
      <c r="H70">
        <f>PPCL_Spot!T70</f>
        <v>27.06806656667381</v>
      </c>
      <c r="I70">
        <f>Bawana_NG!T70</f>
        <v>65.260000000000005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642.27351816717442</v>
      </c>
      <c r="P70" s="37">
        <v>63.347128937230906</v>
      </c>
      <c r="Q70" s="37">
        <v>26.78</v>
      </c>
      <c r="R70" s="39">
        <v>25.2</v>
      </c>
      <c r="S70" s="39">
        <v>0</v>
      </c>
      <c r="T70" s="38">
        <f>SUMPRODUCT(LTA!J70:AN70,LTA!J$101:AN$101,LTA!J$105:AN$105)</f>
        <v>27.6</v>
      </c>
      <c r="U70" s="38">
        <f>SUMPRODUCT(LTA!J70:AN70,LTA!J$102:AN$102,LTA!J$105:AN$105)</f>
        <v>427.73999999999995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410.37</v>
      </c>
      <c r="AB70" s="76">
        <f>-STOA!P70</f>
        <v>0</v>
      </c>
      <c r="AC70">
        <f t="shared" si="3"/>
        <v>15.598060520708252</v>
      </c>
      <c r="AD70">
        <f t="shared" si="4"/>
        <v>1841.3139062302741</v>
      </c>
      <c r="AE70">
        <f>'IDT-1'!F70</f>
        <v>0</v>
      </c>
      <c r="AF70" s="25"/>
      <c r="AG70">
        <f t="shared" si="5"/>
        <v>1841.3139062302741</v>
      </c>
      <c r="AI70" s="35">
        <f>PXIL!J70</f>
        <v>0</v>
      </c>
      <c r="AJ70" s="35">
        <f>PXIL!P70</f>
        <v>0</v>
      </c>
      <c r="AK70" s="35">
        <f>RTM_IEX!J70</f>
        <v>127.24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8.0219939999999994</v>
      </c>
      <c r="E71">
        <f>GT_NG!T71</f>
        <v>6.011259079903148</v>
      </c>
      <c r="F71">
        <f>GT_Spot!T71</f>
        <v>0</v>
      </c>
      <c r="G71">
        <f>PPCL_NG!T71</f>
        <v>0</v>
      </c>
      <c r="H71">
        <f>PPCL_Spot!T71</f>
        <v>26.5</v>
      </c>
      <c r="I71">
        <f>Bawana_NG!T71</f>
        <v>65.260000000000005</v>
      </c>
      <c r="J71">
        <f>Bawana_RLNG!T71</f>
        <v>0</v>
      </c>
      <c r="K71">
        <f>Bawana_Spot!T71</f>
        <v>11.24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647.96737884947584</v>
      </c>
      <c r="P71" s="37">
        <v>63.347128937230906</v>
      </c>
      <c r="Q71" s="37">
        <v>23.75</v>
      </c>
      <c r="R71" s="39">
        <v>24.44</v>
      </c>
      <c r="S71" s="39">
        <v>0</v>
      </c>
      <c r="T71" s="38">
        <f>SUMPRODUCT(LTA!J71:AN71,LTA!J$101:AN$101,LTA!J$105:AN$105)</f>
        <v>19.66</v>
      </c>
      <c r="U71" s="38">
        <f>SUMPRODUCT(LTA!J71:AN71,LTA!J$102:AN$102,LTA!J$105:AN$105)</f>
        <v>419.12999999999994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410.56</v>
      </c>
      <c r="AB71" s="76">
        <f>-STOA!P71</f>
        <v>0</v>
      </c>
      <c r="AC71">
        <f t="shared" si="3"/>
        <v>16.04280519127952</v>
      </c>
      <c r="AD71">
        <f t="shared" si="4"/>
        <v>1893.8149556753303</v>
      </c>
      <c r="AE71">
        <f>'IDT-1'!F71</f>
        <v>0</v>
      </c>
      <c r="AF71" s="25"/>
      <c r="AG71">
        <f t="shared" si="5"/>
        <v>1893.8149556753303</v>
      </c>
      <c r="AI71" s="35">
        <f>PXIL!J71</f>
        <v>0</v>
      </c>
      <c r="AJ71" s="35">
        <f>PXIL!P71</f>
        <v>0</v>
      </c>
      <c r="AK71" s="35">
        <f>RTM_IEX!J71</f>
        <v>183.97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8.0219939999999994</v>
      </c>
      <c r="E72">
        <f>GT_NG!T72</f>
        <v>6.011259079903148</v>
      </c>
      <c r="F72">
        <f>GT_Spot!T72</f>
        <v>0</v>
      </c>
      <c r="G72">
        <f>PPCL_NG!T72</f>
        <v>0</v>
      </c>
      <c r="H72">
        <f>PPCL_Spot!T72</f>
        <v>26.5</v>
      </c>
      <c r="I72">
        <f>Bawana_NG!T72</f>
        <v>65.260000000000005</v>
      </c>
      <c r="J72">
        <f>Bawana_RLNG!T72</f>
        <v>0</v>
      </c>
      <c r="K72">
        <f>Bawana_Spot!T72</f>
        <v>11.24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647.94194573245125</v>
      </c>
      <c r="P72" s="37">
        <v>63.347128937230906</v>
      </c>
      <c r="Q72" s="37">
        <v>23.75</v>
      </c>
      <c r="R72" s="39">
        <v>21.13</v>
      </c>
      <c r="S72" s="39">
        <v>0</v>
      </c>
      <c r="T72" s="38">
        <f>SUMPRODUCT(LTA!J72:AN72,LTA!J$101:AN$101,LTA!J$105:AN$105)</f>
        <v>17.8</v>
      </c>
      <c r="U72" s="38">
        <f>SUMPRODUCT(LTA!J72:AN72,LTA!J$102:AN$102,LTA!J$105:AN$105)</f>
        <v>412.02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410.56</v>
      </c>
      <c r="AB72" s="76">
        <f>-STOA!P72</f>
        <v>0</v>
      </c>
      <c r="AC72">
        <f t="shared" si="3"/>
        <v>15.831331553096513</v>
      </c>
      <c r="AD72">
        <f t="shared" si="4"/>
        <v>1868.8509961964885</v>
      </c>
      <c r="AE72">
        <f>'IDT-1'!F72</f>
        <v>0</v>
      </c>
      <c r="AF72" s="25"/>
      <c r="AG72">
        <f t="shared" si="5"/>
        <v>1868.8509961964885</v>
      </c>
      <c r="AI72" s="35">
        <f>PXIL!J72</f>
        <v>0</v>
      </c>
      <c r="AJ72" s="35">
        <f>PXIL!P72</f>
        <v>0</v>
      </c>
      <c r="AK72" s="35">
        <f>RTM_IEX!J72</f>
        <v>171.1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8.0219939999999994</v>
      </c>
      <c r="E73">
        <f>GT_NG!T73</f>
        <v>6.011259079903148</v>
      </c>
      <c r="F73">
        <f>GT_Spot!T73</f>
        <v>0</v>
      </c>
      <c r="G73">
        <f>PPCL_NG!T73</f>
        <v>0</v>
      </c>
      <c r="H73">
        <f>PPCL_Spot!T73</f>
        <v>26.5</v>
      </c>
      <c r="I73">
        <f>Bawana_NG!T73</f>
        <v>65.260000000000005</v>
      </c>
      <c r="J73">
        <f>Bawana_RLNG!T73</f>
        <v>0</v>
      </c>
      <c r="K73">
        <f>Bawana_Spot!T73</f>
        <v>11.24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660.37125393459894</v>
      </c>
      <c r="P73" s="37">
        <v>63.347128937230906</v>
      </c>
      <c r="Q73" s="37">
        <v>23.75</v>
      </c>
      <c r="R73" s="39">
        <v>18.579999999999998</v>
      </c>
      <c r="S73" s="39">
        <v>0</v>
      </c>
      <c r="T73" s="38">
        <f>SUMPRODUCT(LTA!J73:AN73,LTA!J$101:AN$101,LTA!J$105:AN$105)</f>
        <v>14.9</v>
      </c>
      <c r="U73" s="38">
        <f>SUMPRODUCT(LTA!J73:AN73,LTA!J$102:AN$102,LTA!J$105:AN$105)</f>
        <v>406.72999999999996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410.56</v>
      </c>
      <c r="AB73" s="76">
        <f>-STOA!P73</f>
        <v>0</v>
      </c>
      <c r="AC73">
        <f t="shared" si="3"/>
        <v>15.294733741994555</v>
      </c>
      <c r="AD73">
        <f t="shared" si="4"/>
        <v>1805.5069022097382</v>
      </c>
      <c r="AE73">
        <f>'IDT-1'!F73</f>
        <v>0</v>
      </c>
      <c r="AF73" s="25"/>
      <c r="AG73">
        <f t="shared" si="5"/>
        <v>1805.5069022097382</v>
      </c>
      <c r="AI73" s="35">
        <f>PXIL!J73</f>
        <v>0</v>
      </c>
      <c r="AJ73" s="35">
        <f>PXIL!P73</f>
        <v>0</v>
      </c>
      <c r="AK73" s="35">
        <f>RTM_IEX!J73</f>
        <v>105.53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8.0219939999999994</v>
      </c>
      <c r="E74">
        <f>GT_NG!T74</f>
        <v>6.011259079903148</v>
      </c>
      <c r="F74">
        <f>GT_Spot!T74</f>
        <v>0</v>
      </c>
      <c r="G74">
        <f>PPCL_NG!T74</f>
        <v>0</v>
      </c>
      <c r="H74">
        <f>PPCL_Spot!T74</f>
        <v>26.5</v>
      </c>
      <c r="I74">
        <f>Bawana_NG!T74</f>
        <v>65.260000000000005</v>
      </c>
      <c r="J74">
        <f>Bawana_RLNG!T74</f>
        <v>0</v>
      </c>
      <c r="K74">
        <f>Bawana_Spot!T74</f>
        <v>11.24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660.27614593459896</v>
      </c>
      <c r="P74" s="37">
        <v>63.347128937230906</v>
      </c>
      <c r="Q74" s="37">
        <v>23.75</v>
      </c>
      <c r="R74" s="39">
        <v>14.6</v>
      </c>
      <c r="S74" s="39">
        <v>0</v>
      </c>
      <c r="T74" s="38">
        <f>SUMPRODUCT(LTA!J74:AN74,LTA!J$101:AN$101,LTA!J$105:AN$105)</f>
        <v>11.09</v>
      </c>
      <c r="U74" s="38">
        <f>SUMPRODUCT(LTA!J74:AN74,LTA!J$102:AN$102,LTA!J$105:AN$105)</f>
        <v>404.03999999999996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410.56</v>
      </c>
      <c r="AB74" s="76">
        <f>-STOA!P74</f>
        <v>0</v>
      </c>
      <c r="AC74">
        <f t="shared" si="3"/>
        <v>15.084606834794556</v>
      </c>
      <c r="AD74">
        <f t="shared" si="4"/>
        <v>1780.7019211169384</v>
      </c>
      <c r="AE74">
        <f>'IDT-1'!F74</f>
        <v>0</v>
      </c>
      <c r="AF74" s="25"/>
      <c r="AG74">
        <f t="shared" si="5"/>
        <v>1780.7019211169384</v>
      </c>
      <c r="AI74" s="35">
        <f>PXIL!J74</f>
        <v>0</v>
      </c>
      <c r="AJ74" s="35">
        <f>PXIL!P74</f>
        <v>0</v>
      </c>
      <c r="AK74" s="35">
        <f>RTM_IEX!J74</f>
        <v>91.09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8.0219939999999994</v>
      </c>
      <c r="E75">
        <f>GT_NG!T75</f>
        <v>6.0854721549636812</v>
      </c>
      <c r="F75">
        <f>GT_Spot!T75</f>
        <v>0</v>
      </c>
      <c r="G75">
        <f>PPCL_NG!T75</f>
        <v>0</v>
      </c>
      <c r="H75">
        <f>PPCL_Spot!T75</f>
        <v>26.5</v>
      </c>
      <c r="I75">
        <f>Bawana_NG!T75</f>
        <v>67.430000000000007</v>
      </c>
      <c r="J75">
        <f>Bawana_RLNG!T75</f>
        <v>0</v>
      </c>
      <c r="K75">
        <f>Bawana_Spot!T75</f>
        <v>10.06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713.35204272278168</v>
      </c>
      <c r="P75" s="37">
        <v>63.347128937230906</v>
      </c>
      <c r="Q75" s="37">
        <v>23.75</v>
      </c>
      <c r="R75" s="39">
        <v>0</v>
      </c>
      <c r="S75" s="39">
        <v>0</v>
      </c>
      <c r="T75" s="38">
        <f>SUMPRODUCT(LTA!J75:AN75,LTA!J$101:AN$101,LTA!J$105:AN$105)</f>
        <v>8.59</v>
      </c>
      <c r="U75" s="38">
        <f>SUMPRODUCT(LTA!J75:AN75,LTA!J$102:AN$102,LTA!J$105:AN$105)</f>
        <v>401.34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410.75</v>
      </c>
      <c r="AB75" s="76">
        <f>-STOA!P75</f>
        <v>0</v>
      </c>
      <c r="AC75">
        <f t="shared" si="3"/>
        <v>15.047227757645798</v>
      </c>
      <c r="AD75">
        <f t="shared" si="4"/>
        <v>1776.2894100573303</v>
      </c>
      <c r="AE75">
        <f>'IDT-1'!F75</f>
        <v>0</v>
      </c>
      <c r="AF75" s="25"/>
      <c r="AG75">
        <f t="shared" si="5"/>
        <v>1776.2894100573303</v>
      </c>
      <c r="AI75" s="35">
        <f>PXIL!J75</f>
        <v>0</v>
      </c>
      <c r="AJ75" s="35">
        <f>PXIL!P75</f>
        <v>0</v>
      </c>
      <c r="AK75" s="35">
        <f>RTM_IEX!J75</f>
        <v>52.11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8.0219939999999994</v>
      </c>
      <c r="E76">
        <f>GT_NG!T76</f>
        <v>6.0854721549636812</v>
      </c>
      <c r="F76">
        <f>GT_Spot!T76</f>
        <v>0</v>
      </c>
      <c r="G76">
        <f>PPCL_NG!T76</f>
        <v>0</v>
      </c>
      <c r="H76">
        <f>PPCL_Spot!T76</f>
        <v>26.5</v>
      </c>
      <c r="I76">
        <f>Bawana_NG!T76</f>
        <v>67.430000000000007</v>
      </c>
      <c r="J76">
        <f>Bawana_RLNG!T76</f>
        <v>0</v>
      </c>
      <c r="K76">
        <f>Bawana_Spot!T76</f>
        <v>10.06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730.11746230290976</v>
      </c>
      <c r="P76" s="37">
        <v>63.347128937230906</v>
      </c>
      <c r="Q76" s="37">
        <v>23.75</v>
      </c>
      <c r="R76" s="39">
        <v>0</v>
      </c>
      <c r="S76" s="39">
        <v>0</v>
      </c>
      <c r="T76" s="38">
        <f>SUMPRODUCT(LTA!J76:AN76,LTA!J$101:AN$101,LTA!J$105:AN$105)</f>
        <v>4.1399999999999997</v>
      </c>
      <c r="U76" s="38">
        <f>SUMPRODUCT(LTA!J76:AN76,LTA!J$102:AN$102,LTA!J$105:AN$105)</f>
        <v>399.28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410.75</v>
      </c>
      <c r="AB76" s="76">
        <f>-STOA!P76</f>
        <v>0</v>
      </c>
      <c r="AC76">
        <f t="shared" si="3"/>
        <v>14.916149282118875</v>
      </c>
      <c r="AD76">
        <f t="shared" si="4"/>
        <v>1760.8159081129854</v>
      </c>
      <c r="AE76">
        <f>'IDT-1'!F76</f>
        <v>0</v>
      </c>
      <c r="AF76" s="25"/>
      <c r="AG76">
        <f t="shared" si="5"/>
        <v>1760.8159081129854</v>
      </c>
      <c r="AI76" s="35">
        <f>PXIL!J76</f>
        <v>0</v>
      </c>
      <c r="AJ76" s="35">
        <f>PXIL!P76</f>
        <v>0</v>
      </c>
      <c r="AK76" s="35">
        <f>RTM_IEX!J76</f>
        <v>26.25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8.0219939999999994</v>
      </c>
      <c r="E77">
        <f>GT_NG!T77</f>
        <v>6.0854721549636812</v>
      </c>
      <c r="F77">
        <f>GT_Spot!T77</f>
        <v>0</v>
      </c>
      <c r="G77">
        <f>PPCL_NG!T77</f>
        <v>0</v>
      </c>
      <c r="H77">
        <f>PPCL_Spot!T77</f>
        <v>26.5</v>
      </c>
      <c r="I77">
        <f>Bawana_NG!T77</f>
        <v>67.430000000000007</v>
      </c>
      <c r="J77">
        <f>Bawana_RLNG!T77</f>
        <v>0</v>
      </c>
      <c r="K77">
        <f>Bawana_Spot!T77</f>
        <v>10.06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755.95345697547441</v>
      </c>
      <c r="P77" s="37">
        <v>63.347128937230906</v>
      </c>
      <c r="Q77" s="37">
        <v>23.75</v>
      </c>
      <c r="R77" s="39">
        <v>0</v>
      </c>
      <c r="S77" s="39">
        <v>0</v>
      </c>
      <c r="T77" s="38">
        <f>SUMPRODUCT(LTA!J77:AN77,LTA!J$101:AN$101,LTA!J$105:AN$105)</f>
        <v>1.5699999999999998</v>
      </c>
      <c r="U77" s="38">
        <f>SUMPRODUCT(LTA!J77:AN77,LTA!J$102:AN$102,LTA!J$105:AN$105)</f>
        <v>402.28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410.75</v>
      </c>
      <c r="AB77" s="76">
        <f>-STOA!P77</f>
        <v>0</v>
      </c>
      <c r="AC77">
        <f t="shared" si="3"/>
        <v>14.916283637368419</v>
      </c>
      <c r="AD77">
        <f t="shared" si="4"/>
        <v>1760.8317684303006</v>
      </c>
      <c r="AE77">
        <f>'IDT-1'!F77</f>
        <v>0</v>
      </c>
      <c r="AF77" s="25"/>
      <c r="AG77">
        <f t="shared" si="5"/>
        <v>1760.8317684303006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8.0219939999999994</v>
      </c>
      <c r="E78">
        <f>GT_NG!T78</f>
        <v>6.0854721549636812</v>
      </c>
      <c r="F78">
        <f>GT_Spot!T78</f>
        <v>0</v>
      </c>
      <c r="G78">
        <f>PPCL_NG!T78</f>
        <v>0</v>
      </c>
      <c r="H78">
        <f>PPCL_Spot!T78</f>
        <v>26.5</v>
      </c>
      <c r="I78">
        <f>Bawana_NG!T78</f>
        <v>67.430000000000007</v>
      </c>
      <c r="J78">
        <f>Bawana_RLNG!T78</f>
        <v>0</v>
      </c>
      <c r="K78">
        <f>Bawana_Spot!T78</f>
        <v>10.06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756.04425297547448</v>
      </c>
      <c r="P78" s="37">
        <v>63.347128937230906</v>
      </c>
      <c r="Q78" s="37">
        <v>23.75</v>
      </c>
      <c r="R78" s="39">
        <v>0</v>
      </c>
      <c r="S78" s="39">
        <v>0</v>
      </c>
      <c r="T78" s="38">
        <f>SUMPRODUCT(LTA!J78:AN78,LTA!J$101:AN$101,LTA!J$105:AN$105)</f>
        <v>0.21</v>
      </c>
      <c r="U78" s="38">
        <f>SUMPRODUCT(LTA!J78:AN78,LTA!J$102:AN$102,LTA!J$105:AN$105)</f>
        <v>402.60999999999996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410.75</v>
      </c>
      <c r="AB78" s="76">
        <f>-STOA!P78</f>
        <v>0</v>
      </c>
      <c r="AC78">
        <f t="shared" si="3"/>
        <v>14.90839432376842</v>
      </c>
      <c r="AD78">
        <f t="shared" si="4"/>
        <v>1759.9004537439007</v>
      </c>
      <c r="AE78">
        <f>'IDT-1'!F78</f>
        <v>0</v>
      </c>
      <c r="AF78" s="25"/>
      <c r="AG78">
        <f t="shared" si="5"/>
        <v>1759.9004537439007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8.0219939999999994</v>
      </c>
      <c r="E79">
        <f>GT_NG!T79</f>
        <v>6.0854721549636812</v>
      </c>
      <c r="F79">
        <f>GT_Spot!T79</f>
        <v>0</v>
      </c>
      <c r="G79">
        <f>PPCL_NG!T79</f>
        <v>0</v>
      </c>
      <c r="H79">
        <f>PPCL_Spot!T79</f>
        <v>27.06806656667381</v>
      </c>
      <c r="I79">
        <f>Bawana_NG!T79</f>
        <v>67.430000000000007</v>
      </c>
      <c r="J79">
        <f>Bawana_RLNG!T79</f>
        <v>0</v>
      </c>
      <c r="K79">
        <f>Bawana_Spot!T79</f>
        <v>9.3000000000000007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823.98998227772017</v>
      </c>
      <c r="P79" s="37">
        <v>63.347128937230906</v>
      </c>
      <c r="Q79" s="37">
        <v>23.75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402.60999999999996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410.84</v>
      </c>
      <c r="AB79" s="76">
        <f>-STOA!P79</f>
        <v>0</v>
      </c>
      <c r="AC79">
        <f t="shared" si="3"/>
        <v>15.900076095311794</v>
      </c>
      <c r="AD79">
        <f t="shared" si="4"/>
        <v>1776.5425678412767</v>
      </c>
      <c r="AE79">
        <f>'IDT-1'!F79</f>
        <v>0</v>
      </c>
      <c r="AF79" s="25"/>
      <c r="AG79">
        <f t="shared" si="5"/>
        <v>1776.5425678412767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-50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8.0219939999999994</v>
      </c>
      <c r="E80">
        <f>GT_NG!T80</f>
        <v>6.0854721549636812</v>
      </c>
      <c r="F80">
        <f>GT_Spot!T80</f>
        <v>0</v>
      </c>
      <c r="G80">
        <f>PPCL_NG!T80</f>
        <v>0</v>
      </c>
      <c r="H80">
        <f>PPCL_Spot!T80</f>
        <v>27.06806656667381</v>
      </c>
      <c r="I80">
        <f>Bawana_NG!T80</f>
        <v>67.430000000000007</v>
      </c>
      <c r="J80">
        <f>Bawana_RLNG!T80</f>
        <v>0</v>
      </c>
      <c r="K80">
        <f>Bawana_Spot!T80</f>
        <v>17.37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852.54532227772017</v>
      </c>
      <c r="P80" s="37">
        <v>63.347128937230906</v>
      </c>
      <c r="Q80" s="37">
        <v>23.75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402.60999999999996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410.84</v>
      </c>
      <c r="AB80" s="76">
        <f>-STOA!P80</f>
        <v>0</v>
      </c>
      <c r="AC80">
        <f t="shared" si="3"/>
        <v>16.461863683058468</v>
      </c>
      <c r="AD80">
        <f t="shared" si="4"/>
        <v>1782.60612025353</v>
      </c>
      <c r="AE80">
        <f>'IDT-1'!F80</f>
        <v>0</v>
      </c>
      <c r="AF80" s="25"/>
      <c r="AG80">
        <f t="shared" si="5"/>
        <v>1782.60612025353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-80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8.0219939999999994</v>
      </c>
      <c r="E81">
        <f>GT_NG!T81</f>
        <v>6.0854721549636812</v>
      </c>
      <c r="F81">
        <f>GT_Spot!T81</f>
        <v>0</v>
      </c>
      <c r="G81">
        <f>PPCL_NG!T81</f>
        <v>0</v>
      </c>
      <c r="H81">
        <f>PPCL_Spot!T81</f>
        <v>27.06806656667381</v>
      </c>
      <c r="I81">
        <f>Bawana_NG!T81</f>
        <v>67.430000000000007</v>
      </c>
      <c r="J81">
        <f>Bawana_RLNG!T81</f>
        <v>0</v>
      </c>
      <c r="K81">
        <f>Bawana_Spot!T81</f>
        <v>28.96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851.87611628644015</v>
      </c>
      <c r="P81" s="37">
        <v>63.347128937230906</v>
      </c>
      <c r="Q81" s="37">
        <v>23.75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402.60999999999996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410.84</v>
      </c>
      <c r="AB81" s="76">
        <f>-STOA!P81</f>
        <v>0</v>
      </c>
      <c r="AC81">
        <f t="shared" si="3"/>
        <v>16.468886775482826</v>
      </c>
      <c r="AD81">
        <f t="shared" si="4"/>
        <v>1803.5198911698255</v>
      </c>
      <c r="AE81">
        <f>'IDT-1'!F81</f>
        <v>0</v>
      </c>
      <c r="AF81" s="25"/>
      <c r="AG81">
        <f t="shared" si="5"/>
        <v>1803.5198911698255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-70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8.0219939999999994</v>
      </c>
      <c r="E82">
        <f>GT_NG!T82</f>
        <v>6.0854721549636812</v>
      </c>
      <c r="F82">
        <f>GT_Spot!T82</f>
        <v>0</v>
      </c>
      <c r="G82">
        <f>PPCL_NG!T82</f>
        <v>0</v>
      </c>
      <c r="H82">
        <f>PPCL_Spot!T82</f>
        <v>27.06806656667381</v>
      </c>
      <c r="I82">
        <f>Bawana_NG!T82</f>
        <v>67.430000000000007</v>
      </c>
      <c r="J82">
        <f>Bawana_RLNG!T82</f>
        <v>0</v>
      </c>
      <c r="K82">
        <f>Bawana_Spot!T82</f>
        <v>34.75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843.78247620375453</v>
      </c>
      <c r="P82" s="37">
        <v>63.347128937230906</v>
      </c>
      <c r="Q82" s="37">
        <v>23.75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402.60999999999996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410.84</v>
      </c>
      <c r="AB82" s="76">
        <f>-STOA!P82</f>
        <v>0</v>
      </c>
      <c r="AC82">
        <f t="shared" si="3"/>
        <v>16.534247776037155</v>
      </c>
      <c r="AD82">
        <f t="shared" si="4"/>
        <v>1791.1508900865856</v>
      </c>
      <c r="AE82">
        <f>'IDT-1'!F82</f>
        <v>0</v>
      </c>
      <c r="AF82" s="25"/>
      <c r="AG82">
        <f t="shared" si="5"/>
        <v>1791.1508900865856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-80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8.0219939999999994</v>
      </c>
      <c r="E83">
        <f>GT_NG!T83</f>
        <v>6.0854721549636812</v>
      </c>
      <c r="F83">
        <f>GT_Spot!T83</f>
        <v>0</v>
      </c>
      <c r="G83">
        <f>PPCL_NG!T83</f>
        <v>0</v>
      </c>
      <c r="H83">
        <f>PPCL_Spot!T83</f>
        <v>27.06806656667381</v>
      </c>
      <c r="I83">
        <f>Bawana_NG!T83</f>
        <v>69.607280965587279</v>
      </c>
      <c r="J83">
        <f>Bawana_RLNG!T83</f>
        <v>0</v>
      </c>
      <c r="K83">
        <f>Bawana_Spot!T83</f>
        <v>34.75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835.87999961271407</v>
      </c>
      <c r="P83" s="37">
        <v>63.347128937230906</v>
      </c>
      <c r="Q83" s="37">
        <v>23.75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402.78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410.19</v>
      </c>
      <c r="AB83" s="76">
        <f>-STOA!P83</f>
        <v>0</v>
      </c>
      <c r="AC83">
        <f t="shared" si="3"/>
        <v>15.804431514792226</v>
      </c>
      <c r="AD83">
        <f t="shared" si="4"/>
        <v>1865.6755107223776</v>
      </c>
      <c r="AE83">
        <f>'IDT-1'!F83</f>
        <v>-26.699000000000002</v>
      </c>
      <c r="AF83" s="25"/>
      <c r="AG83">
        <f t="shared" si="5"/>
        <v>1838.9765107223775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8.0219939999999994</v>
      </c>
      <c r="E84">
        <f>GT_NG!T84</f>
        <v>6.0854721549636812</v>
      </c>
      <c r="F84">
        <f>GT_Spot!T84</f>
        <v>0</v>
      </c>
      <c r="G84">
        <f>PPCL_NG!T84</f>
        <v>0</v>
      </c>
      <c r="H84">
        <f>PPCL_Spot!T84</f>
        <v>27.06806656667381</v>
      </c>
      <c r="I84">
        <f>Bawana_NG!T84</f>
        <v>69.607280965587279</v>
      </c>
      <c r="J84">
        <f>Bawana_RLNG!T84</f>
        <v>0</v>
      </c>
      <c r="K84">
        <f>Bawana_Spot!T84</f>
        <v>34.75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834.24761161271419</v>
      </c>
      <c r="P84" s="37">
        <v>63.347128937230906</v>
      </c>
      <c r="Q84" s="37">
        <v>23.75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402.45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410.19</v>
      </c>
      <c r="AB84" s="76">
        <f>-STOA!P84</f>
        <v>0</v>
      </c>
      <c r="AC84">
        <f t="shared" si="3"/>
        <v>15.787947455592228</v>
      </c>
      <c r="AD84">
        <f t="shared" si="4"/>
        <v>1863.7296067815778</v>
      </c>
      <c r="AE84">
        <f>'IDT-1'!F84</f>
        <v>-45.709000000000003</v>
      </c>
      <c r="AF84" s="25"/>
      <c r="AG84">
        <f t="shared" si="5"/>
        <v>1818.0206067815777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8.0219939999999994</v>
      </c>
      <c r="E85">
        <f>GT_NG!T85</f>
        <v>6.0854721549636812</v>
      </c>
      <c r="F85">
        <f>GT_Spot!T85</f>
        <v>0</v>
      </c>
      <c r="G85">
        <f>PPCL_NG!T85</f>
        <v>0</v>
      </c>
      <c r="H85">
        <f>PPCL_Spot!T85</f>
        <v>28.228066570782826</v>
      </c>
      <c r="I85">
        <f>Bawana_NG!T85</f>
        <v>69.607280965587279</v>
      </c>
      <c r="J85">
        <f>Bawana_RLNG!T85</f>
        <v>0</v>
      </c>
      <c r="K85">
        <f>Bawana_Spot!T85</f>
        <v>34.75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852.29771877616645</v>
      </c>
      <c r="P85" s="37">
        <v>63.347128937230906</v>
      </c>
      <c r="Q85" s="37">
        <v>21.37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402.10999999999996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381.15999999999997</v>
      </c>
      <c r="AB85" s="76">
        <f>-STOA!P85</f>
        <v>0</v>
      </c>
      <c r="AC85">
        <f t="shared" si="3"/>
        <v>15.862456355799738</v>
      </c>
      <c r="AD85">
        <f t="shared" si="4"/>
        <v>1872.5252050489312</v>
      </c>
      <c r="AE85">
        <f>'IDT-1'!F85</f>
        <v>-67.194000000000003</v>
      </c>
      <c r="AF85" s="25"/>
      <c r="AG85">
        <f t="shared" si="5"/>
        <v>1805.3312050489312</v>
      </c>
      <c r="AI85" s="35">
        <f>PXIL!J85</f>
        <v>0</v>
      </c>
      <c r="AJ85" s="35">
        <f>PXIL!P85</f>
        <v>0</v>
      </c>
      <c r="AK85" s="35">
        <f>RTM_IEX!J85</f>
        <v>21.41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8.0219939999999994</v>
      </c>
      <c r="E86">
        <f>GT_NG!T86</f>
        <v>6.0854721549636812</v>
      </c>
      <c r="F86">
        <f>GT_Spot!T86</f>
        <v>0</v>
      </c>
      <c r="G86">
        <f>PPCL_NG!T86</f>
        <v>0</v>
      </c>
      <c r="H86">
        <f>PPCL_Spot!T86</f>
        <v>28.228066570782826</v>
      </c>
      <c r="I86">
        <f>Bawana_NG!T86</f>
        <v>69.607280965587279</v>
      </c>
      <c r="J86">
        <f>Bawana_RLNG!T86</f>
        <v>0</v>
      </c>
      <c r="K86">
        <f>Bawana_Spot!T86</f>
        <v>34.75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851.51434708617194</v>
      </c>
      <c r="P86" s="37">
        <v>63.347128937230906</v>
      </c>
      <c r="Q86" s="37">
        <v>21.37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401.60999999999996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381.15999999999997</v>
      </c>
      <c r="AB86" s="76">
        <f>-STOA!P86</f>
        <v>0</v>
      </c>
      <c r="AC86">
        <f t="shared" si="3"/>
        <v>16.005732033603785</v>
      </c>
      <c r="AD86">
        <f t="shared" si="4"/>
        <v>1889.4385576811326</v>
      </c>
      <c r="AE86">
        <f>'IDT-1'!F86</f>
        <v>-96.870999999999995</v>
      </c>
      <c r="AF86" s="25"/>
      <c r="AG86">
        <f t="shared" si="5"/>
        <v>1792.5675576811325</v>
      </c>
      <c r="AI86" s="35">
        <f>PXIL!J86</f>
        <v>0</v>
      </c>
      <c r="AJ86" s="35">
        <f>PXIL!P86</f>
        <v>0</v>
      </c>
      <c r="AK86" s="35">
        <f>RTM_IEX!J86</f>
        <v>39.75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8.0219939999999994</v>
      </c>
      <c r="E87">
        <f>GT_NG!T87</f>
        <v>6.0854721549636812</v>
      </c>
      <c r="F87">
        <f>GT_Spot!T87</f>
        <v>0</v>
      </c>
      <c r="G87">
        <f>PPCL_NG!T87</f>
        <v>0</v>
      </c>
      <c r="H87">
        <f>PPCL_Spot!T87</f>
        <v>28.228066570782826</v>
      </c>
      <c r="I87">
        <f>Bawana_NG!T87</f>
        <v>69.607280965587279</v>
      </c>
      <c r="J87">
        <f>Bawana_RLNG!T87</f>
        <v>0</v>
      </c>
      <c r="K87">
        <f>Bawana_Spot!T87</f>
        <v>34.75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852.2227550861719</v>
      </c>
      <c r="P87" s="37">
        <v>63.347128937230906</v>
      </c>
      <c r="Q87" s="37">
        <v>21.37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405.95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381.06999999999994</v>
      </c>
      <c r="AB87" s="76">
        <f>-STOA!P87</f>
        <v>0</v>
      </c>
      <c r="AC87">
        <f t="shared" si="3"/>
        <v>15.988330660803785</v>
      </c>
      <c r="AD87">
        <f t="shared" si="4"/>
        <v>1887.3843670539327</v>
      </c>
      <c r="AE87">
        <f>'IDT-1'!F87</f>
        <v>-126.69499999999999</v>
      </c>
      <c r="AF87" s="25"/>
      <c r="AG87">
        <f t="shared" si="5"/>
        <v>1760.6893670539328</v>
      </c>
      <c r="AI87" s="35">
        <f>PXIL!J87</f>
        <v>0</v>
      </c>
      <c r="AJ87" s="35">
        <f>PXIL!P87</f>
        <v>0</v>
      </c>
      <c r="AK87" s="35">
        <f>RTM_IEX!J87</f>
        <v>32.72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8.0219939999999994</v>
      </c>
      <c r="E88">
        <f>GT_NG!T88</f>
        <v>6.0854721549636812</v>
      </c>
      <c r="F88">
        <f>GT_Spot!T88</f>
        <v>0</v>
      </c>
      <c r="G88">
        <f>PPCL_NG!T88</f>
        <v>0</v>
      </c>
      <c r="H88">
        <f>PPCL_Spot!T88</f>
        <v>28.228066570782826</v>
      </c>
      <c r="I88">
        <f>Bawana_NG!T88</f>
        <v>69.607280965587279</v>
      </c>
      <c r="J88">
        <f>Bawana_RLNG!T88</f>
        <v>0</v>
      </c>
      <c r="K88">
        <f>Bawana_Spot!T88</f>
        <v>34.75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852.20434708617188</v>
      </c>
      <c r="P88" s="37">
        <v>63.347128937230906</v>
      </c>
      <c r="Q88" s="37">
        <v>21.37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405.78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381.06999999999994</v>
      </c>
      <c r="AB88" s="76">
        <f>-STOA!P88</f>
        <v>0</v>
      </c>
      <c r="AC88">
        <f t="shared" si="3"/>
        <v>15.711900033603785</v>
      </c>
      <c r="AD88">
        <f t="shared" si="4"/>
        <v>1854.7523896811326</v>
      </c>
      <c r="AE88">
        <f>'IDT-1'!F88</f>
        <v>-78.638999999999996</v>
      </c>
      <c r="AF88" s="25"/>
      <c r="AG88">
        <f t="shared" si="5"/>
        <v>1776.1133896811327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8.0219939999999994</v>
      </c>
      <c r="E89">
        <f>GT_NG!T89</f>
        <v>6.0854721549636812</v>
      </c>
      <c r="F89">
        <f>GT_Spot!T89</f>
        <v>0</v>
      </c>
      <c r="G89">
        <f>PPCL_NG!T89</f>
        <v>0</v>
      </c>
      <c r="H89">
        <f>PPCL_Spot!T89</f>
        <v>28.228066570782826</v>
      </c>
      <c r="I89">
        <f>Bawana_NG!T89</f>
        <v>69.607280965587279</v>
      </c>
      <c r="J89">
        <f>Bawana_RLNG!T89</f>
        <v>0</v>
      </c>
      <c r="K89">
        <f>Bawana_Spot!T89</f>
        <v>34.75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912.27116517157651</v>
      </c>
      <c r="P89" s="37">
        <v>63.347128937230906</v>
      </c>
      <c r="Q89" s="37">
        <v>21.37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405.78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381.06999999999994</v>
      </c>
      <c r="AB89" s="76">
        <f>-STOA!P89</f>
        <v>0</v>
      </c>
      <c r="AC89">
        <f t="shared" si="3"/>
        <v>16.555307614516749</v>
      </c>
      <c r="AD89">
        <f t="shared" si="4"/>
        <v>1873.9758001856244</v>
      </c>
      <c r="AE89">
        <f>'IDT-1'!F89</f>
        <v>-55.655000000000001</v>
      </c>
      <c r="AF89" s="25"/>
      <c r="AG89">
        <f t="shared" si="5"/>
        <v>1818.3208001856244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-40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8.0219939999999994</v>
      </c>
      <c r="E90">
        <f>GT_NG!T90</f>
        <v>6.0854721549636812</v>
      </c>
      <c r="F90">
        <f>GT_Spot!T90</f>
        <v>0</v>
      </c>
      <c r="G90">
        <f>PPCL_NG!T90</f>
        <v>0</v>
      </c>
      <c r="H90">
        <f>PPCL_Spot!T90</f>
        <v>28.228066570782826</v>
      </c>
      <c r="I90">
        <f>Bawana_NG!T90</f>
        <v>69.607280965587279</v>
      </c>
      <c r="J90">
        <f>Bawana_RLNG!T90</f>
        <v>0</v>
      </c>
      <c r="K90">
        <f>Bawana_Spot!T90</f>
        <v>34.75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913.14083698781724</v>
      </c>
      <c r="P90" s="37">
        <v>63.347128937230906</v>
      </c>
      <c r="Q90" s="37">
        <v>21.37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405.45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381.06999999999994</v>
      </c>
      <c r="AB90" s="76">
        <f>-STOA!P90</f>
        <v>0</v>
      </c>
      <c r="AC90">
        <f t="shared" si="3"/>
        <v>16.559840857773171</v>
      </c>
      <c r="AD90">
        <f t="shared" si="4"/>
        <v>1874.5109387586087</v>
      </c>
      <c r="AE90">
        <f>'IDT-1'!F90</f>
        <v>-36.097000000000001</v>
      </c>
      <c r="AF90" s="25"/>
      <c r="AG90">
        <f t="shared" si="5"/>
        <v>1838.4139387586088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-40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8.0219939999999994</v>
      </c>
      <c r="E91">
        <f>GT_NG!T91</f>
        <v>6.0854721549636812</v>
      </c>
      <c r="F91">
        <f>GT_Spot!T91</f>
        <v>0</v>
      </c>
      <c r="G91">
        <f>PPCL_NG!T91</f>
        <v>0</v>
      </c>
      <c r="H91">
        <f>PPCL_Spot!T91</f>
        <v>28.228066570782826</v>
      </c>
      <c r="I91">
        <f>Bawana_NG!T91</f>
        <v>69.607280965587279</v>
      </c>
      <c r="J91">
        <f>Bawana_RLNG!T91</f>
        <v>0</v>
      </c>
      <c r="K91">
        <f>Bawana_Spot!T91</f>
        <v>34.75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925.12329403174908</v>
      </c>
      <c r="P91" s="37">
        <v>63.347128937230906</v>
      </c>
      <c r="Q91" s="37">
        <v>21.37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400.60999999999996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381.06999999999994</v>
      </c>
      <c r="AB91" s="76">
        <f>-STOA!P91</f>
        <v>0</v>
      </c>
      <c r="AC91">
        <f t="shared" si="3"/>
        <v>16.619837496942196</v>
      </c>
      <c r="AD91">
        <f t="shared" si="4"/>
        <v>1881.5933991633715</v>
      </c>
      <c r="AE91">
        <f>'IDT-1'!F91</f>
        <v>-24.274999999999999</v>
      </c>
      <c r="AF91" s="25"/>
      <c r="AG91">
        <f t="shared" si="5"/>
        <v>1857.3183991633714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-40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8.0219939999999994</v>
      </c>
      <c r="E92">
        <f>GT_NG!T92</f>
        <v>6.0854721549636812</v>
      </c>
      <c r="F92">
        <f>GT_Spot!T92</f>
        <v>0</v>
      </c>
      <c r="G92">
        <f>PPCL_NG!T92</f>
        <v>0</v>
      </c>
      <c r="H92">
        <f>PPCL_Spot!T92</f>
        <v>28.228066570782826</v>
      </c>
      <c r="I92">
        <f>Bawana_NG!T92</f>
        <v>69.607280965587279</v>
      </c>
      <c r="J92">
        <f>Bawana_RLNG!T92</f>
        <v>0</v>
      </c>
      <c r="K92">
        <f>Bawana_Spot!T92</f>
        <v>34.75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925.73783803174911</v>
      </c>
      <c r="P92" s="37">
        <v>63.347128937230906</v>
      </c>
      <c r="Q92" s="37">
        <v>21.37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400.28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381.06999999999994</v>
      </c>
      <c r="AB92" s="76">
        <f>-STOA!P92</f>
        <v>0</v>
      </c>
      <c r="AC92">
        <f t="shared" si="3"/>
        <v>16.622227666542198</v>
      </c>
      <c r="AD92">
        <f t="shared" si="4"/>
        <v>1881.8755529937716</v>
      </c>
      <c r="AE92">
        <f>'IDT-1'!F92</f>
        <v>0</v>
      </c>
      <c r="AF92" s="25"/>
      <c r="AG92">
        <f t="shared" si="5"/>
        <v>1881.8755529937716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-40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8.0219939999999994</v>
      </c>
      <c r="E93">
        <f>GT_NG!T93</f>
        <v>6.0854721549636812</v>
      </c>
      <c r="F93">
        <f>GT_Spot!T93</f>
        <v>0</v>
      </c>
      <c r="G93">
        <f>PPCL_NG!T93</f>
        <v>0</v>
      </c>
      <c r="H93">
        <f>PPCL_Spot!T93</f>
        <v>28.228066570782826</v>
      </c>
      <c r="I93">
        <f>Bawana_NG!T93</f>
        <v>69.607280965587279</v>
      </c>
      <c r="J93">
        <f>Bawana_RLNG!T93</f>
        <v>0</v>
      </c>
      <c r="K93">
        <f>Bawana_Spot!T93</f>
        <v>34.75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938.50687719601467</v>
      </c>
      <c r="P93" s="37">
        <v>63.347128937230906</v>
      </c>
      <c r="Q93" s="37">
        <v>21.37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399.95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381.06999999999994</v>
      </c>
      <c r="AB93" s="76">
        <f>-STOA!P93</f>
        <v>0</v>
      </c>
      <c r="AC93">
        <f t="shared" si="3"/>
        <v>16.658946333722913</v>
      </c>
      <c r="AD93">
        <f t="shared" si="4"/>
        <v>1902.2778734908563</v>
      </c>
      <c r="AE93">
        <f>'IDT-1'!F93</f>
        <v>0</v>
      </c>
      <c r="AF93" s="25"/>
      <c r="AG93">
        <f t="shared" si="5"/>
        <v>1902.2778734908563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-32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8.0219939999999994</v>
      </c>
      <c r="E94">
        <f>GT_NG!T94</f>
        <v>6.0854721549636812</v>
      </c>
      <c r="F94">
        <f>GT_Spot!T94</f>
        <v>0</v>
      </c>
      <c r="G94">
        <f>PPCL_NG!T94</f>
        <v>0</v>
      </c>
      <c r="H94">
        <f>PPCL_Spot!T94</f>
        <v>28.611933238732345</v>
      </c>
      <c r="I94">
        <f>Bawana_NG!T94</f>
        <v>69.607280965587279</v>
      </c>
      <c r="J94">
        <f>Bawana_RLNG!T94</f>
        <v>0</v>
      </c>
      <c r="K94">
        <f>Bawana_Spot!T94</f>
        <v>34.75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938.4976731960146</v>
      </c>
      <c r="P94" s="37">
        <v>63.347128937230906</v>
      </c>
      <c r="Q94" s="37">
        <v>21.37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400.10999999999996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381.06999999999994</v>
      </c>
      <c r="AB94" s="76">
        <f>-STOA!P94</f>
        <v>0</v>
      </c>
      <c r="AC94">
        <f t="shared" si="3"/>
        <v>16.604139396059466</v>
      </c>
      <c r="AD94">
        <f t="shared" si="4"/>
        <v>1909.8673430964691</v>
      </c>
      <c r="AE94">
        <f>'IDT-1'!F94</f>
        <v>0</v>
      </c>
      <c r="AF94" s="25"/>
      <c r="AG94">
        <f t="shared" si="5"/>
        <v>1909.8673430964691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-25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8.0219939999999994</v>
      </c>
      <c r="E95">
        <f>GT_NG!T95</f>
        <v>6.0854721549636812</v>
      </c>
      <c r="F95">
        <f>GT_Spot!T95</f>
        <v>0</v>
      </c>
      <c r="G95">
        <f>PPCL_NG!T95</f>
        <v>0</v>
      </c>
      <c r="H95">
        <f>PPCL_Spot!T95</f>
        <v>28.611933238732345</v>
      </c>
      <c r="I95">
        <f>Bawana_NG!T95</f>
        <v>69.607280965587279</v>
      </c>
      <c r="J95">
        <f>Bawana_RLNG!T95</f>
        <v>0</v>
      </c>
      <c r="K95">
        <f>Bawana_Spot!T95</f>
        <v>34.75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913.28056313589718</v>
      </c>
      <c r="P95" s="37">
        <v>63.347128937230906</v>
      </c>
      <c r="Q95" s="37">
        <v>21.37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400.28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380.97</v>
      </c>
      <c r="AB95" s="76">
        <f>-STOA!P95</f>
        <v>0</v>
      </c>
      <c r="AC95">
        <f t="shared" si="3"/>
        <v>16.24889399023137</v>
      </c>
      <c r="AD95">
        <f t="shared" si="4"/>
        <v>1902.0754784421799</v>
      </c>
      <c r="AE95">
        <f>'IDT-1'!F95</f>
        <v>0</v>
      </c>
      <c r="AF95" s="25"/>
      <c r="AG95">
        <f t="shared" si="5"/>
        <v>1902.0754784421799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-8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8.0219939999999994</v>
      </c>
      <c r="E96">
        <f>GT_NG!T96</f>
        <v>6.0854721549636812</v>
      </c>
      <c r="F96">
        <f>GT_Spot!T96</f>
        <v>0</v>
      </c>
      <c r="G96">
        <f>PPCL_NG!T96</f>
        <v>0</v>
      </c>
      <c r="H96">
        <f>PPCL_Spot!T96</f>
        <v>28.611933238732345</v>
      </c>
      <c r="I96">
        <f>Bawana_NG!T96</f>
        <v>69.607280965587279</v>
      </c>
      <c r="J96">
        <f>Bawana_RLNG!T96</f>
        <v>0</v>
      </c>
      <c r="K96">
        <f>Bawana_Spot!T96</f>
        <v>34.75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908.49804818525536</v>
      </c>
      <c r="P96" s="37">
        <v>63.347128937230906</v>
      </c>
      <c r="Q96" s="37">
        <v>21.37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400.60999999999996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380.97</v>
      </c>
      <c r="AB96" s="76">
        <f>-STOA!P96</f>
        <v>0</v>
      </c>
      <c r="AC96">
        <f t="shared" si="3"/>
        <v>16.262319810995308</v>
      </c>
      <c r="AD96">
        <f t="shared" si="4"/>
        <v>1891.6095376707742</v>
      </c>
      <c r="AE96">
        <f>'IDT-1'!F96</f>
        <v>0</v>
      </c>
      <c r="AF96" s="25"/>
      <c r="AG96">
        <f t="shared" si="5"/>
        <v>1891.6095376707742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-14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8.0219939999999994</v>
      </c>
      <c r="E97">
        <f>GT_NG!T97</f>
        <v>6.0854721549636812</v>
      </c>
      <c r="F97">
        <f>GT_Spot!T97</f>
        <v>0</v>
      </c>
      <c r="G97">
        <f>PPCL_NG!T97</f>
        <v>0</v>
      </c>
      <c r="H97">
        <f>PPCL_Spot!T97</f>
        <v>28.611933238732345</v>
      </c>
      <c r="I97">
        <f>Bawana_NG!T97</f>
        <v>69.607280965587279</v>
      </c>
      <c r="J97">
        <f>Bawana_RLNG!T97</f>
        <v>0</v>
      </c>
      <c r="K97">
        <f>Bawana_Spot!T97</f>
        <v>34.75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906.95472041478558</v>
      </c>
      <c r="P97" s="37">
        <v>63.347128937230906</v>
      </c>
      <c r="Q97" s="37">
        <v>21.37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400.95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380.97</v>
      </c>
      <c r="AB97" s="76">
        <f>-STOA!P97</f>
        <v>0</v>
      </c>
      <c r="AC97">
        <f t="shared" si="3"/>
        <v>16.218327226823806</v>
      </c>
      <c r="AD97">
        <f t="shared" si="4"/>
        <v>1894.4502024844762</v>
      </c>
      <c r="AE97">
        <f>'IDT-1'!F97</f>
        <v>0</v>
      </c>
      <c r="AF97" s="25"/>
      <c r="AG97">
        <f t="shared" si="5"/>
        <v>1894.4502024844762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8.0219939999999994</v>
      </c>
      <c r="E98">
        <f>GT_NG!T98</f>
        <v>6.0854721549636812</v>
      </c>
      <c r="F98">
        <f>GT_Spot!T98</f>
        <v>0</v>
      </c>
      <c r="G98">
        <f>PPCL_NG!T98</f>
        <v>0</v>
      </c>
      <c r="H98">
        <f>PPCL_Spot!T98</f>
        <v>28.611933238732345</v>
      </c>
      <c r="I98">
        <f>Bawana_NG!T98</f>
        <v>69.607280965587279</v>
      </c>
      <c r="J98">
        <f>Bawana_RLNG!T98</f>
        <v>0</v>
      </c>
      <c r="K98">
        <f>Bawana_Spot!T98</f>
        <v>34.75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906.95472041478558</v>
      </c>
      <c r="P98" s="37">
        <v>63.347128937230906</v>
      </c>
      <c r="Q98" s="37">
        <v>21.37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401.10999999999996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380.97</v>
      </c>
      <c r="AB98" s="76">
        <f>-STOA!P98</f>
        <v>0</v>
      </c>
      <c r="AC98">
        <f t="shared" si="3"/>
        <v>16.363680908146922</v>
      </c>
      <c r="AD98">
        <f t="shared" si="4"/>
        <v>1877.4648488031528</v>
      </c>
      <c r="AE98">
        <f>'IDT-1'!F98</f>
        <v>0</v>
      </c>
      <c r="AF98" s="25"/>
      <c r="AG98">
        <f t="shared" si="5"/>
        <v>1877.4648488031528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-27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0.19252785599999966</v>
      </c>
      <c r="E99">
        <f t="shared" si="6"/>
        <v>0.20003752850302786</v>
      </c>
      <c r="F99">
        <f t="shared" si="6"/>
        <v>0</v>
      </c>
      <c r="G99">
        <f t="shared" si="6"/>
        <v>0</v>
      </c>
      <c r="H99">
        <f t="shared" si="6"/>
        <v>0.39388816873355081</v>
      </c>
      <c r="I99">
        <f t="shared" si="6"/>
        <v>1.4066701148550396</v>
      </c>
      <c r="J99">
        <f t="shared" si="6"/>
        <v>0</v>
      </c>
      <c r="K99">
        <f t="shared" si="6"/>
        <v>0.182895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16.562182631945301</v>
      </c>
      <c r="P99" s="37">
        <f t="shared" si="6"/>
        <v>1.4984750890356027</v>
      </c>
      <c r="Q99" s="37">
        <f t="shared" si="6"/>
        <v>0.59348499999999949</v>
      </c>
      <c r="R99" s="39">
        <f>SUM(R3:R98)/4000</f>
        <v>0.28658750000000022</v>
      </c>
      <c r="S99" s="39">
        <f t="shared" si="6"/>
        <v>0</v>
      </c>
      <c r="T99" s="38">
        <f t="shared" si="6"/>
        <v>0.81961750000000022</v>
      </c>
      <c r="U99" s="38">
        <f t="shared" si="6"/>
        <v>10.022919999999997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0.14709249999999996</v>
      </c>
      <c r="Z99" s="35">
        <f t="shared" si="6"/>
        <v>-1.2719650000000002</v>
      </c>
      <c r="AA99" s="76">
        <f t="shared" si="6"/>
        <v>8.7273475000000005</v>
      </c>
      <c r="AB99" s="76">
        <f t="shared" si="6"/>
        <v>0</v>
      </c>
      <c r="AC99">
        <f t="shared" si="6"/>
        <v>0.36681566025113893</v>
      </c>
      <c r="AD99">
        <f t="shared" si="6"/>
        <v>40.03835822882138</v>
      </c>
      <c r="AE99">
        <f t="shared" si="6"/>
        <v>-0.33120299999999997</v>
      </c>
      <c r="AG99">
        <f t="shared" si="6"/>
        <v>39.707155228821364</v>
      </c>
      <c r="AI99">
        <f t="shared" si="6"/>
        <v>0</v>
      </c>
      <c r="AJ99">
        <f t="shared" si="6"/>
        <v>0</v>
      </c>
      <c r="AK99">
        <f t="shared" si="6"/>
        <v>0.99616249999999984</v>
      </c>
      <c r="AL99">
        <f t="shared" si="6"/>
        <v>-0.35275000000000001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45558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1.295676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14.024999999999999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81.273680673704277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7.96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-29</v>
      </c>
      <c r="AA3" s="76">
        <f>STOA!K3</f>
        <v>114.27</v>
      </c>
      <c r="AB3" s="76">
        <f>-STOA!Q3</f>
        <v>0</v>
      </c>
      <c r="AC3">
        <f>SUMIF(B3:AB3,"&gt;0")*$AC$2-SUMIF(B3:AB3,"&lt;0")*($AC$2/(1-$AC$2))+SUMIF(AI3:AR3,"&gt;0")*$AC$2-SUMIF(AI3:AR3,"&lt;0")*($AC$2/(1-$AC$2))</f>
        <v>2.0839558990038514</v>
      </c>
      <c r="AD3">
        <f>SUM(B3:AB3,AI3:AV3)-AC3</f>
        <v>187.72060077470042</v>
      </c>
      <c r="AE3">
        <f>'IDT-1'!E3</f>
        <v>0</v>
      </c>
      <c r="AF3" s="25"/>
      <c r="AG3">
        <f>SUM(AD3:AF3)</f>
        <v>187.72060077470042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1.295676</v>
      </c>
      <c r="E4">
        <f>GT_NG!S4</f>
        <v>1.9788561525129984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81.273680673704277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7.96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-32</v>
      </c>
      <c r="AA4" s="76">
        <f>STOA!K4</f>
        <v>114.27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2.1650940349366752</v>
      </c>
      <c r="AD4">
        <f t="shared" ref="AD4:AD67" si="1">SUM(B4:AB4,AI4:AV4)-AC4</f>
        <v>191.31311879128057</v>
      </c>
      <c r="AE4">
        <f>'IDT-1'!E4</f>
        <v>0</v>
      </c>
      <c r="AF4" s="25"/>
      <c r="AG4">
        <f t="shared" ref="AG4:AG67" si="2">SUM(AD4:AF4)</f>
        <v>191.31311879128057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1.295676</v>
      </c>
      <c r="E5">
        <f>GT_NG!S5</f>
        <v>1.9788561525129984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18.699257965953731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79.185989894655066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7.96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-33</v>
      </c>
      <c r="AA5" s="76">
        <f>STOA!K5</f>
        <v>114.27</v>
      </c>
      <c r="AB5" s="76">
        <f>-STOA!Q5</f>
        <v>0</v>
      </c>
      <c r="AC5">
        <f t="shared" si="0"/>
        <v>2.1560223570315622</v>
      </c>
      <c r="AD5">
        <f t="shared" si="1"/>
        <v>188.23375765609023</v>
      </c>
      <c r="AE5">
        <f>'IDT-1'!E5</f>
        <v>0</v>
      </c>
      <c r="AF5" s="25"/>
      <c r="AG5">
        <f t="shared" si="2"/>
        <v>188.23375765609023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1.295676</v>
      </c>
      <c r="E6">
        <f>GT_NG!S6</f>
        <v>1.9788561525129984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18.699257965953731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79.186032706990147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7.96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-36</v>
      </c>
      <c r="AA6" s="76">
        <f>STOA!K6</f>
        <v>114.27</v>
      </c>
      <c r="AB6" s="76">
        <f>-STOA!Q6</f>
        <v>0</v>
      </c>
      <c r="AC6">
        <f t="shared" si="0"/>
        <v>2.181436189829844</v>
      </c>
      <c r="AD6">
        <f t="shared" si="1"/>
        <v>185.20838663562702</v>
      </c>
      <c r="AE6">
        <f>'IDT-1'!E6</f>
        <v>0</v>
      </c>
      <c r="AF6" s="25"/>
      <c r="AG6">
        <f t="shared" si="2"/>
        <v>185.20838663562702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1.295676</v>
      </c>
      <c r="E7">
        <f>GT_NG!S7</f>
        <v>1.9788561525129984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18.699257965953731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77.097123905316053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7.96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-38</v>
      </c>
      <c r="AA7" s="76">
        <f>STOA!K7</f>
        <v>114.27</v>
      </c>
      <c r="AB7" s="76">
        <f>-STOA!Q7</f>
        <v>0</v>
      </c>
      <c r="AC7">
        <f t="shared" si="0"/>
        <v>2.1808316713455596</v>
      </c>
      <c r="AD7">
        <f t="shared" si="1"/>
        <v>181.12008235243721</v>
      </c>
      <c r="AE7">
        <f>'IDT-1'!E7</f>
        <v>0</v>
      </c>
      <c r="AF7" s="25"/>
      <c r="AG7">
        <f t="shared" si="2"/>
        <v>181.12008235243721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1.295676</v>
      </c>
      <c r="E8">
        <f>GT_NG!S8</f>
        <v>1.9788561525129984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18.699257965953731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77.097123905316053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7.96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-40</v>
      </c>
      <c r="AA8" s="76">
        <f>STOA!K8</f>
        <v>114.27</v>
      </c>
      <c r="AB8" s="76">
        <f>-STOA!Q8</f>
        <v>0</v>
      </c>
      <c r="AC8">
        <f t="shared" si="0"/>
        <v>2.1977739867953376</v>
      </c>
      <c r="AD8">
        <f t="shared" si="1"/>
        <v>179.10314003698744</v>
      </c>
      <c r="AE8">
        <f>'IDT-1'!E8</f>
        <v>0</v>
      </c>
      <c r="AF8" s="25"/>
      <c r="AG8">
        <f t="shared" si="2"/>
        <v>179.10314003698744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1.295676</v>
      </c>
      <c r="E9">
        <f>GT_NG!S9</f>
        <v>1.9788561525129984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18.699257965953731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74.264792321727924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7.96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-42</v>
      </c>
      <c r="AA9" s="76">
        <f>STOA!K9</f>
        <v>114.27</v>
      </c>
      <c r="AB9" s="76">
        <f>-STOA!Q9</f>
        <v>0</v>
      </c>
      <c r="AC9">
        <f t="shared" si="0"/>
        <v>2.1909247169429755</v>
      </c>
      <c r="AD9">
        <f t="shared" si="1"/>
        <v>174.27765772325165</v>
      </c>
      <c r="AE9">
        <f>'IDT-1'!E9</f>
        <v>0</v>
      </c>
      <c r="AF9" s="25"/>
      <c r="AG9">
        <f t="shared" si="2"/>
        <v>174.27765772325165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1.295676</v>
      </c>
      <c r="E10">
        <f>GT_NG!S10</f>
        <v>1.9788561525129984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18.699257965953731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74.264792321727924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7.96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-43</v>
      </c>
      <c r="AA10" s="76">
        <f>STOA!K10</f>
        <v>114.27</v>
      </c>
      <c r="AB10" s="76">
        <f>-STOA!Q10</f>
        <v>0</v>
      </c>
      <c r="AC10">
        <f t="shared" si="0"/>
        <v>2.1993958746678648</v>
      </c>
      <c r="AD10">
        <f t="shared" si="1"/>
        <v>173.26918656552678</v>
      </c>
      <c r="AE10">
        <f>'IDT-1'!E10</f>
        <v>0</v>
      </c>
      <c r="AF10" s="25"/>
      <c r="AG10">
        <f t="shared" si="2"/>
        <v>173.26918656552678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1.295676</v>
      </c>
      <c r="E11">
        <f>GT_NG!S11</f>
        <v>1.9577528089887641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18.699257965953734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74.264835099254654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7.96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-43</v>
      </c>
      <c r="AA11" s="76">
        <f>STOA!K11</f>
        <v>114.27</v>
      </c>
      <c r="AB11" s="76">
        <f>-STOA!Q11</f>
        <v>0</v>
      </c>
      <c r="AC11">
        <f t="shared" si="0"/>
        <v>2.1992189659134858</v>
      </c>
      <c r="AD11">
        <f t="shared" si="1"/>
        <v>173.24830290828368</v>
      </c>
      <c r="AE11">
        <f>'IDT-1'!E11</f>
        <v>0</v>
      </c>
      <c r="AF11" s="25"/>
      <c r="AG11">
        <f t="shared" si="2"/>
        <v>173.24830290828368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1.295676</v>
      </c>
      <c r="E12">
        <f>GT_NG!S12</f>
        <v>1.98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18.699257965953731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74.264790216518705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7.96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-46</v>
      </c>
      <c r="AA12" s="76">
        <f>STOA!K12</f>
        <v>114.27</v>
      </c>
      <c r="AB12" s="76">
        <f>-STOA!Q12</f>
        <v>0</v>
      </c>
      <c r="AC12">
        <f t="shared" si="0"/>
        <v>2.2248189384776653</v>
      </c>
      <c r="AD12">
        <f t="shared" si="1"/>
        <v>170.24490524399476</v>
      </c>
      <c r="AE12">
        <f>'IDT-1'!E12</f>
        <v>0</v>
      </c>
      <c r="AF12" s="25"/>
      <c r="AG12">
        <f t="shared" si="2"/>
        <v>170.24490524399476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1.295676</v>
      </c>
      <c r="E13">
        <f>GT_NG!S13</f>
        <v>1.98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18.699340411272971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73.214447674857027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7.96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-46</v>
      </c>
      <c r="AA13" s="76">
        <f>STOA!K13</f>
        <v>114.27</v>
      </c>
      <c r="AB13" s="76">
        <f>-STOA!Q13</f>
        <v>0</v>
      </c>
      <c r="AC13">
        <f t="shared" si="0"/>
        <v>2.2159967536683891</v>
      </c>
      <c r="AD13">
        <f t="shared" si="1"/>
        <v>169.20346733246163</v>
      </c>
      <c r="AE13">
        <f>'IDT-1'!E13</f>
        <v>0</v>
      </c>
      <c r="AF13" s="25"/>
      <c r="AG13">
        <f t="shared" si="2"/>
        <v>169.20346733246163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1.295676</v>
      </c>
      <c r="E14">
        <f>GT_NG!S14</f>
        <v>1.98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18.699340411272971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73.214415428912432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7.96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-48</v>
      </c>
      <c r="AA14" s="76">
        <f>STOA!K14</f>
        <v>114.27</v>
      </c>
      <c r="AB14" s="76">
        <f>-STOA!Q14</f>
        <v>0</v>
      </c>
      <c r="AC14">
        <f t="shared" si="0"/>
        <v>2.2329387982522322</v>
      </c>
      <c r="AD14">
        <f t="shared" si="1"/>
        <v>167.18649304193315</v>
      </c>
      <c r="AE14">
        <f>'IDT-1'!E14</f>
        <v>0</v>
      </c>
      <c r="AF14" s="25"/>
      <c r="AG14">
        <f t="shared" si="2"/>
        <v>167.18649304193315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1.295676</v>
      </c>
      <c r="E15">
        <f>GT_NG!S15</f>
        <v>1.98</v>
      </c>
      <c r="F15">
        <f>GT_Spot!S15</f>
        <v>0</v>
      </c>
      <c r="G15">
        <f>PPCL_NG!S15</f>
        <v>0</v>
      </c>
      <c r="H15">
        <f>PPCL_Spot!S15</f>
        <v>6.0199999999999987</v>
      </c>
      <c r="I15">
        <f>Bawana_NG!S15</f>
        <v>18.999999999999996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73.224643153571904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7.96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-49</v>
      </c>
      <c r="AA15" s="76">
        <f>STOA!K15</f>
        <v>114.27</v>
      </c>
      <c r="AB15" s="76">
        <f>-STOA!Q15</f>
        <v>0</v>
      </c>
      <c r="AC15">
        <f t="shared" si="0"/>
        <v>2.4640125639073491</v>
      </c>
      <c r="AD15">
        <f t="shared" si="1"/>
        <v>152.28630658966455</v>
      </c>
      <c r="AE15">
        <f>'IDT-1'!E15</f>
        <v>0</v>
      </c>
      <c r="AF15" s="25"/>
      <c r="AG15">
        <f t="shared" si="2"/>
        <v>152.28630658966455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-20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1.295676</v>
      </c>
      <c r="E16">
        <f>GT_NG!S16</f>
        <v>1.98</v>
      </c>
      <c r="F16">
        <f>GT_Spot!S16</f>
        <v>0</v>
      </c>
      <c r="G16">
        <f>PPCL_NG!S16</f>
        <v>0</v>
      </c>
      <c r="H16">
        <f>PPCL_Spot!S16</f>
        <v>12.04</v>
      </c>
      <c r="I16">
        <f>Bawana_NG!S16</f>
        <v>18.999999999999996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73.214415428912432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7.96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-49</v>
      </c>
      <c r="AA16" s="76">
        <f>STOA!K16</f>
        <v>114.27</v>
      </c>
      <c r="AB16" s="76">
        <f>-STOA!Q16</f>
        <v>0</v>
      </c>
      <c r="AC16">
        <f t="shared" si="0"/>
        <v>2.5144946510202097</v>
      </c>
      <c r="AD16">
        <f t="shared" si="1"/>
        <v>158.24559677789219</v>
      </c>
      <c r="AE16">
        <f>'IDT-1'!E16</f>
        <v>0</v>
      </c>
      <c r="AF16" s="25"/>
      <c r="AG16">
        <f t="shared" si="2"/>
        <v>158.24559677789219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-20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1.295676</v>
      </c>
      <c r="E17">
        <f>GT_NG!S17</f>
        <v>1.98</v>
      </c>
      <c r="F17">
        <f>GT_Spot!S17</f>
        <v>0</v>
      </c>
      <c r="G17">
        <f>PPCL_NG!S17</f>
        <v>0</v>
      </c>
      <c r="H17">
        <f>PPCL_Spot!S17</f>
        <v>12.04</v>
      </c>
      <c r="I17">
        <f>Bawana_NG!S17</f>
        <v>18.999281527698997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74.264761152295137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7.96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-51</v>
      </c>
      <c r="AA17" s="76">
        <f>STOA!K17</f>
        <v>114.27</v>
      </c>
      <c r="AB17" s="76">
        <f>-STOA!Q17</f>
        <v>0</v>
      </c>
      <c r="AC17">
        <f t="shared" si="0"/>
        <v>2.5402538353790742</v>
      </c>
      <c r="AD17">
        <f t="shared" si="1"/>
        <v>157.26946484461504</v>
      </c>
      <c r="AE17">
        <f>'IDT-1'!E17</f>
        <v>0</v>
      </c>
      <c r="AF17" s="25"/>
      <c r="AG17">
        <f t="shared" si="2"/>
        <v>157.26946484461504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-20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1.295676</v>
      </c>
      <c r="E18">
        <f>GT_NG!S18</f>
        <v>1.98</v>
      </c>
      <c r="F18">
        <f>GT_Spot!S18</f>
        <v>0</v>
      </c>
      <c r="G18">
        <f>PPCL_NG!S18</f>
        <v>0</v>
      </c>
      <c r="H18">
        <f>PPCL_Spot!S18</f>
        <v>12.04</v>
      </c>
      <c r="I18">
        <f>Bawana_NG!S18</f>
        <v>18.999281527698997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74.264753102508834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7.96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-51</v>
      </c>
      <c r="AA18" s="76">
        <f>STOA!K18</f>
        <v>114.27</v>
      </c>
      <c r="AB18" s="76">
        <f>-STOA!Q18</f>
        <v>0</v>
      </c>
      <c r="AC18">
        <f t="shared" si="0"/>
        <v>2.5402537677608694</v>
      </c>
      <c r="AD18">
        <f t="shared" si="1"/>
        <v>157.26945686244693</v>
      </c>
      <c r="AE18">
        <f>'IDT-1'!E18</f>
        <v>0</v>
      </c>
      <c r="AF18" s="25"/>
      <c r="AG18">
        <f t="shared" si="2"/>
        <v>157.26945686244693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-20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1.295676</v>
      </c>
      <c r="E19">
        <f>GT_NG!S19</f>
        <v>1.98</v>
      </c>
      <c r="F19">
        <f>GT_Spot!S19</f>
        <v>0</v>
      </c>
      <c r="G19">
        <f>PPCL_NG!S19</f>
        <v>0</v>
      </c>
      <c r="H19">
        <f>PPCL_Spot!S19</f>
        <v>12.04</v>
      </c>
      <c r="I19">
        <f>Bawana_NG!S19</f>
        <v>18.999281527698997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74.015000347800054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7.96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-54</v>
      </c>
      <c r="AA19" s="76">
        <f>STOA!K19</f>
        <v>114.27</v>
      </c>
      <c r="AB19" s="76">
        <f>-STOA!Q19</f>
        <v>0</v>
      </c>
      <c r="AC19">
        <f t="shared" si="0"/>
        <v>2.5635693177959826</v>
      </c>
      <c r="AD19">
        <f t="shared" si="1"/>
        <v>153.99638855770306</v>
      </c>
      <c r="AE19">
        <f>'IDT-1'!E19</f>
        <v>0</v>
      </c>
      <c r="AF19" s="25"/>
      <c r="AG19">
        <f t="shared" si="2"/>
        <v>153.99638855770306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-20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1.295676</v>
      </c>
      <c r="E20">
        <f>GT_NG!S20</f>
        <v>1.98</v>
      </c>
      <c r="F20">
        <f>GT_Spot!S20</f>
        <v>0</v>
      </c>
      <c r="G20">
        <f>PPCL_NG!S20</f>
        <v>0</v>
      </c>
      <c r="H20">
        <f>PPCL_Spot!S20</f>
        <v>18.066988835194135</v>
      </c>
      <c r="I20">
        <f>Bawana_NG!S20</f>
        <v>18.999281527698997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75.303312665575604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7.96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-55</v>
      </c>
      <c r="AA20" s="76">
        <f>STOA!K20</f>
        <v>114.27</v>
      </c>
      <c r="AB20" s="76">
        <f>-STOA!Q20</f>
        <v>0</v>
      </c>
      <c r="AC20">
        <f t="shared" si="0"/>
        <v>2.6334890052058171</v>
      </c>
      <c r="AD20">
        <f t="shared" si="1"/>
        <v>160.24177002326292</v>
      </c>
      <c r="AE20">
        <f>'IDT-1'!E20</f>
        <v>0</v>
      </c>
      <c r="AF20" s="25"/>
      <c r="AG20">
        <f t="shared" si="2"/>
        <v>160.24177002326292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-20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1.295676</v>
      </c>
      <c r="E21">
        <f>GT_NG!S21</f>
        <v>1.98</v>
      </c>
      <c r="F21">
        <f>GT_Spot!S21</f>
        <v>0</v>
      </c>
      <c r="G21">
        <f>PPCL_NG!S21</f>
        <v>0</v>
      </c>
      <c r="H21">
        <f>PPCL_Spot!S21</f>
        <v>18.066988835194135</v>
      </c>
      <c r="I21">
        <f>Bawana_NG!S21</f>
        <v>18.999281527698997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75.303312665575604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7.96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-56</v>
      </c>
      <c r="AA21" s="76">
        <f>STOA!K21</f>
        <v>114.27</v>
      </c>
      <c r="AB21" s="76">
        <f>-STOA!Q21</f>
        <v>0</v>
      </c>
      <c r="AC21">
        <f t="shared" si="0"/>
        <v>2.6419601629307063</v>
      </c>
      <c r="AD21">
        <f t="shared" si="1"/>
        <v>159.23329886553802</v>
      </c>
      <c r="AE21">
        <f>'IDT-1'!E21</f>
        <v>0</v>
      </c>
      <c r="AF21" s="25"/>
      <c r="AG21">
        <f t="shared" si="2"/>
        <v>159.23329886553802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-20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1.295676</v>
      </c>
      <c r="E22">
        <f>GT_NG!S22</f>
        <v>1.98</v>
      </c>
      <c r="F22">
        <f>GT_Spot!S22</f>
        <v>0</v>
      </c>
      <c r="G22">
        <f>PPCL_NG!S22</f>
        <v>0</v>
      </c>
      <c r="H22">
        <f>PPCL_Spot!S22</f>
        <v>18.066988835194135</v>
      </c>
      <c r="I22">
        <f>Bawana_NG!S22</f>
        <v>18.999281527698997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77.6738867849445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7.96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-56</v>
      </c>
      <c r="AA22" s="76">
        <f>STOA!K22</f>
        <v>114.27</v>
      </c>
      <c r="AB22" s="76">
        <f>-STOA!Q22</f>
        <v>0</v>
      </c>
      <c r="AC22">
        <f t="shared" si="0"/>
        <v>2.6618729855334053</v>
      </c>
      <c r="AD22">
        <f t="shared" si="1"/>
        <v>161.58396016230424</v>
      </c>
      <c r="AE22">
        <f>'IDT-1'!E22</f>
        <v>0</v>
      </c>
      <c r="AF22" s="25"/>
      <c r="AG22">
        <f t="shared" si="2"/>
        <v>161.58396016230424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-20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1.295676</v>
      </c>
      <c r="E23">
        <f>GT_NG!S23</f>
        <v>1.98</v>
      </c>
      <c r="F23">
        <f>GT_Spot!S23</f>
        <v>0</v>
      </c>
      <c r="G23">
        <f>PPCL_NG!S23</f>
        <v>0</v>
      </c>
      <c r="H23">
        <f>PPCL_Spot!S23</f>
        <v>18.066988835194135</v>
      </c>
      <c r="I23">
        <f>Bawana_NG!S23</f>
        <v>18.999281527698997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80.283735963305872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7.96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-54</v>
      </c>
      <c r="AA23" s="76">
        <f>STOA!K23</f>
        <v>114.27</v>
      </c>
      <c r="AB23" s="76">
        <f>-STOA!Q23</f>
        <v>0</v>
      </c>
      <c r="AC23">
        <f t="shared" si="0"/>
        <v>2.7515649804307536</v>
      </c>
      <c r="AD23">
        <f t="shared" si="1"/>
        <v>156.10411734576829</v>
      </c>
      <c r="AE23">
        <f>'IDT-1'!E23</f>
        <v>0</v>
      </c>
      <c r="AF23" s="25"/>
      <c r="AG23">
        <f t="shared" si="2"/>
        <v>156.10411734576829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-30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1.295676</v>
      </c>
      <c r="E24">
        <f>GT_NG!S24</f>
        <v>1.98</v>
      </c>
      <c r="F24">
        <f>GT_Spot!S24</f>
        <v>0</v>
      </c>
      <c r="G24">
        <f>PPCL_NG!S24</f>
        <v>0</v>
      </c>
      <c r="H24">
        <f>PPCL_Spot!S24</f>
        <v>18.066988835194135</v>
      </c>
      <c r="I24">
        <f>Bawana_NG!S24</f>
        <v>18.999281527698997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82.371469764941864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7.96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-54</v>
      </c>
      <c r="AA24" s="76">
        <f>STOA!K24</f>
        <v>114.27</v>
      </c>
      <c r="AB24" s="76">
        <f>-STOA!Q24</f>
        <v>0</v>
      </c>
      <c r="AC24">
        <f t="shared" si="0"/>
        <v>2.7860442598142741</v>
      </c>
      <c r="AD24">
        <f t="shared" si="1"/>
        <v>156.15737186802073</v>
      </c>
      <c r="AE24">
        <f>'IDT-1'!E24</f>
        <v>0</v>
      </c>
      <c r="AF24" s="25"/>
      <c r="AG24">
        <f t="shared" si="2"/>
        <v>156.15737186802073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-32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1.295676</v>
      </c>
      <c r="E25">
        <f>GT_NG!S25</f>
        <v>1.98</v>
      </c>
      <c r="F25">
        <f>GT_Spot!S25</f>
        <v>0</v>
      </c>
      <c r="G25">
        <f>PPCL_NG!S25</f>
        <v>0</v>
      </c>
      <c r="H25">
        <f>PPCL_Spot!S25</f>
        <v>18.066988835194135</v>
      </c>
      <c r="I25">
        <f>Bawana_NG!S25</f>
        <v>18.999281527698997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82.499585093391673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7.96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-53</v>
      </c>
      <c r="AA25" s="76">
        <f>STOA!K25</f>
        <v>114.27</v>
      </c>
      <c r="AB25" s="76">
        <f>-STOA!Q25</f>
        <v>0</v>
      </c>
      <c r="AC25">
        <f t="shared" si="0"/>
        <v>2.7871204285732518</v>
      </c>
      <c r="AD25">
        <f t="shared" si="1"/>
        <v>156.28441102771154</v>
      </c>
      <c r="AE25">
        <f>'IDT-1'!E25</f>
        <v>0</v>
      </c>
      <c r="AF25" s="25"/>
      <c r="AG25">
        <f t="shared" si="2"/>
        <v>156.28441102771154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-33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1.295676</v>
      </c>
      <c r="E26">
        <f>GT_NG!S26</f>
        <v>1.98</v>
      </c>
      <c r="F26">
        <f>GT_Spot!S26</f>
        <v>0</v>
      </c>
      <c r="G26">
        <f>PPCL_NG!S26</f>
        <v>0</v>
      </c>
      <c r="H26">
        <f>PPCL_Spot!S26</f>
        <v>18.066988835194135</v>
      </c>
      <c r="I26">
        <f>Bawana_NG!S26</f>
        <v>18.999281527698997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88.751024047059573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7.96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-54</v>
      </c>
      <c r="AA26" s="76">
        <f>STOA!K26</f>
        <v>114.27</v>
      </c>
      <c r="AB26" s="76">
        <f>-STOA!Q26</f>
        <v>0</v>
      </c>
      <c r="AC26">
        <f t="shared" si="0"/>
        <v>2.8989306198582856</v>
      </c>
      <c r="AD26">
        <f t="shared" si="1"/>
        <v>155.42403979009441</v>
      </c>
      <c r="AE26">
        <f>'IDT-1'!E26</f>
        <v>0</v>
      </c>
      <c r="AF26" s="25"/>
      <c r="AG26">
        <f t="shared" si="2"/>
        <v>155.42403979009441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-39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1.295676</v>
      </c>
      <c r="E27">
        <f>GT_NG!S27</f>
        <v>1.9788561525129984</v>
      </c>
      <c r="F27">
        <f>GT_Spot!S27</f>
        <v>0</v>
      </c>
      <c r="G27">
        <f>PPCL_NG!S27</f>
        <v>0</v>
      </c>
      <c r="H27">
        <f>PPCL_Spot!S27</f>
        <v>18.066988835194135</v>
      </c>
      <c r="I27">
        <f>Bawana_NG!S27</f>
        <v>18.699340411272971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88.75100444309858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7.96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-51</v>
      </c>
      <c r="AA27" s="76">
        <f>STOA!K27</f>
        <v>114.27</v>
      </c>
      <c r="AB27" s="76">
        <f>-STOA!Q27</f>
        <v>0</v>
      </c>
      <c r="AC27">
        <f t="shared" si="0"/>
        <v>2.8709878683134766</v>
      </c>
      <c r="AD27">
        <f t="shared" si="1"/>
        <v>158.1508779737652</v>
      </c>
      <c r="AE27">
        <f>'IDT-1'!E27</f>
        <v>0</v>
      </c>
      <c r="AF27" s="25"/>
      <c r="AG27">
        <f t="shared" si="2"/>
        <v>158.1508779737652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-39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1.295676</v>
      </c>
      <c r="E28">
        <f>GT_NG!S28</f>
        <v>1.9788561525129984</v>
      </c>
      <c r="F28">
        <f>GT_Spot!S28</f>
        <v>0</v>
      </c>
      <c r="G28">
        <f>PPCL_NG!S28</f>
        <v>0</v>
      </c>
      <c r="H28">
        <f>PPCL_Spot!S28</f>
        <v>18.066988835194135</v>
      </c>
      <c r="I28">
        <f>Bawana_NG!S28</f>
        <v>18.699340411272971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88.75100444309858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7.96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-48</v>
      </c>
      <c r="AA28" s="76">
        <f>STOA!K28</f>
        <v>114.27</v>
      </c>
      <c r="AB28" s="76">
        <f>-STOA!Q28</f>
        <v>0</v>
      </c>
      <c r="AC28">
        <f t="shared" si="0"/>
        <v>2.8371032374139209</v>
      </c>
      <c r="AD28">
        <f t="shared" si="1"/>
        <v>162.18476260466477</v>
      </c>
      <c r="AE28">
        <f>'IDT-1'!E28</f>
        <v>0</v>
      </c>
      <c r="AF28" s="25"/>
      <c r="AG28">
        <f t="shared" si="2"/>
        <v>162.18476260466477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-38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1.295676</v>
      </c>
      <c r="E29">
        <f>GT_NG!S29</f>
        <v>1.9788561525129984</v>
      </c>
      <c r="F29">
        <f>GT_Spot!S29</f>
        <v>0</v>
      </c>
      <c r="G29">
        <f>PPCL_NG!S29</f>
        <v>0</v>
      </c>
      <c r="H29">
        <f>PPCL_Spot!S29</f>
        <v>18.066988835194135</v>
      </c>
      <c r="I29">
        <f>Bawana_NG!S29</f>
        <v>18.699340411272971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86.653320685854325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7.96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-43</v>
      </c>
      <c r="AA29" s="76">
        <f>STOA!K29</f>
        <v>114.27</v>
      </c>
      <c r="AB29" s="76">
        <f>-STOA!Q29</f>
        <v>0</v>
      </c>
      <c r="AC29">
        <f t="shared" si="0"/>
        <v>2.760184589778846</v>
      </c>
      <c r="AD29">
        <f t="shared" si="1"/>
        <v>167.16399749505561</v>
      </c>
      <c r="AE29">
        <f>'IDT-1'!E29</f>
        <v>0</v>
      </c>
      <c r="AF29" s="25"/>
      <c r="AG29">
        <f t="shared" si="2"/>
        <v>167.16399749505561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-36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1.295676</v>
      </c>
      <c r="E30">
        <f>GT_NG!S30</f>
        <v>1.9788561525129984</v>
      </c>
      <c r="F30">
        <f>GT_Spot!S30</f>
        <v>0</v>
      </c>
      <c r="G30">
        <f>PPCL_NG!S30</f>
        <v>0</v>
      </c>
      <c r="H30">
        <f>PPCL_Spot!S30</f>
        <v>18.066988835194135</v>
      </c>
      <c r="I30">
        <f>Bawana_NG!S30</f>
        <v>18.699340411272971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84.565629906805114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7.96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-41</v>
      </c>
      <c r="AA30" s="76">
        <f>STOA!K30</f>
        <v>114.27</v>
      </c>
      <c r="AB30" s="76">
        <f>-STOA!Q30</f>
        <v>0</v>
      </c>
      <c r="AC30">
        <f t="shared" si="0"/>
        <v>2.7087633563352762</v>
      </c>
      <c r="AD30">
        <f t="shared" si="1"/>
        <v>169.12772794944993</v>
      </c>
      <c r="AE30">
        <f>'IDT-1'!E30</f>
        <v>0</v>
      </c>
      <c r="AF30" s="25"/>
      <c r="AG30">
        <f t="shared" si="2"/>
        <v>169.12772794944993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-34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1.295676</v>
      </c>
      <c r="E31">
        <f>GT_NG!S31</f>
        <v>1.9788561525129984</v>
      </c>
      <c r="F31">
        <f>GT_Spot!S31</f>
        <v>0</v>
      </c>
      <c r="G31">
        <f>PPCL_NG!S31</f>
        <v>0</v>
      </c>
      <c r="H31">
        <f>PPCL_Spot!S31</f>
        <v>18.066988835194135</v>
      </c>
      <c r="I31">
        <f>Bawana_NG!S31</f>
        <v>18.699340411272971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82.47672110513102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7.96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-35</v>
      </c>
      <c r="AA31" s="76">
        <f>STOA!K31</f>
        <v>114.27</v>
      </c>
      <c r="AB31" s="76">
        <f>-STOA!Q31</f>
        <v>0</v>
      </c>
      <c r="AC31">
        <f t="shared" si="0"/>
        <v>2.6234472606021009</v>
      </c>
      <c r="AD31">
        <f t="shared" si="1"/>
        <v>175.12413524350902</v>
      </c>
      <c r="AE31">
        <f>'IDT-1'!E31</f>
        <v>0</v>
      </c>
      <c r="AF31" s="25"/>
      <c r="AG31">
        <f t="shared" si="2"/>
        <v>175.12413524350902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-32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1.295676</v>
      </c>
      <c r="E32">
        <f>GT_NG!S32</f>
        <v>1.9788561525129984</v>
      </c>
      <c r="F32">
        <f>GT_Spot!S32</f>
        <v>0</v>
      </c>
      <c r="G32">
        <f>PPCL_NG!S32</f>
        <v>0</v>
      </c>
      <c r="H32">
        <f>PPCL_Spot!S32</f>
        <v>18.066988835194135</v>
      </c>
      <c r="I32">
        <f>Bawana_NG!S32</f>
        <v>18.699340411272971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78.184857602062522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7.96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-24</v>
      </c>
      <c r="AA32" s="76">
        <f>STOA!K32</f>
        <v>114.27</v>
      </c>
      <c r="AB32" s="76">
        <f>-STOA!Q32</f>
        <v>0</v>
      </c>
      <c r="AC32">
        <f t="shared" si="0"/>
        <v>2.4349147681283223</v>
      </c>
      <c r="AD32">
        <f t="shared" si="1"/>
        <v>189.02080423291429</v>
      </c>
      <c r="AE32">
        <f>'IDT-1'!E32</f>
        <v>0</v>
      </c>
      <c r="AF32" s="25"/>
      <c r="AG32">
        <f t="shared" si="2"/>
        <v>189.02080423291429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-25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1.295676</v>
      </c>
      <c r="E33">
        <f>GT_NG!S33</f>
        <v>1.9788561525129984</v>
      </c>
      <c r="F33">
        <f>GT_Spot!S33</f>
        <v>0</v>
      </c>
      <c r="G33">
        <f>PPCL_NG!S33</f>
        <v>0</v>
      </c>
      <c r="H33">
        <f>PPCL_Spot!S33</f>
        <v>18.066988835194135</v>
      </c>
      <c r="I33">
        <f>Bawana_NG!S33</f>
        <v>18.699340411272971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75.814283482693625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7.96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-13</v>
      </c>
      <c r="AA33" s="76">
        <f>STOA!K33</f>
        <v>114.27</v>
      </c>
      <c r="AB33" s="76">
        <f>-STOA!Q33</f>
        <v>0</v>
      </c>
      <c r="AC33">
        <f t="shared" si="0"/>
        <v>2.2964057373771767</v>
      </c>
      <c r="AD33">
        <f t="shared" si="1"/>
        <v>200.78873914429656</v>
      </c>
      <c r="AE33">
        <f>'IDT-1'!E33</f>
        <v>0</v>
      </c>
      <c r="AF33" s="25"/>
      <c r="AG33">
        <f t="shared" si="2"/>
        <v>200.78873914429656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-22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1.295676</v>
      </c>
      <c r="E34">
        <f>GT_NG!S34</f>
        <v>1.9788561525129984</v>
      </c>
      <c r="F34">
        <f>GT_Spot!S34</f>
        <v>0</v>
      </c>
      <c r="G34">
        <f>PPCL_NG!S34</f>
        <v>0</v>
      </c>
      <c r="H34">
        <f>PPCL_Spot!S34</f>
        <v>18.066988835194135</v>
      </c>
      <c r="I34">
        <f>Bawana_NG!S34</f>
        <v>18.699340411272971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75.814283482693625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7.96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-13</v>
      </c>
      <c r="AA34" s="76">
        <f>STOA!K34</f>
        <v>105.47</v>
      </c>
      <c r="AB34" s="76">
        <f>-STOA!Q34</f>
        <v>0</v>
      </c>
      <c r="AC34">
        <f t="shared" si="0"/>
        <v>2.036120267429617</v>
      </c>
      <c r="AD34">
        <f t="shared" si="1"/>
        <v>214.24902461424409</v>
      </c>
      <c r="AE34">
        <f>'IDT-1'!E34</f>
        <v>0</v>
      </c>
      <c r="AF34" s="25"/>
      <c r="AG34">
        <f t="shared" si="2"/>
        <v>214.24902461424409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1.295676</v>
      </c>
      <c r="E35">
        <f>GT_NG!S35</f>
        <v>1.9788561525129984</v>
      </c>
      <c r="F35">
        <f>GT_Spot!S35</f>
        <v>0</v>
      </c>
      <c r="G35">
        <f>PPCL_NG!S35</f>
        <v>0</v>
      </c>
      <c r="H35">
        <f>PPCL_Spot!S35</f>
        <v>18.066988835194135</v>
      </c>
      <c r="I35">
        <f>Bawana_NG!S35</f>
        <v>18.999999999999996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75.255504234780119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7.96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105.47</v>
      </c>
      <c r="AB35" s="76">
        <f>-STOA!Q35</f>
        <v>0</v>
      </c>
      <c r="AC35">
        <f t="shared" si="0"/>
        <v>1.9238270118688925</v>
      </c>
      <c r="AD35">
        <f t="shared" si="1"/>
        <v>227.10319821061833</v>
      </c>
      <c r="AE35">
        <f>'IDT-1'!E35</f>
        <v>0</v>
      </c>
      <c r="AF35" s="25"/>
      <c r="AG35">
        <f t="shared" si="2"/>
        <v>227.10319821061833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1.295676</v>
      </c>
      <c r="E36">
        <f>GT_NG!S36</f>
        <v>1.9788561525129984</v>
      </c>
      <c r="F36">
        <f>GT_Spot!S36</f>
        <v>0</v>
      </c>
      <c r="G36">
        <f>PPCL_NG!S36</f>
        <v>0</v>
      </c>
      <c r="H36">
        <f>PPCL_Spot!S36</f>
        <v>18.066988835194135</v>
      </c>
      <c r="I36">
        <f>Bawana_NG!S36</f>
        <v>18.999999999999996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75.254780419111796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7.96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105.47</v>
      </c>
      <c r="AB36" s="76">
        <f>-STOA!Q36</f>
        <v>0</v>
      </c>
      <c r="AC36">
        <f t="shared" si="0"/>
        <v>1.9238209318172788</v>
      </c>
      <c r="AD36">
        <f t="shared" si="1"/>
        <v>227.10248047500161</v>
      </c>
      <c r="AE36">
        <f>'IDT-1'!E36</f>
        <v>0</v>
      </c>
      <c r="AF36" s="25"/>
      <c r="AG36">
        <f t="shared" si="2"/>
        <v>227.10248047500161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1.295676</v>
      </c>
      <c r="E37">
        <f>GT_NG!S37</f>
        <v>1.9788561525129984</v>
      </c>
      <c r="F37">
        <f>GT_Spot!S37</f>
        <v>0</v>
      </c>
      <c r="G37">
        <f>PPCL_NG!S37</f>
        <v>0</v>
      </c>
      <c r="H37">
        <f>PPCL_Spot!S37</f>
        <v>18.066988835194135</v>
      </c>
      <c r="I37">
        <f>Bawana_NG!S37</f>
        <v>18.999281527698997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74.895171365613862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7.96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105.47</v>
      </c>
      <c r="AB37" s="76">
        <f>-STOA!Q37</f>
        <v>0</v>
      </c>
      <c r="AC37">
        <f t="shared" si="0"/>
        <v>1.9207941806005675</v>
      </c>
      <c r="AD37">
        <f t="shared" si="1"/>
        <v>226.74517970041938</v>
      </c>
      <c r="AE37">
        <f>'IDT-1'!E37</f>
        <v>0</v>
      </c>
      <c r="AF37" s="25"/>
      <c r="AG37">
        <f t="shared" si="2"/>
        <v>226.74517970041938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1.295676</v>
      </c>
      <c r="E38">
        <f>GT_NG!S38</f>
        <v>1.9788561525129984</v>
      </c>
      <c r="F38">
        <f>GT_Spot!S38</f>
        <v>0</v>
      </c>
      <c r="G38">
        <f>PPCL_NG!S38</f>
        <v>0</v>
      </c>
      <c r="H38">
        <f>PPCL_Spot!S38</f>
        <v>18.066988835194135</v>
      </c>
      <c r="I38">
        <f>Bawana_NG!S38</f>
        <v>18.999281527698997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74.895171365613862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7.96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105.47</v>
      </c>
      <c r="AB38" s="76">
        <f>-STOA!Q38</f>
        <v>0</v>
      </c>
      <c r="AC38">
        <f t="shared" si="0"/>
        <v>1.9207941806005675</v>
      </c>
      <c r="AD38">
        <f t="shared" si="1"/>
        <v>226.74517970041938</v>
      </c>
      <c r="AE38">
        <f>'IDT-1'!E38</f>
        <v>0</v>
      </c>
      <c r="AF38" s="25"/>
      <c r="AG38">
        <f t="shared" si="2"/>
        <v>226.74517970041938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1.295676</v>
      </c>
      <c r="E39">
        <f>GT_NG!S39</f>
        <v>1.9616984402079722</v>
      </c>
      <c r="F39">
        <f>GT_Spot!S39</f>
        <v>0</v>
      </c>
      <c r="G39">
        <f>PPCL_NG!S39</f>
        <v>0</v>
      </c>
      <c r="H39">
        <f>PPCL_Spot!S39</f>
        <v>18.066988835194135</v>
      </c>
      <c r="I39">
        <f>Bawana_NG!S39</f>
        <v>18.999281527698997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75.218159098635624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7.96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202.67000000000002</v>
      </c>
      <c r="AB39" s="76">
        <f>-STOA!Q39</f>
        <v>0</v>
      </c>
      <c r="AC39">
        <f t="shared" si="0"/>
        <v>3.1295164081194851</v>
      </c>
      <c r="AD39">
        <f t="shared" si="1"/>
        <v>277.04228749361727</v>
      </c>
      <c r="AE39">
        <f>'IDT-1'!E39</f>
        <v>0</v>
      </c>
      <c r="AF39" s="25"/>
      <c r="AG39">
        <f t="shared" si="2"/>
        <v>277.04228749361727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-46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1.295676</v>
      </c>
      <c r="E40">
        <f>GT_NG!S40</f>
        <v>1.9616984402079722</v>
      </c>
      <c r="F40">
        <f>GT_Spot!S40</f>
        <v>0</v>
      </c>
      <c r="G40">
        <f>PPCL_NG!S40</f>
        <v>0</v>
      </c>
      <c r="H40">
        <f>PPCL_Spot!S40</f>
        <v>18.066988835194135</v>
      </c>
      <c r="I40">
        <f>Bawana_NG!S40</f>
        <v>18.999281527698997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74.88665427913385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7.96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202.67000000000002</v>
      </c>
      <c r="AB40" s="76">
        <f>-STOA!Q40</f>
        <v>0</v>
      </c>
      <c r="AC40">
        <f t="shared" si="0"/>
        <v>3.0504913481116689</v>
      </c>
      <c r="AD40">
        <f t="shared" si="1"/>
        <v>285.78980773412331</v>
      </c>
      <c r="AE40">
        <f>'IDT-1'!E40</f>
        <v>0</v>
      </c>
      <c r="AF40" s="25"/>
      <c r="AG40">
        <f t="shared" si="2"/>
        <v>285.78980773412331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-37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1.295676</v>
      </c>
      <c r="E41">
        <f>GT_NG!S41</f>
        <v>1.9616984402079722</v>
      </c>
      <c r="F41">
        <f>GT_Spot!S41</f>
        <v>0</v>
      </c>
      <c r="G41">
        <f>PPCL_NG!S41</f>
        <v>0</v>
      </c>
      <c r="H41">
        <f>PPCL_Spot!S41</f>
        <v>18.066988835194135</v>
      </c>
      <c r="I41">
        <f>Bawana_NG!S41</f>
        <v>18.999281527698997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72.732878127581358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7.96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202.67000000000002</v>
      </c>
      <c r="AB41" s="76">
        <f>-STOA!Q41</f>
        <v>0</v>
      </c>
      <c r="AC41">
        <f t="shared" si="0"/>
        <v>3.0578131016132954</v>
      </c>
      <c r="AD41">
        <f t="shared" si="1"/>
        <v>280.62870982906918</v>
      </c>
      <c r="AE41">
        <f>'IDT-1'!E41</f>
        <v>0</v>
      </c>
      <c r="AF41" s="25"/>
      <c r="AG41">
        <f t="shared" si="2"/>
        <v>280.62870982906918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-40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1.295676</v>
      </c>
      <c r="E42">
        <f>GT_NG!S42</f>
        <v>1.9616984402079722</v>
      </c>
      <c r="F42">
        <f>GT_Spot!S42</f>
        <v>0</v>
      </c>
      <c r="G42">
        <f>PPCL_NG!S42</f>
        <v>0</v>
      </c>
      <c r="H42">
        <f>PPCL_Spot!S42</f>
        <v>18.066988835194135</v>
      </c>
      <c r="I42">
        <f>Bawana_NG!S42</f>
        <v>18.999281527698997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71.350593634858683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7.96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202.67000000000002</v>
      </c>
      <c r="AB42" s="76">
        <f>-STOA!Q42</f>
        <v>0</v>
      </c>
      <c r="AC42">
        <f t="shared" si="0"/>
        <v>2.9614903346255339</v>
      </c>
      <c r="AD42">
        <f t="shared" si="1"/>
        <v>289.34274810333426</v>
      </c>
      <c r="AE42">
        <f>'IDT-1'!E42</f>
        <v>0</v>
      </c>
      <c r="AF42" s="25"/>
      <c r="AG42">
        <f t="shared" si="2"/>
        <v>289.34274810333426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-30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1.295676</v>
      </c>
      <c r="E43">
        <f>GT_NG!S43</f>
        <v>1.9616984402079722</v>
      </c>
      <c r="F43">
        <f>GT_Spot!S43</f>
        <v>0</v>
      </c>
      <c r="G43">
        <f>PPCL_NG!S43</f>
        <v>0</v>
      </c>
      <c r="H43">
        <f>PPCL_Spot!S43</f>
        <v>18.066988835194135</v>
      </c>
      <c r="I43">
        <f>Bawana_NG!S43</f>
        <v>18.999281527698997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71.350625171831638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7.96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202.67000000000002</v>
      </c>
      <c r="AB43" s="76">
        <f>-STOA!Q43</f>
        <v>0</v>
      </c>
      <c r="AC43">
        <f t="shared" si="0"/>
        <v>2.9614905995361074</v>
      </c>
      <c r="AD43">
        <f t="shared" si="1"/>
        <v>289.34277937539667</v>
      </c>
      <c r="AE43">
        <f>'IDT-1'!E43</f>
        <v>0</v>
      </c>
      <c r="AF43" s="25"/>
      <c r="AG43">
        <f t="shared" si="2"/>
        <v>289.34277937539667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-30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1.295676</v>
      </c>
      <c r="E44">
        <f>GT_NG!S44</f>
        <v>2.0367053226286052</v>
      </c>
      <c r="F44">
        <f>GT_Spot!S44</f>
        <v>0</v>
      </c>
      <c r="G44">
        <f>PPCL_NG!S44</f>
        <v>0</v>
      </c>
      <c r="H44">
        <f>PPCL_Spot!S44</f>
        <v>18.066988835194135</v>
      </c>
      <c r="I44">
        <f>Bawana_NG!S44</f>
        <v>18.999281527698997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71.350643062376875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7.96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202.67000000000002</v>
      </c>
      <c r="AB44" s="76">
        <f>-STOA!Q44</f>
        <v>0</v>
      </c>
      <c r="AC44">
        <f t="shared" si="0"/>
        <v>2.8774092303801293</v>
      </c>
      <c r="AD44">
        <f t="shared" si="1"/>
        <v>299.50188551751847</v>
      </c>
      <c r="AE44">
        <f>'IDT-1'!E44</f>
        <v>0</v>
      </c>
      <c r="AF44" s="25"/>
      <c r="AG44">
        <f t="shared" si="2"/>
        <v>299.50188551751847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-20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1.295676</v>
      </c>
      <c r="E45">
        <f>GT_NG!S45</f>
        <v>2.0367053226286052</v>
      </c>
      <c r="F45">
        <f>GT_Spot!S45</f>
        <v>0</v>
      </c>
      <c r="G45">
        <f>PPCL_NG!S45</f>
        <v>0</v>
      </c>
      <c r="H45">
        <f>PPCL_Spot!S45</f>
        <v>18.066988835194135</v>
      </c>
      <c r="I45">
        <f>Bawana_NG!S45</f>
        <v>18.999281527698997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69.174296685750193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7.96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202.67000000000002</v>
      </c>
      <c r="AB45" s="76">
        <f>-STOA!Q45</f>
        <v>0</v>
      </c>
      <c r="AC45">
        <f t="shared" si="0"/>
        <v>2.8591279208164653</v>
      </c>
      <c r="AD45">
        <f t="shared" si="1"/>
        <v>297.34382045045544</v>
      </c>
      <c r="AE45">
        <f>'IDT-1'!E45</f>
        <v>0</v>
      </c>
      <c r="AF45" s="25"/>
      <c r="AG45">
        <f t="shared" si="2"/>
        <v>297.34382045045544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-20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1.295676</v>
      </c>
      <c r="E46">
        <f>GT_NG!S46</f>
        <v>2.0595896520963421</v>
      </c>
      <c r="F46">
        <f>GT_Spot!S46</f>
        <v>0</v>
      </c>
      <c r="G46">
        <f>PPCL_NG!S46</f>
        <v>0</v>
      </c>
      <c r="H46">
        <f>PPCL_Spot!S46</f>
        <v>18.066988835194135</v>
      </c>
      <c r="I46">
        <f>Bawana_NG!S46</f>
        <v>18.999281527698997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69.174296685750193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7.96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202.67000000000002</v>
      </c>
      <c r="AB46" s="76">
        <f>-STOA!Q46</f>
        <v>0</v>
      </c>
      <c r="AC46">
        <f t="shared" si="0"/>
        <v>2.8593201491839944</v>
      </c>
      <c r="AD46">
        <f t="shared" si="1"/>
        <v>297.36651255155567</v>
      </c>
      <c r="AE46">
        <f>'IDT-1'!E46</f>
        <v>0</v>
      </c>
      <c r="AF46" s="25"/>
      <c r="AG46">
        <f t="shared" si="2"/>
        <v>297.36651255155567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-20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1.295676</v>
      </c>
      <c r="E47">
        <f>GT_NG!S47</f>
        <v>2.0595896520963421</v>
      </c>
      <c r="F47">
        <f>GT_Spot!S47</f>
        <v>0</v>
      </c>
      <c r="G47">
        <f>PPCL_NG!S47</f>
        <v>0</v>
      </c>
      <c r="H47">
        <f>PPCL_Spot!S47</f>
        <v>18.066988835194135</v>
      </c>
      <c r="I47">
        <f>Bawana_NG!S47</f>
        <v>18.999281527698997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69.174264866743314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7.96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202.67000000000002</v>
      </c>
      <c r="AB47" s="76">
        <f>-STOA!Q47</f>
        <v>0</v>
      </c>
      <c r="AC47">
        <f t="shared" si="0"/>
        <v>2.8593198819043364</v>
      </c>
      <c r="AD47">
        <f t="shared" si="1"/>
        <v>297.36648099982841</v>
      </c>
      <c r="AE47">
        <f>'IDT-1'!E47</f>
        <v>0</v>
      </c>
      <c r="AF47" s="25"/>
      <c r="AG47">
        <f t="shared" si="2"/>
        <v>297.36648099982841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-20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1.295676</v>
      </c>
      <c r="E48">
        <f>GT_NG!S48</f>
        <v>2.0595896520963421</v>
      </c>
      <c r="F48">
        <f>GT_Spot!S48</f>
        <v>0</v>
      </c>
      <c r="G48">
        <f>PPCL_NG!S48</f>
        <v>0</v>
      </c>
      <c r="H48">
        <f>PPCL_Spot!S48</f>
        <v>18.066988835194135</v>
      </c>
      <c r="I48">
        <f>Bawana_NG!S48</f>
        <v>18.999281527698997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69.17428940172509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7.96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202.67000000000002</v>
      </c>
      <c r="AB48" s="76">
        <f>-STOA!Q48</f>
        <v>0</v>
      </c>
      <c r="AC48">
        <f t="shared" si="0"/>
        <v>2.8593200879981833</v>
      </c>
      <c r="AD48">
        <f t="shared" si="1"/>
        <v>297.36650532871636</v>
      </c>
      <c r="AE48">
        <f>'IDT-1'!E48</f>
        <v>0</v>
      </c>
      <c r="AF48" s="25"/>
      <c r="AG48">
        <f t="shared" si="2"/>
        <v>297.36650532871636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-20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1.295676</v>
      </c>
      <c r="E49">
        <f>GT_NG!S49</f>
        <v>2.0595896520963421</v>
      </c>
      <c r="F49">
        <f>GT_Spot!S49</f>
        <v>0</v>
      </c>
      <c r="G49">
        <f>PPCL_NG!S49</f>
        <v>0</v>
      </c>
      <c r="H49">
        <f>PPCL_Spot!S49</f>
        <v>18.066988835194135</v>
      </c>
      <c r="I49">
        <f>Bawana_NG!S49</f>
        <v>18.999281527698997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69.174310111105171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7.96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202.67000000000002</v>
      </c>
      <c r="AB49" s="76">
        <f>-STOA!Q49</f>
        <v>0</v>
      </c>
      <c r="AC49">
        <f t="shared" si="0"/>
        <v>2.8593202619569764</v>
      </c>
      <c r="AD49">
        <f t="shared" si="1"/>
        <v>297.36652586413771</v>
      </c>
      <c r="AE49">
        <f>'IDT-1'!E49</f>
        <v>0</v>
      </c>
      <c r="AF49" s="25"/>
      <c r="AG49">
        <f t="shared" si="2"/>
        <v>297.36652586413771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-20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1.295676</v>
      </c>
      <c r="E50">
        <f>GT_NG!S50</f>
        <v>2.0595896520963421</v>
      </c>
      <c r="F50">
        <f>GT_Spot!S50</f>
        <v>0</v>
      </c>
      <c r="G50">
        <f>PPCL_NG!S50</f>
        <v>0</v>
      </c>
      <c r="H50">
        <f>PPCL_Spot!S50</f>
        <v>18.066988835194135</v>
      </c>
      <c r="I50">
        <f>Bawana_NG!S50</f>
        <v>18.999281527698997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69.17431631691322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7.96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202.67000000000002</v>
      </c>
      <c r="AB50" s="76">
        <f>-STOA!Q50</f>
        <v>0</v>
      </c>
      <c r="AC50">
        <f t="shared" si="0"/>
        <v>2.8593203140857639</v>
      </c>
      <c r="AD50">
        <f t="shared" si="1"/>
        <v>297.36653201781695</v>
      </c>
      <c r="AE50">
        <f>'IDT-1'!E50</f>
        <v>0</v>
      </c>
      <c r="AF50" s="25"/>
      <c r="AG50">
        <f t="shared" si="2"/>
        <v>297.36653201781695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-20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1.295676</v>
      </c>
      <c r="E51">
        <f>GT_NG!S51</f>
        <v>2.0595896520963421</v>
      </c>
      <c r="F51">
        <f>GT_Spot!S51</f>
        <v>0</v>
      </c>
      <c r="G51">
        <f>PPCL_NG!S51</f>
        <v>0</v>
      </c>
      <c r="H51">
        <f>PPCL_Spot!S51</f>
        <v>18.066988835194135</v>
      </c>
      <c r="I51">
        <f>Bawana_NG!S51</f>
        <v>18.999281527698997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68.794809937332801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7.96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202.67000000000002</v>
      </c>
      <c r="AB51" s="76">
        <f>-STOA!Q51</f>
        <v>0</v>
      </c>
      <c r="AC51">
        <f t="shared" si="0"/>
        <v>2.8561324604972884</v>
      </c>
      <c r="AD51">
        <f t="shared" si="1"/>
        <v>296.99021349182499</v>
      </c>
      <c r="AE51">
        <f>'IDT-1'!E51</f>
        <v>0</v>
      </c>
      <c r="AF51" s="25"/>
      <c r="AG51">
        <f t="shared" si="2"/>
        <v>296.99021349182499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-20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1.295676</v>
      </c>
      <c r="E52">
        <f>GT_NG!S52</f>
        <v>2.0595896520963421</v>
      </c>
      <c r="F52">
        <f>GT_Spot!S52</f>
        <v>0</v>
      </c>
      <c r="G52">
        <f>PPCL_NG!S52</f>
        <v>0</v>
      </c>
      <c r="H52">
        <f>PPCL_Spot!S52</f>
        <v>18.066988835194135</v>
      </c>
      <c r="I52">
        <f>Bawana_NG!S52</f>
        <v>18.999281527698997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69.504809937332794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7.96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202.67000000000002</v>
      </c>
      <c r="AB52" s="76">
        <f>-STOA!Q52</f>
        <v>0</v>
      </c>
      <c r="AC52">
        <f t="shared" si="0"/>
        <v>2.8620964604972881</v>
      </c>
      <c r="AD52">
        <f t="shared" si="1"/>
        <v>297.69424949182496</v>
      </c>
      <c r="AE52">
        <f>'IDT-1'!E52</f>
        <v>0</v>
      </c>
      <c r="AF52" s="25"/>
      <c r="AG52">
        <f t="shared" si="2"/>
        <v>297.69424949182496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-20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1.295676</v>
      </c>
      <c r="E53">
        <f>GT_NG!S53</f>
        <v>2.0595896520963421</v>
      </c>
      <c r="F53">
        <f>GT_Spot!S53</f>
        <v>0</v>
      </c>
      <c r="G53">
        <f>PPCL_NG!S53</f>
        <v>0</v>
      </c>
      <c r="H53">
        <f>PPCL_Spot!S53</f>
        <v>18.079999999999998</v>
      </c>
      <c r="I53">
        <f>Bawana_NG!S53</f>
        <v>18.999281527698997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69.504809937332794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7.96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202.67000000000002</v>
      </c>
      <c r="AB53" s="76">
        <f>-STOA!Q53</f>
        <v>0</v>
      </c>
      <c r="AC53">
        <f t="shared" si="0"/>
        <v>2.8622057542816579</v>
      </c>
      <c r="AD53">
        <f t="shared" si="1"/>
        <v>297.7071513628465</v>
      </c>
      <c r="AE53">
        <f>'IDT-1'!E53</f>
        <v>0</v>
      </c>
      <c r="AF53" s="25"/>
      <c r="AG53">
        <f t="shared" si="2"/>
        <v>297.7071513628465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-20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1.295676</v>
      </c>
      <c r="E54">
        <f>GT_NG!S54</f>
        <v>2.0595896520963421</v>
      </c>
      <c r="F54">
        <f>GT_Spot!S54</f>
        <v>0</v>
      </c>
      <c r="G54">
        <f>PPCL_NG!S54</f>
        <v>0</v>
      </c>
      <c r="H54">
        <f>PPCL_Spot!S54</f>
        <v>18.079999999999998</v>
      </c>
      <c r="I54">
        <f>Bawana_NG!S54</f>
        <v>18.999281527698997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69.504809937332794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7.96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202.67000000000002</v>
      </c>
      <c r="AB54" s="76">
        <f>-STOA!Q54</f>
        <v>0</v>
      </c>
      <c r="AC54">
        <f t="shared" si="0"/>
        <v>2.8622057542816579</v>
      </c>
      <c r="AD54">
        <f t="shared" si="1"/>
        <v>297.7071513628465</v>
      </c>
      <c r="AE54">
        <f>'IDT-1'!E54</f>
        <v>0</v>
      </c>
      <c r="AF54" s="25"/>
      <c r="AG54">
        <f t="shared" si="2"/>
        <v>297.7071513628465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-20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1.295676</v>
      </c>
      <c r="E55">
        <f>GT_NG!S55</f>
        <v>2.0367053226286052</v>
      </c>
      <c r="F55">
        <f>GT_Spot!S55</f>
        <v>0</v>
      </c>
      <c r="G55">
        <f>PPCL_NG!S55</f>
        <v>0</v>
      </c>
      <c r="H55">
        <f>PPCL_Spot!S55</f>
        <v>18.079999999999998</v>
      </c>
      <c r="I55">
        <f>Bawana_NG!S55</f>
        <v>18.999281527698997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67.060213394655904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7.96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202.67000000000002</v>
      </c>
      <c r="AB55" s="76">
        <f>-STOA!Q55</f>
        <v>0</v>
      </c>
      <c r="AC55">
        <f t="shared" si="0"/>
        <v>2.672055760457861</v>
      </c>
      <c r="AD55">
        <f t="shared" si="1"/>
        <v>315.42982048452564</v>
      </c>
      <c r="AE55">
        <f>'IDT-1'!E55</f>
        <v>0</v>
      </c>
      <c r="AF55" s="25"/>
      <c r="AG55">
        <f t="shared" si="2"/>
        <v>315.42982048452564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1.295676</v>
      </c>
      <c r="E56">
        <f>GT_NG!S56</f>
        <v>2.0595896520963421</v>
      </c>
      <c r="F56">
        <f>GT_Spot!S56</f>
        <v>0</v>
      </c>
      <c r="G56">
        <f>PPCL_NG!S56</f>
        <v>0</v>
      </c>
      <c r="H56">
        <f>PPCL_Spot!S56</f>
        <v>18.079999999999998</v>
      </c>
      <c r="I56">
        <f>Bawana_NG!S56</f>
        <v>18.999281527698997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67.226924724543622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7.96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202.67000000000002</v>
      </c>
      <c r="AB56" s="76">
        <f>-STOA!Q56</f>
        <v>0</v>
      </c>
      <c r="AC56">
        <f t="shared" si="0"/>
        <v>2.6736483639964468</v>
      </c>
      <c r="AD56">
        <f t="shared" si="1"/>
        <v>315.6178235403425</v>
      </c>
      <c r="AE56">
        <f>'IDT-1'!E56</f>
        <v>0</v>
      </c>
      <c r="AF56" s="25"/>
      <c r="AG56">
        <f t="shared" si="2"/>
        <v>315.6178235403425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1.295676</v>
      </c>
      <c r="E57">
        <f>GT_NG!S57</f>
        <v>2.0595896520963421</v>
      </c>
      <c r="F57">
        <f>GT_Spot!S57</f>
        <v>0</v>
      </c>
      <c r="G57">
        <f>PPCL_NG!S57</f>
        <v>0</v>
      </c>
      <c r="H57">
        <f>PPCL_Spot!S57</f>
        <v>18.066988835194135</v>
      </c>
      <c r="I57">
        <f>Bawana_NG!S57</f>
        <v>18.999281527698997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67.226924724543622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7.96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202.67000000000002</v>
      </c>
      <c r="AB57" s="76">
        <f>-STOA!Q57</f>
        <v>0</v>
      </c>
      <c r="AC57">
        <f t="shared" si="0"/>
        <v>2.6735390702120778</v>
      </c>
      <c r="AD57">
        <f t="shared" si="1"/>
        <v>315.60492166932102</v>
      </c>
      <c r="AE57">
        <f>'IDT-1'!E57</f>
        <v>0</v>
      </c>
      <c r="AF57" s="25"/>
      <c r="AG57">
        <f t="shared" si="2"/>
        <v>315.60492166932102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1.295676</v>
      </c>
      <c r="E58">
        <f>GT_NG!S58</f>
        <v>2.0595896520963421</v>
      </c>
      <c r="F58">
        <f>GT_Spot!S58</f>
        <v>0</v>
      </c>
      <c r="G58">
        <f>PPCL_NG!S58</f>
        <v>0</v>
      </c>
      <c r="H58">
        <f>PPCL_Spot!S58</f>
        <v>18.066988835194135</v>
      </c>
      <c r="I58">
        <f>Bawana_NG!S58</f>
        <v>18.999281527698997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67.226924724543622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7.96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202.67000000000002</v>
      </c>
      <c r="AB58" s="76">
        <f>-STOA!Q58</f>
        <v>0</v>
      </c>
      <c r="AC58">
        <f t="shared" si="0"/>
        <v>2.6735390702120778</v>
      </c>
      <c r="AD58">
        <f t="shared" si="1"/>
        <v>315.60492166932102</v>
      </c>
      <c r="AE58">
        <f>'IDT-1'!E58</f>
        <v>0</v>
      </c>
      <c r="AF58" s="25"/>
      <c r="AG58">
        <f t="shared" si="2"/>
        <v>315.60492166932102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1.295676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18.079999999999998</v>
      </c>
      <c r="I59">
        <f>Bawana_NG!S59</f>
        <v>18.999281527698997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64.34902232411622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7.96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202.67000000000002</v>
      </c>
      <c r="AB59" s="76">
        <f>-STOA!Q59</f>
        <v>0</v>
      </c>
      <c r="AC59">
        <f t="shared" si="0"/>
        <v>2.6324669563704153</v>
      </c>
      <c r="AD59">
        <f t="shared" si="1"/>
        <v>310.68686289544479</v>
      </c>
      <c r="AE59">
        <f>'IDT-1'!E59</f>
        <v>0</v>
      </c>
      <c r="AF59" s="25"/>
      <c r="AG59">
        <f t="shared" si="2"/>
        <v>310.68686289544479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1.295676</v>
      </c>
      <c r="E60">
        <f>GT_NG!S60</f>
        <v>1.4611380145278452</v>
      </c>
      <c r="F60">
        <f>GT_Spot!S60</f>
        <v>0</v>
      </c>
      <c r="G60">
        <f>PPCL_NG!S60</f>
        <v>0</v>
      </c>
      <c r="H60">
        <f>PPCL_Spot!S60</f>
        <v>43.663011242154624</v>
      </c>
      <c r="I60">
        <f>Bawana_NG!S60</f>
        <v>18.999281527698997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64.989873765882592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7.96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202.67000000000002</v>
      </c>
      <c r="AB60" s="76">
        <f>-STOA!Q60</f>
        <v>0</v>
      </c>
      <c r="AC60">
        <f t="shared" si="0"/>
        <v>2.8647274366222182</v>
      </c>
      <c r="AD60">
        <f t="shared" si="1"/>
        <v>338.1742531136419</v>
      </c>
      <c r="AE60">
        <f>'IDT-1'!E60</f>
        <v>0</v>
      </c>
      <c r="AF60" s="25"/>
      <c r="AG60">
        <f t="shared" si="2"/>
        <v>338.1742531136419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1.295676</v>
      </c>
      <c r="E61">
        <f>GT_NG!S61</f>
        <v>1.4611380145278452</v>
      </c>
      <c r="F61">
        <f>GT_Spot!S61</f>
        <v>0</v>
      </c>
      <c r="G61">
        <f>PPCL_NG!S61</f>
        <v>0</v>
      </c>
      <c r="H61">
        <f>PPCL_Spot!S61</f>
        <v>43.663011242154624</v>
      </c>
      <c r="I61">
        <f>Bawana_NG!S61</f>
        <v>18.999331127226643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65.34987480544666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7.96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202.67000000000002</v>
      </c>
      <c r="AB61" s="76">
        <f>-STOA!Q61</f>
        <v>0</v>
      </c>
      <c r="AC61">
        <f t="shared" si="0"/>
        <v>2.8677518619905888</v>
      </c>
      <c r="AD61">
        <f t="shared" si="1"/>
        <v>338.53127932736521</v>
      </c>
      <c r="AE61">
        <f>'IDT-1'!E61</f>
        <v>0</v>
      </c>
      <c r="AF61" s="25"/>
      <c r="AG61">
        <f t="shared" si="2"/>
        <v>338.53127932736521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1.295676</v>
      </c>
      <c r="E62">
        <f>GT_NG!S62</f>
        <v>1.4611380145278452</v>
      </c>
      <c r="F62">
        <f>GT_Spot!S62</f>
        <v>0</v>
      </c>
      <c r="G62">
        <f>PPCL_NG!S62</f>
        <v>0</v>
      </c>
      <c r="H62">
        <f>PPCL_Spot!S62</f>
        <v>43.663011242154624</v>
      </c>
      <c r="I62">
        <f>Bawana_NG!S62</f>
        <v>18.999331127226643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65.34987480544666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7.96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202.67000000000002</v>
      </c>
      <c r="AB62" s="76">
        <f>-STOA!Q62</f>
        <v>0</v>
      </c>
      <c r="AC62">
        <f t="shared" si="0"/>
        <v>2.8677518619905888</v>
      </c>
      <c r="AD62">
        <f t="shared" si="1"/>
        <v>338.53127932736521</v>
      </c>
      <c r="AE62">
        <f>'IDT-1'!E62</f>
        <v>0</v>
      </c>
      <c r="AF62" s="25"/>
      <c r="AG62">
        <f t="shared" si="2"/>
        <v>338.53127932736521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1.295676</v>
      </c>
      <c r="E63">
        <f>GT_NG!S63</f>
        <v>1.4611380145278452</v>
      </c>
      <c r="F63">
        <f>GT_Spot!S63</f>
        <v>0</v>
      </c>
      <c r="G63">
        <f>PPCL_NG!S63</f>
        <v>0</v>
      </c>
      <c r="H63">
        <f>PPCL_Spot!S63</f>
        <v>43.663011242154624</v>
      </c>
      <c r="I63">
        <f>Bawana_NG!S63</f>
        <v>18.999331127226643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65.681487402922031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7.96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202.67000000000002</v>
      </c>
      <c r="AB63" s="76">
        <f>-STOA!Q63</f>
        <v>0</v>
      </c>
      <c r="AC63">
        <f t="shared" si="0"/>
        <v>2.8705374078093815</v>
      </c>
      <c r="AD63">
        <f t="shared" si="1"/>
        <v>338.86010637902177</v>
      </c>
      <c r="AE63">
        <f>'IDT-1'!E63</f>
        <v>0</v>
      </c>
      <c r="AF63" s="25"/>
      <c r="AG63">
        <f t="shared" si="2"/>
        <v>338.86010637902177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1.295676</v>
      </c>
      <c r="E64">
        <f>GT_NG!S64</f>
        <v>1.4611380145278452</v>
      </c>
      <c r="F64">
        <f>GT_Spot!S64</f>
        <v>0</v>
      </c>
      <c r="G64">
        <f>PPCL_NG!S64</f>
        <v>0</v>
      </c>
      <c r="H64">
        <f>PPCL_Spot!S64</f>
        <v>43.663011242154624</v>
      </c>
      <c r="I64">
        <f>Bawana_NG!S64</f>
        <v>18.999331127226643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65.601531384124584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7.96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202.67000000000002</v>
      </c>
      <c r="AB64" s="76">
        <f>-STOA!Q64</f>
        <v>0</v>
      </c>
      <c r="AC64">
        <f t="shared" si="0"/>
        <v>2.8698657772514831</v>
      </c>
      <c r="AD64">
        <f t="shared" si="1"/>
        <v>338.78082199078221</v>
      </c>
      <c r="AE64">
        <f>'IDT-1'!E64</f>
        <v>0</v>
      </c>
      <c r="AF64" s="25"/>
      <c r="AG64">
        <f t="shared" si="2"/>
        <v>338.78082199078221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1.295676</v>
      </c>
      <c r="E65">
        <f>GT_NG!S65</f>
        <v>1.4611380145278452</v>
      </c>
      <c r="F65">
        <f>GT_Spot!S65</f>
        <v>0</v>
      </c>
      <c r="G65">
        <f>PPCL_NG!S65</f>
        <v>0</v>
      </c>
      <c r="H65">
        <f>PPCL_Spot!S65</f>
        <v>43.663011242154624</v>
      </c>
      <c r="I65">
        <f>Bawana_NG!S65</f>
        <v>18.041794413683448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65.601531384124584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7.96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202.67000000000002</v>
      </c>
      <c r="AB65" s="76">
        <f>-STOA!Q65</f>
        <v>0</v>
      </c>
      <c r="AC65">
        <f t="shared" si="0"/>
        <v>2.8618224688577198</v>
      </c>
      <c r="AD65">
        <f t="shared" si="1"/>
        <v>337.83132858563278</v>
      </c>
      <c r="AE65">
        <f>'IDT-1'!E65</f>
        <v>0</v>
      </c>
      <c r="AF65" s="25"/>
      <c r="AG65">
        <f t="shared" si="2"/>
        <v>337.83132858563278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1.295676</v>
      </c>
      <c r="E66">
        <f>GT_NG!S66</f>
        <v>1.4611380145278452</v>
      </c>
      <c r="F66">
        <f>GT_Spot!S66</f>
        <v>0</v>
      </c>
      <c r="G66">
        <f>PPCL_NG!S66</f>
        <v>0</v>
      </c>
      <c r="H66">
        <f>PPCL_Spot!S66</f>
        <v>43.663011242154624</v>
      </c>
      <c r="I66">
        <f>Bawana_NG!S66</f>
        <v>18.041794413683448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65.681487497448401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7.96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202.67000000000002</v>
      </c>
      <c r="AB66" s="76">
        <f>-STOA!Q66</f>
        <v>0</v>
      </c>
      <c r="AC66">
        <f t="shared" si="0"/>
        <v>2.8624941002096405</v>
      </c>
      <c r="AD66">
        <f t="shared" si="1"/>
        <v>337.91061306760474</v>
      </c>
      <c r="AE66">
        <f>'IDT-1'!E66</f>
        <v>0</v>
      </c>
      <c r="AF66" s="25"/>
      <c r="AG66">
        <f t="shared" si="2"/>
        <v>337.91061306760474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1.295676</v>
      </c>
      <c r="E67">
        <f>GT_NG!S67</f>
        <v>1.4611380145278452</v>
      </c>
      <c r="F67">
        <f>GT_Spot!S67</f>
        <v>0</v>
      </c>
      <c r="G67">
        <f>PPCL_NG!S67</f>
        <v>0</v>
      </c>
      <c r="H67">
        <f>PPCL_Spot!S67</f>
        <v>43.663011242154624</v>
      </c>
      <c r="I67">
        <f>Bawana_NG!S67</f>
        <v>17.809999999999999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70.498455821018226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7.96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202.67000000000002</v>
      </c>
      <c r="AB67" s="76">
        <f>-STOA!Q67</f>
        <v>0</v>
      </c>
      <c r="AC67">
        <f t="shared" si="0"/>
        <v>2.9010095610526858</v>
      </c>
      <c r="AD67">
        <f t="shared" si="1"/>
        <v>342.45727151664806</v>
      </c>
      <c r="AE67">
        <f>'IDT-1'!E67</f>
        <v>0</v>
      </c>
      <c r="AF67" s="25"/>
      <c r="AG67">
        <f t="shared" si="2"/>
        <v>342.45727151664806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1.295676</v>
      </c>
      <c r="E68">
        <f>GT_NG!S68</f>
        <v>1.4611380145278452</v>
      </c>
      <c r="F68">
        <f>GT_Spot!S68</f>
        <v>0</v>
      </c>
      <c r="G68">
        <f>PPCL_NG!S68</f>
        <v>0</v>
      </c>
      <c r="H68">
        <f>PPCL_Spot!S68</f>
        <v>42.15698878651525</v>
      </c>
      <c r="I68">
        <f>Bawana_NG!S68</f>
        <v>17.809999999999999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73.078313263968454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7.96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196.86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2.8612257749460972</v>
      </c>
      <c r="AD68">
        <f t="shared" ref="AD68:AD98" si="4">SUM(B68:AB68,AI68:AV68)-AC68</f>
        <v>337.7608902900655</v>
      </c>
      <c r="AE68">
        <f>'IDT-1'!E68</f>
        <v>0</v>
      </c>
      <c r="AF68" s="25"/>
      <c r="AG68">
        <f t="shared" ref="AG68:AG98" si="5">SUM(AD68:AF68)</f>
        <v>337.7608902900655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1.295676</v>
      </c>
      <c r="E69">
        <f>GT_NG!S69</f>
        <v>1.4611380145278452</v>
      </c>
      <c r="F69">
        <f>GT_Spot!S69</f>
        <v>0</v>
      </c>
      <c r="G69">
        <f>PPCL_NG!S69</f>
        <v>0</v>
      </c>
      <c r="H69">
        <f>PPCL_Spot!S69</f>
        <v>42.15698878651525</v>
      </c>
      <c r="I69">
        <f>Bawana_NG!S69</f>
        <v>17.809999999999999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74.316255614097159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7.96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190.56</v>
      </c>
      <c r="AB69" s="76">
        <f>-STOA!Q69</f>
        <v>0</v>
      </c>
      <c r="AC69">
        <f t="shared" si="3"/>
        <v>2.8187044906871779</v>
      </c>
      <c r="AD69">
        <f t="shared" si="4"/>
        <v>332.74135392445305</v>
      </c>
      <c r="AE69">
        <f>'IDT-1'!E69</f>
        <v>0</v>
      </c>
      <c r="AF69" s="25"/>
      <c r="AG69">
        <f t="shared" si="5"/>
        <v>332.74135392445305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1.295676</v>
      </c>
      <c r="E70">
        <f>GT_NG!S70</f>
        <v>1.4611380145278452</v>
      </c>
      <c r="F70">
        <f>GT_Spot!S70</f>
        <v>0</v>
      </c>
      <c r="G70">
        <f>PPCL_NG!S70</f>
        <v>0</v>
      </c>
      <c r="H70">
        <f>PPCL_Spot!S70</f>
        <v>42.15698878651525</v>
      </c>
      <c r="I70">
        <f>Bawana_NG!S70</f>
        <v>17.809999999999999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74.316255614097159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7.96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183.78</v>
      </c>
      <c r="AB70" s="76">
        <f>-STOA!Q70</f>
        <v>0</v>
      </c>
      <c r="AC70">
        <f t="shared" si="3"/>
        <v>2.761752490687178</v>
      </c>
      <c r="AD70">
        <f t="shared" si="4"/>
        <v>326.0183059244531</v>
      </c>
      <c r="AE70">
        <f>'IDT-1'!E70</f>
        <v>0</v>
      </c>
      <c r="AF70" s="25"/>
      <c r="AG70">
        <f t="shared" si="5"/>
        <v>326.0183059244531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1.295676</v>
      </c>
      <c r="E71">
        <f>GT_NG!S71</f>
        <v>1.4611380145278452</v>
      </c>
      <c r="F71">
        <f>GT_Spot!S71</f>
        <v>0</v>
      </c>
      <c r="G71">
        <f>PPCL_NG!S71</f>
        <v>0</v>
      </c>
      <c r="H71">
        <f>PPCL_Spot!S71</f>
        <v>41.28</v>
      </c>
      <c r="I71">
        <f>Bawana_NG!S71</f>
        <v>17.809999999999999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76.155164415771253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7.96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149.38000000000002</v>
      </c>
      <c r="AB71" s="76">
        <f>-STOA!Q71</f>
        <v>0</v>
      </c>
      <c r="AC71">
        <f t="shared" si="3"/>
        <v>2.4808726188145127</v>
      </c>
      <c r="AD71">
        <f t="shared" si="4"/>
        <v>292.86110581148466</v>
      </c>
      <c r="AE71">
        <f>'IDT-1'!E71</f>
        <v>0</v>
      </c>
      <c r="AF71" s="25"/>
      <c r="AG71">
        <f t="shared" si="5"/>
        <v>292.86110581148466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1.295676</v>
      </c>
      <c r="E72">
        <f>GT_NG!S72</f>
        <v>1.4611380145278452</v>
      </c>
      <c r="F72">
        <f>GT_Spot!S72</f>
        <v>0</v>
      </c>
      <c r="G72">
        <f>PPCL_NG!S72</f>
        <v>0</v>
      </c>
      <c r="H72">
        <f>PPCL_Spot!S72</f>
        <v>41.28</v>
      </c>
      <c r="I72">
        <f>Bawana_NG!S72</f>
        <v>17.809999999999999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76.155164415771253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7.96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149.38000000000002</v>
      </c>
      <c r="AB72" s="76">
        <f>-STOA!Q72</f>
        <v>0</v>
      </c>
      <c r="AC72">
        <f t="shared" si="3"/>
        <v>2.4808726188145127</v>
      </c>
      <c r="AD72">
        <f t="shared" si="4"/>
        <v>292.86110581148466</v>
      </c>
      <c r="AE72">
        <f>'IDT-1'!E72</f>
        <v>0</v>
      </c>
      <c r="AF72" s="25"/>
      <c r="AG72">
        <f t="shared" si="5"/>
        <v>292.86110581148466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1.295676</v>
      </c>
      <c r="E73">
        <f>GT_NG!S73</f>
        <v>1.4611380145278452</v>
      </c>
      <c r="F73">
        <f>GT_Spot!S73</f>
        <v>0</v>
      </c>
      <c r="G73">
        <f>PPCL_NG!S73</f>
        <v>0</v>
      </c>
      <c r="H73">
        <f>PPCL_Spot!S73</f>
        <v>41.28</v>
      </c>
      <c r="I73">
        <f>Bawana_NG!S73</f>
        <v>17.809999999999999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80.773212483214095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7.96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149.38000000000002</v>
      </c>
      <c r="AB73" s="76">
        <f>-STOA!Q73</f>
        <v>0</v>
      </c>
      <c r="AC73">
        <f t="shared" si="3"/>
        <v>2.5196642225810324</v>
      </c>
      <c r="AD73">
        <f t="shared" si="4"/>
        <v>297.44036227516096</v>
      </c>
      <c r="AE73">
        <f>'IDT-1'!E73</f>
        <v>0</v>
      </c>
      <c r="AF73" s="25"/>
      <c r="AG73">
        <f t="shared" si="5"/>
        <v>297.44036227516096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1.295676</v>
      </c>
      <c r="E74">
        <f>GT_NG!S74</f>
        <v>1.4611380145278452</v>
      </c>
      <c r="F74">
        <f>GT_Spot!S74</f>
        <v>0</v>
      </c>
      <c r="G74">
        <f>PPCL_NG!S74</f>
        <v>0</v>
      </c>
      <c r="H74">
        <f>PPCL_Spot!S74</f>
        <v>41.28</v>
      </c>
      <c r="I74">
        <f>Bawana_NG!S74</f>
        <v>17.809999999999999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80.773212483214095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7.96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149.38000000000002</v>
      </c>
      <c r="AB74" s="76">
        <f>-STOA!Q74</f>
        <v>0</v>
      </c>
      <c r="AC74">
        <f t="shared" si="3"/>
        <v>2.5196642225810324</v>
      </c>
      <c r="AD74">
        <f t="shared" si="4"/>
        <v>297.44036227516096</v>
      </c>
      <c r="AE74">
        <f>'IDT-1'!E74</f>
        <v>0</v>
      </c>
      <c r="AF74" s="25"/>
      <c r="AG74">
        <f t="shared" si="5"/>
        <v>297.44036227516096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1.295676</v>
      </c>
      <c r="E75">
        <f>GT_NG!S75</f>
        <v>1.479176755447942</v>
      </c>
      <c r="F75">
        <f>GT_Spot!S75</f>
        <v>0</v>
      </c>
      <c r="G75">
        <f>PPCL_NG!S75</f>
        <v>0</v>
      </c>
      <c r="H75">
        <f>PPCL_Spot!S75</f>
        <v>41.28</v>
      </c>
      <c r="I75">
        <f>Bawana_NG!S75</f>
        <v>18.41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88.821312166128308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7.96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149.38000000000002</v>
      </c>
      <c r="AB75" s="76">
        <f>-STOA!Q75</f>
        <v>0</v>
      </c>
      <c r="AC75">
        <f t="shared" si="3"/>
        <v>2.9872157353210715</v>
      </c>
      <c r="AD75">
        <f t="shared" si="4"/>
        <v>259.03894918625519</v>
      </c>
      <c r="AE75">
        <f>'IDT-1'!E75</f>
        <v>0</v>
      </c>
      <c r="AF75" s="25"/>
      <c r="AG75">
        <f t="shared" si="5"/>
        <v>259.03894918625519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-46.6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1.295676</v>
      </c>
      <c r="E76">
        <f>GT_NG!S76</f>
        <v>1.479176755447942</v>
      </c>
      <c r="F76">
        <f>GT_Spot!S76</f>
        <v>0</v>
      </c>
      <c r="G76">
        <f>PPCL_NG!S76</f>
        <v>0</v>
      </c>
      <c r="H76">
        <f>PPCL_Spot!S76</f>
        <v>41.28</v>
      </c>
      <c r="I76">
        <f>Bawana_NG!S76</f>
        <v>18.41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92.312159230148694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7.96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149.38000000000002</v>
      </c>
      <c r="AB76" s="76">
        <f>-STOA!Q76</f>
        <v>0</v>
      </c>
      <c r="AC76">
        <f t="shared" si="3"/>
        <v>3.1724081527968013</v>
      </c>
      <c r="AD76">
        <f t="shared" si="4"/>
        <v>243.94460383279986</v>
      </c>
      <c r="AE76">
        <f>'IDT-1'!E76</f>
        <v>0</v>
      </c>
      <c r="AF76" s="25"/>
      <c r="AG76">
        <f t="shared" si="5"/>
        <v>243.94460383279986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-65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1.295676</v>
      </c>
      <c r="E77">
        <f>GT_NG!S77</f>
        <v>1.479176755447942</v>
      </c>
      <c r="F77">
        <f>GT_Spot!S77</f>
        <v>0</v>
      </c>
      <c r="G77">
        <f>PPCL_NG!S77</f>
        <v>0</v>
      </c>
      <c r="H77">
        <f>PPCL_Spot!S77</f>
        <v>41.28</v>
      </c>
      <c r="I77">
        <f>Bawana_NG!S77</f>
        <v>18.41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99.523314800643888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7.96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-10</v>
      </c>
      <c r="AA77" s="76">
        <f>STOA!K77</f>
        <v>149.38000000000002</v>
      </c>
      <c r="AB77" s="76">
        <f>-STOA!Q77</f>
        <v>0</v>
      </c>
      <c r="AC77">
        <f t="shared" si="3"/>
        <v>3.362590572779764</v>
      </c>
      <c r="AD77">
        <f t="shared" si="4"/>
        <v>235.66557698331212</v>
      </c>
      <c r="AE77">
        <f>'IDT-1'!E77</f>
        <v>0</v>
      </c>
      <c r="AF77" s="25"/>
      <c r="AG77">
        <f t="shared" si="5"/>
        <v>235.66557698331212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-70.3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1.295676</v>
      </c>
      <c r="E78">
        <f>GT_NG!S78</f>
        <v>1.479176755447942</v>
      </c>
      <c r="F78">
        <f>GT_Spot!S78</f>
        <v>0</v>
      </c>
      <c r="G78">
        <f>PPCL_NG!S78</f>
        <v>0</v>
      </c>
      <c r="H78">
        <f>PPCL_Spot!S78</f>
        <v>41.28</v>
      </c>
      <c r="I78">
        <f>Bawana_NG!S78</f>
        <v>18.41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99.523314800643888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7.96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-10</v>
      </c>
      <c r="AA78" s="76">
        <f>STOA!K78</f>
        <v>149.38000000000002</v>
      </c>
      <c r="AB78" s="76">
        <f>-STOA!Q78</f>
        <v>0</v>
      </c>
      <c r="AC78">
        <f t="shared" si="3"/>
        <v>3.4168059822190537</v>
      </c>
      <c r="AD78">
        <f t="shared" si="4"/>
        <v>229.21136157387286</v>
      </c>
      <c r="AE78">
        <f>'IDT-1'!E78</f>
        <v>0</v>
      </c>
      <c r="AF78" s="25"/>
      <c r="AG78">
        <f t="shared" si="5"/>
        <v>229.21136157387286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-76.7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1.295676</v>
      </c>
      <c r="E79">
        <f>GT_NG!S79</f>
        <v>1.479176755447942</v>
      </c>
      <c r="F79">
        <f>GT_Spot!S79</f>
        <v>0</v>
      </c>
      <c r="G79">
        <f>PPCL_NG!S79</f>
        <v>0</v>
      </c>
      <c r="H79">
        <f>PPCL_Spot!S79</f>
        <v>42.15698878651525</v>
      </c>
      <c r="I79">
        <f>Bawana_NG!S79</f>
        <v>18.41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99.693272006357816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7.96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-15</v>
      </c>
      <c r="AA79" s="76">
        <f>STOA!K79</f>
        <v>149.38000000000002</v>
      </c>
      <c r="AB79" s="76">
        <f>-STOA!Q79</f>
        <v>0</v>
      </c>
      <c r="AC79">
        <f t="shared" si="3"/>
        <v>3.5636801994694709</v>
      </c>
      <c r="AD79">
        <f t="shared" si="4"/>
        <v>213.81143334885158</v>
      </c>
      <c r="AE79">
        <f>'IDT-1'!E79</f>
        <v>0</v>
      </c>
      <c r="AF79" s="25"/>
      <c r="AG79">
        <f t="shared" si="5"/>
        <v>213.81143334885158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-88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1.295676</v>
      </c>
      <c r="E80">
        <f>GT_NG!S80</f>
        <v>1.479176755447942</v>
      </c>
      <c r="F80">
        <f>GT_Spot!S80</f>
        <v>0</v>
      </c>
      <c r="G80">
        <f>PPCL_NG!S80</f>
        <v>0</v>
      </c>
      <c r="H80">
        <f>PPCL_Spot!S80</f>
        <v>42.15698878651525</v>
      </c>
      <c r="I80">
        <f>Bawana_NG!S80</f>
        <v>18.41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99.693272006357816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7.96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-20</v>
      </c>
      <c r="AA80" s="76">
        <f>STOA!K80</f>
        <v>149.38000000000002</v>
      </c>
      <c r="AB80" s="76">
        <f>-STOA!Q80</f>
        <v>0</v>
      </c>
      <c r="AC80">
        <f t="shared" si="3"/>
        <v>3.6128129142738272</v>
      </c>
      <c r="AD80">
        <f t="shared" si="4"/>
        <v>207.96230063404721</v>
      </c>
      <c r="AE80">
        <f>'IDT-1'!E80</f>
        <v>0</v>
      </c>
      <c r="AF80" s="25"/>
      <c r="AG80">
        <f t="shared" si="5"/>
        <v>207.96230063404721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-88.8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1.295676</v>
      </c>
      <c r="E81">
        <f>GT_NG!S81</f>
        <v>1.479176755447942</v>
      </c>
      <c r="F81">
        <f>GT_Spot!S81</f>
        <v>0</v>
      </c>
      <c r="G81">
        <f>PPCL_NG!S81</f>
        <v>0</v>
      </c>
      <c r="H81">
        <f>PPCL_Spot!S81</f>
        <v>42.15698878651525</v>
      </c>
      <c r="I81">
        <f>Bawana_NG!S81</f>
        <v>18.41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99.483229175033799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7.96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-25</v>
      </c>
      <c r="AA81" s="76">
        <f>STOA!K81</f>
        <v>149.38000000000002</v>
      </c>
      <c r="AB81" s="76">
        <f>-STOA!Q81</f>
        <v>0</v>
      </c>
      <c r="AC81">
        <f t="shared" si="3"/>
        <v>3.6398504907553284</v>
      </c>
      <c r="AD81">
        <f t="shared" si="4"/>
        <v>204.32522022624173</v>
      </c>
      <c r="AE81">
        <f>'IDT-1'!E81</f>
        <v>0</v>
      </c>
      <c r="AF81" s="25"/>
      <c r="AG81">
        <f t="shared" si="5"/>
        <v>204.32522022624173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-87.2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1.295676</v>
      </c>
      <c r="E82">
        <f>GT_NG!S82</f>
        <v>1.479176755447942</v>
      </c>
      <c r="F82">
        <f>GT_Spot!S82</f>
        <v>0</v>
      </c>
      <c r="G82">
        <f>PPCL_NG!S82</f>
        <v>0</v>
      </c>
      <c r="H82">
        <f>PPCL_Spot!S82</f>
        <v>42.15698878651525</v>
      </c>
      <c r="I82">
        <f>Bawana_NG!S82</f>
        <v>18.41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96.216288299563772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7.96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-30</v>
      </c>
      <c r="AA82" s="76">
        <f>STOA!K82</f>
        <v>149.38000000000002</v>
      </c>
      <c r="AB82" s="76">
        <f>-STOA!Q82</f>
        <v>0</v>
      </c>
      <c r="AC82">
        <f t="shared" si="3"/>
        <v>3.6251149239887135</v>
      </c>
      <c r="AD82">
        <f t="shared" si="4"/>
        <v>199.5730149175383</v>
      </c>
      <c r="AE82">
        <f>'IDT-1'!E82</f>
        <v>0</v>
      </c>
      <c r="AF82" s="25"/>
      <c r="AG82">
        <f t="shared" si="5"/>
        <v>199.5730149175383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-83.7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1.295676</v>
      </c>
      <c r="E83">
        <f>GT_NG!S83</f>
        <v>1.479176755447942</v>
      </c>
      <c r="F83">
        <f>GT_Spot!S83</f>
        <v>0</v>
      </c>
      <c r="G83">
        <f>PPCL_NG!S83</f>
        <v>0</v>
      </c>
      <c r="H83">
        <f>PPCL_Spot!S83</f>
        <v>42.15698878651525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95.809700354270504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7.96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-36</v>
      </c>
      <c r="AA83" s="76">
        <f>STOA!K83</f>
        <v>149.38000000000002</v>
      </c>
      <c r="AB83" s="76">
        <f>-STOA!Q83</f>
        <v>0</v>
      </c>
      <c r="AC83">
        <f t="shared" si="3"/>
        <v>3.6808647605560614</v>
      </c>
      <c r="AD83">
        <f t="shared" si="4"/>
        <v>193.29993497716825</v>
      </c>
      <c r="AE83">
        <f>'IDT-1'!E83</f>
        <v>0</v>
      </c>
      <c r="AF83" s="25"/>
      <c r="AG83">
        <f t="shared" si="5"/>
        <v>193.29993497716825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-84.1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1.295676</v>
      </c>
      <c r="E84">
        <f>GT_NG!S84</f>
        <v>1.479176755447942</v>
      </c>
      <c r="F84">
        <f>GT_Spot!S84</f>
        <v>0</v>
      </c>
      <c r="G84">
        <f>PPCL_NG!S84</f>
        <v>0</v>
      </c>
      <c r="H84">
        <f>PPCL_Spot!S84</f>
        <v>42.15698878651525</v>
      </c>
      <c r="I84">
        <f>Bawana_NG!S84</f>
        <v>18.999257841490568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94.909700354270527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7.96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-41</v>
      </c>
      <c r="AA84" s="76">
        <f>STOA!K84</f>
        <v>149.38000000000002</v>
      </c>
      <c r="AB84" s="76">
        <f>-STOA!Q84</f>
        <v>0</v>
      </c>
      <c r="AC84">
        <f t="shared" si="3"/>
        <v>3.7046480441381511</v>
      </c>
      <c r="AD84">
        <f t="shared" si="4"/>
        <v>188.67615169358618</v>
      </c>
      <c r="AE84">
        <f>'IDT-1'!E84</f>
        <v>0</v>
      </c>
      <c r="AF84" s="25"/>
      <c r="AG84">
        <f t="shared" si="5"/>
        <v>188.67615169358618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-82.8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1.295676</v>
      </c>
      <c r="E85">
        <f>GT_NG!S85</f>
        <v>1.479176755447942</v>
      </c>
      <c r="F85">
        <f>GT_Spot!S85</f>
        <v>0</v>
      </c>
      <c r="G85">
        <f>PPCL_NG!S85</f>
        <v>0</v>
      </c>
      <c r="H85">
        <f>PPCL_Spot!S85</f>
        <v>43.956989247311832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92.492332188770476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7.96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-44</v>
      </c>
      <c r="AA85" s="76">
        <f>STOA!K85</f>
        <v>149.38000000000002</v>
      </c>
      <c r="AB85" s="76">
        <f>-STOA!Q85</f>
        <v>0</v>
      </c>
      <c r="AC85">
        <f t="shared" si="3"/>
        <v>3.7003092711911303</v>
      </c>
      <c r="AD85">
        <f t="shared" si="4"/>
        <v>187.96312276182971</v>
      </c>
      <c r="AE85">
        <f>'IDT-1'!E85</f>
        <v>0</v>
      </c>
      <c r="AF85" s="25"/>
      <c r="AG85">
        <f t="shared" si="5"/>
        <v>187.96312276182971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-79.900000000000006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1.295676</v>
      </c>
      <c r="E86">
        <f>GT_NG!S86</f>
        <v>1.479176755447942</v>
      </c>
      <c r="F86">
        <f>GT_Spot!S86</f>
        <v>0</v>
      </c>
      <c r="G86">
        <f>PPCL_NG!S86</f>
        <v>0</v>
      </c>
      <c r="H86">
        <f>PPCL_Spot!S86</f>
        <v>43.956989247311832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92.333823955466315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7.96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-47</v>
      </c>
      <c r="AA86" s="76">
        <f>STOA!K86</f>
        <v>149.38000000000002</v>
      </c>
      <c r="AB86" s="76">
        <f>-STOA!Q86</f>
        <v>0</v>
      </c>
      <c r="AC86">
        <f t="shared" si="3"/>
        <v>3.7243912752060431</v>
      </c>
      <c r="AD86">
        <f t="shared" si="4"/>
        <v>184.78053252451065</v>
      </c>
      <c r="AE86">
        <f>'IDT-1'!E86</f>
        <v>0</v>
      </c>
      <c r="AF86" s="25"/>
      <c r="AG86">
        <f t="shared" si="5"/>
        <v>184.78053252451065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-79.900000000000006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1.295676</v>
      </c>
      <c r="E87">
        <f>GT_NG!S87</f>
        <v>1.479176755447942</v>
      </c>
      <c r="F87">
        <f>GT_Spot!S87</f>
        <v>0</v>
      </c>
      <c r="G87">
        <f>PPCL_NG!S87</f>
        <v>0</v>
      </c>
      <c r="H87">
        <f>PPCL_Spot!S87</f>
        <v>43.956989247311832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92.333823955466315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7.96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-10</v>
      </c>
      <c r="AA87" s="76">
        <f>STOA!K87</f>
        <v>105.47</v>
      </c>
      <c r="AB87" s="76">
        <f>-STOA!Q87</f>
        <v>0</v>
      </c>
      <c r="AC87">
        <f t="shared" si="3"/>
        <v>2.9904403772633241</v>
      </c>
      <c r="AD87">
        <f t="shared" si="4"/>
        <v>184.70448342245334</v>
      </c>
      <c r="AE87">
        <f>'IDT-1'!E87</f>
        <v>0</v>
      </c>
      <c r="AF87" s="25"/>
      <c r="AG87">
        <f t="shared" si="5"/>
        <v>184.70448342245334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-73.8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1.295676</v>
      </c>
      <c r="E88">
        <f>GT_NG!S88</f>
        <v>1.479176755447942</v>
      </c>
      <c r="F88">
        <f>GT_Spot!S88</f>
        <v>0</v>
      </c>
      <c r="G88">
        <f>PPCL_NG!S88</f>
        <v>0</v>
      </c>
      <c r="H88">
        <f>PPCL_Spot!S88</f>
        <v>43.956989247311832</v>
      </c>
      <c r="I88">
        <f>Bawana_NG!S88</f>
        <v>18.999257841490568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92.333823955466315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7.96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-10</v>
      </c>
      <c r="AA88" s="76">
        <f>STOA!K88</f>
        <v>105.47</v>
      </c>
      <c r="AB88" s="76">
        <f>-STOA!Q88</f>
        <v>0</v>
      </c>
      <c r="AC88">
        <f t="shared" si="3"/>
        <v>3.0056884611681243</v>
      </c>
      <c r="AD88">
        <f t="shared" si="4"/>
        <v>182.88923533854856</v>
      </c>
      <c r="AE88">
        <f>'IDT-1'!E88</f>
        <v>0</v>
      </c>
      <c r="AF88" s="25"/>
      <c r="AG88">
        <f t="shared" si="5"/>
        <v>182.88923533854856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-75.599999999999994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1.295676</v>
      </c>
      <c r="E89">
        <f>GT_NG!S89</f>
        <v>1.479176755447942</v>
      </c>
      <c r="F89">
        <f>GT_Spot!S89</f>
        <v>0</v>
      </c>
      <c r="G89">
        <f>PPCL_NG!S89</f>
        <v>0</v>
      </c>
      <c r="H89">
        <f>PPCL_Spot!S89</f>
        <v>43.956989247311832</v>
      </c>
      <c r="I89">
        <f>Bawana_NG!S89</f>
        <v>18.999257841490568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92.333823955466315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7.96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-10</v>
      </c>
      <c r="AA89" s="76">
        <f>STOA!K89</f>
        <v>105.47</v>
      </c>
      <c r="AB89" s="76">
        <f>-STOA!Q89</f>
        <v>0</v>
      </c>
      <c r="AC89">
        <f t="shared" si="3"/>
        <v>3.0260192397078582</v>
      </c>
      <c r="AD89">
        <f t="shared" si="4"/>
        <v>180.46890456000881</v>
      </c>
      <c r="AE89">
        <f>'IDT-1'!E89</f>
        <v>0</v>
      </c>
      <c r="AF89" s="25"/>
      <c r="AG89">
        <f t="shared" si="5"/>
        <v>180.46890456000881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-78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1.295676</v>
      </c>
      <c r="E90">
        <f>GT_NG!S90</f>
        <v>1.479176755447942</v>
      </c>
      <c r="F90">
        <f>GT_Spot!S90</f>
        <v>0</v>
      </c>
      <c r="G90">
        <f>PPCL_NG!S90</f>
        <v>0</v>
      </c>
      <c r="H90">
        <f>PPCL_Spot!S90</f>
        <v>43.956989247311832</v>
      </c>
      <c r="I90">
        <f>Bawana_NG!S90</f>
        <v>18.999257841490568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92.409341358209062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7.96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-10</v>
      </c>
      <c r="AA90" s="76">
        <f>STOA!K90</f>
        <v>105.47</v>
      </c>
      <c r="AB90" s="76">
        <f>-STOA!Q90</f>
        <v>0</v>
      </c>
      <c r="AC90">
        <f t="shared" si="3"/>
        <v>3.058843985245475</v>
      </c>
      <c r="AD90">
        <f t="shared" si="4"/>
        <v>176.71159721721389</v>
      </c>
      <c r="AE90">
        <f>'IDT-1'!E90</f>
        <v>0</v>
      </c>
      <c r="AF90" s="25"/>
      <c r="AG90">
        <f t="shared" si="5"/>
        <v>176.71159721721389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-81.8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1.295676</v>
      </c>
      <c r="E91">
        <f>GT_NG!S91</f>
        <v>1.479176755447942</v>
      </c>
      <c r="F91">
        <f>GT_Spot!S91</f>
        <v>0</v>
      </c>
      <c r="G91">
        <f>PPCL_NG!S91</f>
        <v>0</v>
      </c>
      <c r="H91">
        <f>PPCL_Spot!S91</f>
        <v>43.956989247311832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94.41276943056188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7.96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-12</v>
      </c>
      <c r="AA91" s="76">
        <f>STOA!K91</f>
        <v>105.47</v>
      </c>
      <c r="AB91" s="76">
        <f>-STOA!Q91</f>
        <v>0</v>
      </c>
      <c r="AC91">
        <f t="shared" si="3"/>
        <v>3.1205699169951511</v>
      </c>
      <c r="AD91">
        <f t="shared" si="4"/>
        <v>173.35329935781709</v>
      </c>
      <c r="AE91">
        <f>'IDT-1'!E91</f>
        <v>0</v>
      </c>
      <c r="AF91" s="25"/>
      <c r="AG91">
        <f t="shared" si="5"/>
        <v>173.35329935781709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-85.1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1.295676</v>
      </c>
      <c r="E92">
        <f>GT_NG!S92</f>
        <v>1.479176755447942</v>
      </c>
      <c r="F92">
        <f>GT_Spot!S92</f>
        <v>0</v>
      </c>
      <c r="G92">
        <f>PPCL_NG!S92</f>
        <v>0</v>
      </c>
      <c r="H92">
        <f>PPCL_Spot!S92</f>
        <v>43.956989247311832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94.482769430561873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7.96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-12</v>
      </c>
      <c r="AA92" s="76">
        <f>STOA!K92</f>
        <v>105.47</v>
      </c>
      <c r="AB92" s="76">
        <f>-STOA!Q92</f>
        <v>0</v>
      </c>
      <c r="AC92">
        <f t="shared" si="3"/>
        <v>3.1330175378099958</v>
      </c>
      <c r="AD92">
        <f t="shared" si="4"/>
        <v>172.01085173700224</v>
      </c>
      <c r="AE92">
        <f>'IDT-1'!E92</f>
        <v>0</v>
      </c>
      <c r="AF92" s="25"/>
      <c r="AG92">
        <f t="shared" si="5"/>
        <v>172.01085173700224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-86.5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1.295676</v>
      </c>
      <c r="E93">
        <f>GT_NG!S93</f>
        <v>1.479176755447942</v>
      </c>
      <c r="F93">
        <f>GT_Spot!S93</f>
        <v>0</v>
      </c>
      <c r="G93">
        <f>PPCL_NG!S93</f>
        <v>0</v>
      </c>
      <c r="H93">
        <f>PPCL_Spot!S93</f>
        <v>43.956989247311832</v>
      </c>
      <c r="I93">
        <f>Bawana_NG!S93</f>
        <v>18.999257841490568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95.533126718955501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7.96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-13</v>
      </c>
      <c r="AA93" s="76">
        <f>STOA!K93</f>
        <v>114.27</v>
      </c>
      <c r="AB93" s="76">
        <f>-STOA!Q93</f>
        <v>0</v>
      </c>
      <c r="AC93">
        <f t="shared" si="3"/>
        <v>3.2250788125298806</v>
      </c>
      <c r="AD93">
        <f t="shared" si="4"/>
        <v>180.66914775067599</v>
      </c>
      <c r="AE93">
        <f>'IDT-1'!E93</f>
        <v>0</v>
      </c>
      <c r="AF93" s="25"/>
      <c r="AG93">
        <f t="shared" si="5"/>
        <v>180.66914775067599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-86.6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1.295676</v>
      </c>
      <c r="E94">
        <f>GT_NG!S94</f>
        <v>1.479176755447942</v>
      </c>
      <c r="F94">
        <f>GT_Spot!S94</f>
        <v>0</v>
      </c>
      <c r="G94">
        <f>PPCL_NG!S94</f>
        <v>0</v>
      </c>
      <c r="H94">
        <f>PPCL_Spot!S94</f>
        <v>44.563011014257718</v>
      </c>
      <c r="I94">
        <f>Bawana_NG!S94</f>
        <v>18.999257841490568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95.533126718955501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7.96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-14</v>
      </c>
      <c r="AA94" s="76">
        <f>STOA!K94</f>
        <v>114.27</v>
      </c>
      <c r="AB94" s="76">
        <f>-STOA!Q94</f>
        <v>0</v>
      </c>
      <c r="AC94">
        <f t="shared" si="3"/>
        <v>3.2377934373246262</v>
      </c>
      <c r="AD94">
        <f t="shared" si="4"/>
        <v>180.36245489282715</v>
      </c>
      <c r="AE94">
        <f>'IDT-1'!E94</f>
        <v>0</v>
      </c>
      <c r="AF94" s="25"/>
      <c r="AG94">
        <f t="shared" si="5"/>
        <v>180.36245489282715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-86.5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1.295676</v>
      </c>
      <c r="E95">
        <f>GT_NG!S95</f>
        <v>1.479176755447942</v>
      </c>
      <c r="F95">
        <f>GT_Spot!S95</f>
        <v>0</v>
      </c>
      <c r="G95">
        <f>PPCL_NG!S95</f>
        <v>0</v>
      </c>
      <c r="H95">
        <f>PPCL_Spot!S95</f>
        <v>44.563011014257718</v>
      </c>
      <c r="I95">
        <f>Bawana_NG!S95</f>
        <v>18.999257841490568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91.494332994218666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7.96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-16</v>
      </c>
      <c r="AA95" s="76">
        <f>STOA!K95</f>
        <v>114.27</v>
      </c>
      <c r="AB95" s="76">
        <f>-STOA!Q95</f>
        <v>0</v>
      </c>
      <c r="AC95">
        <f t="shared" si="3"/>
        <v>3.1809954441796355</v>
      </c>
      <c r="AD95">
        <f t="shared" si="4"/>
        <v>179.08045916123524</v>
      </c>
      <c r="AE95">
        <f>'IDT-1'!E95</f>
        <v>0</v>
      </c>
      <c r="AF95" s="25"/>
      <c r="AG95">
        <f t="shared" si="5"/>
        <v>179.08045916123524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-81.8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1.295676</v>
      </c>
      <c r="E96">
        <f>GT_NG!S96</f>
        <v>1.479176755447942</v>
      </c>
      <c r="F96">
        <f>GT_Spot!S96</f>
        <v>0</v>
      </c>
      <c r="G96">
        <f>PPCL_NG!S96</f>
        <v>0</v>
      </c>
      <c r="H96">
        <f>PPCL_Spot!S96</f>
        <v>44.563011014257718</v>
      </c>
      <c r="I96">
        <f>Bawana_NG!S96</f>
        <v>18.999257841490568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88.652430364383065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7.96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-18</v>
      </c>
      <c r="AA96" s="76">
        <f>STOA!K96</f>
        <v>114.27</v>
      </c>
      <c r="AB96" s="76">
        <f>-STOA!Q96</f>
        <v>0</v>
      </c>
      <c r="AC96">
        <f t="shared" si="3"/>
        <v>3.1494994201366167</v>
      </c>
      <c r="AD96">
        <f t="shared" si="4"/>
        <v>177.17005255544268</v>
      </c>
      <c r="AE96">
        <f>'IDT-1'!E96</f>
        <v>0</v>
      </c>
      <c r="AF96" s="25"/>
      <c r="AG96">
        <f t="shared" si="5"/>
        <v>177.17005255544268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-78.900000000000006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1.295676</v>
      </c>
      <c r="E97">
        <f>GT_NG!S97</f>
        <v>1.479176755447942</v>
      </c>
      <c r="F97">
        <f>GT_Spot!S97</f>
        <v>0</v>
      </c>
      <c r="G97">
        <f>PPCL_NG!S97</f>
        <v>0</v>
      </c>
      <c r="H97">
        <f>PPCL_Spot!S97</f>
        <v>44.563011014257718</v>
      </c>
      <c r="I97">
        <f>Bawana_NG!S97</f>
        <v>18.999257841490568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86.822820540713437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7.96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-20</v>
      </c>
      <c r="AA97" s="76">
        <f>STOA!K97</f>
        <v>114.27</v>
      </c>
      <c r="AB97" s="76">
        <f>-STOA!Q97</f>
        <v>0</v>
      </c>
      <c r="AC97">
        <f t="shared" si="3"/>
        <v>3.1341306976177918</v>
      </c>
      <c r="AD97">
        <f t="shared" si="4"/>
        <v>175.35581145429188</v>
      </c>
      <c r="AE97">
        <f>'IDT-1'!E97</f>
        <v>0</v>
      </c>
      <c r="AF97" s="25"/>
      <c r="AG97">
        <f t="shared" si="5"/>
        <v>175.35581145429188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-76.900000000000006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1.295676</v>
      </c>
      <c r="E98">
        <f>GT_NG!S98</f>
        <v>1.479176755447942</v>
      </c>
      <c r="F98">
        <f>GT_Spot!S98</f>
        <v>0</v>
      </c>
      <c r="G98">
        <f>PPCL_NG!S98</f>
        <v>0</v>
      </c>
      <c r="H98">
        <f>PPCL_Spot!S98</f>
        <v>44.563011014257718</v>
      </c>
      <c r="I98">
        <f>Bawana_NG!S98</f>
        <v>18.999257841490568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86.762820540713435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7.96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-23</v>
      </c>
      <c r="AA98" s="76">
        <f>STOA!K98</f>
        <v>114.27</v>
      </c>
      <c r="AB98" s="76">
        <f>-STOA!Q98</f>
        <v>0</v>
      </c>
      <c r="AC98">
        <f t="shared" si="3"/>
        <v>3.1658170969723702</v>
      </c>
      <c r="AD98">
        <f t="shared" si="4"/>
        <v>171.46412505493731</v>
      </c>
      <c r="AE98">
        <f>'IDT-1'!E98</f>
        <v>0</v>
      </c>
      <c r="AF98" s="25"/>
      <c r="AG98">
        <f t="shared" si="5"/>
        <v>171.46412505493731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-77.7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4.1813141512371525E-2</v>
      </c>
      <c r="F99">
        <f t="shared" si="6"/>
        <v>0</v>
      </c>
      <c r="G99">
        <f t="shared" si="6"/>
        <v>0</v>
      </c>
      <c r="H99">
        <f t="shared" si="6"/>
        <v>0.61357738913619142</v>
      </c>
      <c r="I99">
        <f t="shared" si="6"/>
        <v>0.44927926964556181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1.8979140847677836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0.19104000000000013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-0.45650000000000002</v>
      </c>
      <c r="AA99" s="76">
        <f t="shared" si="6"/>
        <v>3.5567174999999964</v>
      </c>
      <c r="AB99" s="76">
        <f t="shared" si="6"/>
        <v>0</v>
      </c>
      <c r="AC99">
        <f t="shared" si="6"/>
        <v>6.6814567777255585E-2</v>
      </c>
      <c r="AD99">
        <f t="shared" si="6"/>
        <v>5.5518230412846554</v>
      </c>
      <c r="AE99">
        <f t="shared" si="6"/>
        <v>0</v>
      </c>
      <c r="AG99">
        <f t="shared" si="6"/>
        <v>5.5518230412846554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-0.70629999999999993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45558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4.3125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8.7100000000000009</v>
      </c>
      <c r="AB3" s="76">
        <f>-STOA!R3</f>
        <v>0</v>
      </c>
      <c r="AC3">
        <f>SUMIF(B3:AB3,"&gt;0")*$AC$2-SUMIF(B3:AB3,"&lt;0")*($AC$2/(1-$AC$2))+SUMIF(AI3:AR3,"&gt;0")*$AC$2-SUMIF(AI3:AR3,"&lt;0")*($AC$2/(1-$AC$2))</f>
        <v>0.161553</v>
      </c>
      <c r="AD3">
        <f>SUM(B3:AB3,AI3:AV3)-AC3</f>
        <v>19.070947</v>
      </c>
      <c r="AE3">
        <f>'IDT-1'!D3</f>
        <v>0</v>
      </c>
      <c r="AF3" s="25"/>
      <c r="AG3">
        <f>SUM(AD3:AF3)</f>
        <v>19.070947</v>
      </c>
      <c r="AI3" s="35">
        <f>PXIL!L3</f>
        <v>0</v>
      </c>
      <c r="AJ3" s="35">
        <f>PXIL!R3</f>
        <v>0</v>
      </c>
      <c r="AK3" s="35">
        <f>RTM_IEX!L3</f>
        <v>6.21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5.75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8.7100000000000009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0.18404399999999999</v>
      </c>
      <c r="AD4">
        <f t="shared" ref="AD4:AD67" si="1">SUM(B4:AB4,AI4:AV4)-AC4</f>
        <v>21.725956</v>
      </c>
      <c r="AE4">
        <f>'IDT-1'!D4</f>
        <v>0</v>
      </c>
      <c r="AF4" s="25"/>
      <c r="AG4">
        <f t="shared" ref="AG4:AG67" si="2">SUM(AD4:AF4)</f>
        <v>21.725956</v>
      </c>
      <c r="AI4" s="35">
        <f>PXIL!L4</f>
        <v>0</v>
      </c>
      <c r="AJ4" s="35">
        <f>PXIL!R4</f>
        <v>0</v>
      </c>
      <c r="AK4" s="35">
        <f>RTM_IEX!L4</f>
        <v>7.45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5.749771834451014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8.7100000000000009</v>
      </c>
      <c r="AB5" s="76">
        <f>-STOA!R5</f>
        <v>0</v>
      </c>
      <c r="AC5">
        <f t="shared" si="0"/>
        <v>0.18463008340938852</v>
      </c>
      <c r="AD5">
        <f t="shared" si="1"/>
        <v>21.795141751041626</v>
      </c>
      <c r="AE5">
        <f>'IDT-1'!D5</f>
        <v>0</v>
      </c>
      <c r="AF5" s="25"/>
      <c r="AG5">
        <f t="shared" si="2"/>
        <v>21.795141751041626</v>
      </c>
      <c r="AI5" s="35">
        <f>PXIL!L5</f>
        <v>0</v>
      </c>
      <c r="AJ5" s="35">
        <f>PXIL!R5</f>
        <v>0</v>
      </c>
      <c r="AK5" s="35">
        <f>RTM_IEX!L5</f>
        <v>7.52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5.749771834451014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8.7100000000000009</v>
      </c>
      <c r="AB6" s="76">
        <f>-STOA!R6</f>
        <v>0</v>
      </c>
      <c r="AC6">
        <f t="shared" si="0"/>
        <v>0.19748208340938853</v>
      </c>
      <c r="AD6">
        <f t="shared" si="1"/>
        <v>23.312289751041629</v>
      </c>
      <c r="AE6">
        <f>'IDT-1'!D6</f>
        <v>0</v>
      </c>
      <c r="AF6" s="25"/>
      <c r="AG6">
        <f t="shared" si="2"/>
        <v>23.312289751041629</v>
      </c>
      <c r="AI6" s="35">
        <f>PXIL!L6</f>
        <v>0</v>
      </c>
      <c r="AJ6" s="35">
        <f>PXIL!R6</f>
        <v>0</v>
      </c>
      <c r="AK6" s="35">
        <f>RTM_IEX!L6</f>
        <v>9.0500000000000007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5.749771834451014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8.7100000000000009</v>
      </c>
      <c r="AB7" s="76">
        <f>-STOA!R7</f>
        <v>0</v>
      </c>
      <c r="AC7">
        <f t="shared" si="0"/>
        <v>0.2107540834093885</v>
      </c>
      <c r="AD7">
        <f t="shared" si="1"/>
        <v>24.879017751041626</v>
      </c>
      <c r="AE7">
        <f>'IDT-1'!D7</f>
        <v>0</v>
      </c>
      <c r="AF7" s="25"/>
      <c r="AG7">
        <f t="shared" si="2"/>
        <v>24.879017751041626</v>
      </c>
      <c r="AI7" s="35">
        <f>PXIL!L7</f>
        <v>0</v>
      </c>
      <c r="AJ7" s="35">
        <f>PXIL!R7</f>
        <v>0</v>
      </c>
      <c r="AK7" s="35">
        <f>RTM_IEX!L7</f>
        <v>10.63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5.749771834451014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8.7100000000000009</v>
      </c>
      <c r="AB8" s="76">
        <f>-STOA!R8</f>
        <v>0</v>
      </c>
      <c r="AC8">
        <f t="shared" si="0"/>
        <v>0.22041408340938851</v>
      </c>
      <c r="AD8">
        <f t="shared" si="1"/>
        <v>26.019357751041625</v>
      </c>
      <c r="AE8">
        <f>'IDT-1'!D8</f>
        <v>0</v>
      </c>
      <c r="AF8" s="25"/>
      <c r="AG8">
        <f t="shared" si="2"/>
        <v>26.019357751041625</v>
      </c>
      <c r="AI8" s="35">
        <f>PXIL!L8</f>
        <v>0</v>
      </c>
      <c r="AJ8" s="35">
        <f>PXIL!R8</f>
        <v>0</v>
      </c>
      <c r="AK8" s="35">
        <f>RTM_IEX!L8</f>
        <v>11.78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5.749771834451014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8.7100000000000009</v>
      </c>
      <c r="AB9" s="76">
        <f>-STOA!R9</f>
        <v>0</v>
      </c>
      <c r="AC9">
        <f t="shared" si="0"/>
        <v>0.24586608340938854</v>
      </c>
      <c r="AD9">
        <f t="shared" si="1"/>
        <v>29.023905751041625</v>
      </c>
      <c r="AE9">
        <f>'IDT-1'!D9</f>
        <v>0</v>
      </c>
      <c r="AF9" s="25"/>
      <c r="AG9">
        <f t="shared" si="2"/>
        <v>29.023905751041625</v>
      </c>
      <c r="AI9" s="35">
        <f>PXIL!L9</f>
        <v>0</v>
      </c>
      <c r="AJ9" s="35">
        <f>PXIL!R9</f>
        <v>0</v>
      </c>
      <c r="AK9" s="35">
        <f>RTM_IEX!L9</f>
        <v>14.81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5.749771834451014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8.7100000000000009</v>
      </c>
      <c r="AB10" s="76">
        <f>-STOA!R10</f>
        <v>0</v>
      </c>
      <c r="AC10">
        <f t="shared" si="0"/>
        <v>0.24502608340938853</v>
      </c>
      <c r="AD10">
        <f t="shared" si="1"/>
        <v>28.924745751041627</v>
      </c>
      <c r="AE10">
        <f>'IDT-1'!D10</f>
        <v>0</v>
      </c>
      <c r="AF10" s="25"/>
      <c r="AG10">
        <f t="shared" si="2"/>
        <v>28.924745751041627</v>
      </c>
      <c r="AI10" s="35">
        <f>PXIL!L10</f>
        <v>0</v>
      </c>
      <c r="AJ10" s="35">
        <f>PXIL!R10</f>
        <v>0</v>
      </c>
      <c r="AK10" s="35">
        <f>RTM_IEX!L10</f>
        <v>14.71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5.7497718344510149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8.7100000000000009</v>
      </c>
      <c r="AB11" s="76">
        <f>-STOA!R11</f>
        <v>0</v>
      </c>
      <c r="AC11">
        <f t="shared" si="0"/>
        <v>0.24343008340938851</v>
      </c>
      <c r="AD11">
        <f t="shared" si="1"/>
        <v>28.736341751041625</v>
      </c>
      <c r="AE11">
        <f>'IDT-1'!D11</f>
        <v>0</v>
      </c>
      <c r="AF11" s="25"/>
      <c r="AG11">
        <f t="shared" si="2"/>
        <v>28.736341751041625</v>
      </c>
      <c r="AI11" s="35">
        <f>PXIL!L11</f>
        <v>0</v>
      </c>
      <c r="AJ11" s="35">
        <f>PXIL!R11</f>
        <v>0</v>
      </c>
      <c r="AK11" s="35">
        <f>RTM_IEX!L11</f>
        <v>14.52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5.749771834451014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8.7100000000000009</v>
      </c>
      <c r="AB12" s="76">
        <f>-STOA!R12</f>
        <v>0</v>
      </c>
      <c r="AC12">
        <f t="shared" si="0"/>
        <v>0.24099408340938852</v>
      </c>
      <c r="AD12">
        <f t="shared" si="1"/>
        <v>28.448777751041625</v>
      </c>
      <c r="AE12">
        <f>'IDT-1'!D12</f>
        <v>0</v>
      </c>
      <c r="AF12" s="25"/>
      <c r="AG12">
        <f t="shared" si="2"/>
        <v>28.448777751041625</v>
      </c>
      <c r="AI12" s="35">
        <f>PXIL!L12</f>
        <v>0</v>
      </c>
      <c r="AJ12" s="35">
        <f>PXIL!R12</f>
        <v>0</v>
      </c>
      <c r="AK12" s="35">
        <f>RTM_IEX!L12</f>
        <v>14.23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5.7497971852844696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8.7100000000000009</v>
      </c>
      <c r="AB13" s="76">
        <f>-STOA!R13</f>
        <v>0</v>
      </c>
      <c r="AC13">
        <f t="shared" si="0"/>
        <v>0.24586629635638954</v>
      </c>
      <c r="AD13">
        <f t="shared" si="1"/>
        <v>29.023930888928081</v>
      </c>
      <c r="AE13">
        <f>'IDT-1'!D13</f>
        <v>0</v>
      </c>
      <c r="AF13" s="25"/>
      <c r="AG13">
        <f t="shared" si="2"/>
        <v>29.023930888928081</v>
      </c>
      <c r="AI13" s="35">
        <f>PXIL!L13</f>
        <v>0</v>
      </c>
      <c r="AJ13" s="35">
        <f>PXIL!R13</f>
        <v>0</v>
      </c>
      <c r="AK13" s="35">
        <f>RTM_IEX!L13</f>
        <v>14.81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5.7497971852844696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8.7100000000000009</v>
      </c>
      <c r="AB14" s="76">
        <f>-STOA!R14</f>
        <v>0</v>
      </c>
      <c r="AC14">
        <f t="shared" si="0"/>
        <v>0.24502629635638953</v>
      </c>
      <c r="AD14">
        <f t="shared" si="1"/>
        <v>28.924770888928084</v>
      </c>
      <c r="AE14">
        <f>'IDT-1'!D14</f>
        <v>0</v>
      </c>
      <c r="AF14" s="25"/>
      <c r="AG14">
        <f t="shared" si="2"/>
        <v>28.924770888928084</v>
      </c>
      <c r="AI14" s="35">
        <f>PXIL!L14</f>
        <v>0</v>
      </c>
      <c r="AJ14" s="35">
        <f>PXIL!R14</f>
        <v>0</v>
      </c>
      <c r="AK14" s="35">
        <f>RTM_IEX!L14</f>
        <v>14.71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1.2199999999999998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8.7100000000000009</v>
      </c>
      <c r="AB15" s="76">
        <f>-STOA!R15</f>
        <v>0</v>
      </c>
      <c r="AC15">
        <f t="shared" si="0"/>
        <v>0.252</v>
      </c>
      <c r="AD15">
        <f t="shared" si="1"/>
        <v>29.748000000000001</v>
      </c>
      <c r="AE15">
        <f>'IDT-1'!D15</f>
        <v>0</v>
      </c>
      <c r="AF15" s="25"/>
      <c r="AG15">
        <f t="shared" si="2"/>
        <v>29.748000000000001</v>
      </c>
      <c r="AI15" s="35">
        <f>PXIL!L15</f>
        <v>0</v>
      </c>
      <c r="AJ15" s="35">
        <f>PXIL!R15</f>
        <v>0</v>
      </c>
      <c r="AK15" s="35">
        <f>RTM_IEX!L15</f>
        <v>14.23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2.4300000000000002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8.7100000000000009</v>
      </c>
      <c r="AB16" s="76">
        <f>-STOA!R16</f>
        <v>0</v>
      </c>
      <c r="AC16">
        <f t="shared" si="0"/>
        <v>0.25964399999999999</v>
      </c>
      <c r="AD16">
        <f t="shared" si="1"/>
        <v>30.650355999999999</v>
      </c>
      <c r="AE16">
        <f>'IDT-1'!D16</f>
        <v>0</v>
      </c>
      <c r="AF16" s="25"/>
      <c r="AG16">
        <f t="shared" si="2"/>
        <v>30.650355999999999</v>
      </c>
      <c r="AI16" s="35">
        <f>PXIL!L16</f>
        <v>0</v>
      </c>
      <c r="AJ16" s="35">
        <f>PXIL!R16</f>
        <v>0</v>
      </c>
      <c r="AK16" s="35">
        <f>RTM_IEX!L16</f>
        <v>13.93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2.4300000000000002</v>
      </c>
      <c r="I17">
        <f>Bawana_NG!R17</f>
        <v>5.8397791643032706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8.7100000000000009</v>
      </c>
      <c r="AB17" s="76">
        <f>-STOA!R17</f>
        <v>0</v>
      </c>
      <c r="AC17">
        <f t="shared" si="0"/>
        <v>0.25645014498014751</v>
      </c>
      <c r="AD17">
        <f t="shared" si="1"/>
        <v>30.273329019323128</v>
      </c>
      <c r="AE17">
        <f>'IDT-1'!D17</f>
        <v>0</v>
      </c>
      <c r="AF17" s="25"/>
      <c r="AG17">
        <f t="shared" si="2"/>
        <v>30.273329019323128</v>
      </c>
      <c r="AI17" s="35">
        <f>PXIL!L17</f>
        <v>0</v>
      </c>
      <c r="AJ17" s="35">
        <f>PXIL!R17</f>
        <v>0</v>
      </c>
      <c r="AK17" s="35">
        <f>RTM_IEX!L17</f>
        <v>13.55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2.4300000000000002</v>
      </c>
      <c r="I18">
        <f>Bawana_NG!R18</f>
        <v>5.8397791643032706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8.7100000000000009</v>
      </c>
      <c r="AB18" s="76">
        <f>-STOA!R18</f>
        <v>0</v>
      </c>
      <c r="AC18">
        <f t="shared" si="0"/>
        <v>0.25401414498014752</v>
      </c>
      <c r="AD18">
        <f t="shared" si="1"/>
        <v>29.985765019323125</v>
      </c>
      <c r="AE18">
        <f>'IDT-1'!D18</f>
        <v>0</v>
      </c>
      <c r="AF18" s="25"/>
      <c r="AG18">
        <f t="shared" si="2"/>
        <v>29.985765019323125</v>
      </c>
      <c r="AI18" s="35">
        <f>PXIL!L18</f>
        <v>0</v>
      </c>
      <c r="AJ18" s="35">
        <f>PXIL!R18</f>
        <v>0</v>
      </c>
      <c r="AK18" s="35">
        <f>RTM_IEX!L18</f>
        <v>13.26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2.4300000000000002</v>
      </c>
      <c r="I19">
        <f>Bawana_NG!R19</f>
        <v>5.8397791643032706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8.7100000000000009</v>
      </c>
      <c r="AB19" s="76">
        <f>-STOA!R19</f>
        <v>0</v>
      </c>
      <c r="AC19">
        <f t="shared" si="0"/>
        <v>0.25645014498014751</v>
      </c>
      <c r="AD19">
        <f t="shared" si="1"/>
        <v>30.273329019323128</v>
      </c>
      <c r="AE19">
        <f>'IDT-1'!D19</f>
        <v>0</v>
      </c>
      <c r="AF19" s="25"/>
      <c r="AG19">
        <f t="shared" si="2"/>
        <v>30.273329019323128</v>
      </c>
      <c r="AI19" s="35">
        <f>PXIL!L19</f>
        <v>0</v>
      </c>
      <c r="AJ19" s="35">
        <f>PXIL!R19</f>
        <v>0</v>
      </c>
      <c r="AK19" s="35">
        <f>RTM_IEX!L19</f>
        <v>13.55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3.6493917680386603</v>
      </c>
      <c r="I20">
        <f>Bawana_NG!R20</f>
        <v>5.8397791643032706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8.7100000000000009</v>
      </c>
      <c r="AB20" s="76">
        <f>-STOA!R20</f>
        <v>0</v>
      </c>
      <c r="AC20">
        <f t="shared" si="0"/>
        <v>0.26988503583167223</v>
      </c>
      <c r="AD20">
        <f t="shared" si="1"/>
        <v>31.859285896510265</v>
      </c>
      <c r="AE20">
        <f>'IDT-1'!D20</f>
        <v>0</v>
      </c>
      <c r="AF20" s="25"/>
      <c r="AG20">
        <f t="shared" si="2"/>
        <v>31.859285896510265</v>
      </c>
      <c r="AI20" s="35">
        <f>PXIL!L20</f>
        <v>0</v>
      </c>
      <c r="AJ20" s="35">
        <f>PXIL!R20</f>
        <v>0</v>
      </c>
      <c r="AK20" s="35">
        <f>RTM_IEX!L20</f>
        <v>13.93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3.6493917680386603</v>
      </c>
      <c r="I21">
        <f>Bawana_NG!R21</f>
        <v>5.8397791643032706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8.7100000000000009</v>
      </c>
      <c r="AB21" s="76">
        <f>-STOA!R21</f>
        <v>0</v>
      </c>
      <c r="AC21">
        <f t="shared" si="0"/>
        <v>0.27072503583167218</v>
      </c>
      <c r="AD21">
        <f t="shared" si="1"/>
        <v>31.958445896510259</v>
      </c>
      <c r="AE21">
        <f>'IDT-1'!D21</f>
        <v>0</v>
      </c>
      <c r="AF21" s="25"/>
      <c r="AG21">
        <f t="shared" si="2"/>
        <v>31.958445896510259</v>
      </c>
      <c r="AI21" s="35">
        <f>PXIL!L21</f>
        <v>0</v>
      </c>
      <c r="AJ21" s="35">
        <f>PXIL!R21</f>
        <v>0</v>
      </c>
      <c r="AK21" s="35">
        <f>RTM_IEX!L21</f>
        <v>14.03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3.6493917680386603</v>
      </c>
      <c r="I22">
        <f>Bawana_NG!R22</f>
        <v>5.8397791643032706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8.7100000000000009</v>
      </c>
      <c r="AB22" s="76">
        <f>-STOA!R22</f>
        <v>0</v>
      </c>
      <c r="AC22">
        <f t="shared" si="0"/>
        <v>0.27484103583167219</v>
      </c>
      <c r="AD22">
        <f t="shared" si="1"/>
        <v>32.444329896510261</v>
      </c>
      <c r="AE22">
        <f>'IDT-1'!D22</f>
        <v>0</v>
      </c>
      <c r="AF22" s="25"/>
      <c r="AG22">
        <f t="shared" si="2"/>
        <v>32.444329896510261</v>
      </c>
      <c r="AI22" s="35">
        <f>PXIL!L22</f>
        <v>0</v>
      </c>
      <c r="AJ22" s="35">
        <f>PXIL!R22</f>
        <v>0</v>
      </c>
      <c r="AK22" s="35">
        <f>RTM_IEX!L22</f>
        <v>14.52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3.6493917680386603</v>
      </c>
      <c r="I23">
        <f>Bawana_NG!R23</f>
        <v>5.8397791643032706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8.7100000000000009</v>
      </c>
      <c r="AB23" s="76">
        <f>-STOA!R23</f>
        <v>0</v>
      </c>
      <c r="AC23">
        <f t="shared" si="0"/>
        <v>0.27887303583167222</v>
      </c>
      <c r="AD23">
        <f t="shared" si="1"/>
        <v>32.920297896510256</v>
      </c>
      <c r="AE23">
        <f>'IDT-1'!D23</f>
        <v>0</v>
      </c>
      <c r="AF23" s="25"/>
      <c r="AG23">
        <f t="shared" si="2"/>
        <v>32.920297896510256</v>
      </c>
      <c r="AI23" s="35">
        <f>PXIL!L23</f>
        <v>0</v>
      </c>
      <c r="AJ23" s="35">
        <f>PXIL!R23</f>
        <v>0</v>
      </c>
      <c r="AK23" s="35">
        <f>RTM_IEX!L23</f>
        <v>15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3.6493917680386603</v>
      </c>
      <c r="I24">
        <f>Bawana_NG!R24</f>
        <v>5.8397791643032706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8.7100000000000009</v>
      </c>
      <c r="AB24" s="76">
        <f>-STOA!R24</f>
        <v>0</v>
      </c>
      <c r="AC24">
        <f t="shared" si="0"/>
        <v>0.28046903583167221</v>
      </c>
      <c r="AD24">
        <f t="shared" si="1"/>
        <v>33.108701896510262</v>
      </c>
      <c r="AE24">
        <f>'IDT-1'!D24</f>
        <v>0</v>
      </c>
      <c r="AF24" s="25"/>
      <c r="AG24">
        <f t="shared" si="2"/>
        <v>33.108701896510262</v>
      </c>
      <c r="AI24" s="35">
        <f>PXIL!L24</f>
        <v>0</v>
      </c>
      <c r="AJ24" s="35">
        <f>PXIL!R24</f>
        <v>0</v>
      </c>
      <c r="AK24" s="35">
        <f>RTM_IEX!L24</f>
        <v>15.19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3.6493917680386603</v>
      </c>
      <c r="I25">
        <f>Bawana_NG!R25</f>
        <v>5.8397791643032706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8.7100000000000009</v>
      </c>
      <c r="AB25" s="76">
        <f>-STOA!R25</f>
        <v>0</v>
      </c>
      <c r="AC25">
        <f t="shared" si="0"/>
        <v>0.28693703583167218</v>
      </c>
      <c r="AD25">
        <f t="shared" si="1"/>
        <v>33.872233896510267</v>
      </c>
      <c r="AE25">
        <f>'IDT-1'!D25</f>
        <v>0</v>
      </c>
      <c r="AF25" s="25"/>
      <c r="AG25">
        <f t="shared" si="2"/>
        <v>33.872233896510267</v>
      </c>
      <c r="AI25" s="35">
        <f>PXIL!L25</f>
        <v>0</v>
      </c>
      <c r="AJ25" s="35">
        <f>PXIL!R25</f>
        <v>0</v>
      </c>
      <c r="AK25" s="35">
        <f>RTM_IEX!L25</f>
        <v>15.96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3.6493917680386603</v>
      </c>
      <c r="I26">
        <f>Bawana_NG!R26</f>
        <v>5.8397791643032706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8.7100000000000009</v>
      </c>
      <c r="AB26" s="76">
        <f>-STOA!R26</f>
        <v>0</v>
      </c>
      <c r="AC26">
        <f t="shared" si="0"/>
        <v>0.29676503583167224</v>
      </c>
      <c r="AD26">
        <f t="shared" si="1"/>
        <v>35.032405896510262</v>
      </c>
      <c r="AE26">
        <f>'IDT-1'!D26</f>
        <v>0</v>
      </c>
      <c r="AF26" s="25"/>
      <c r="AG26">
        <f t="shared" si="2"/>
        <v>35.032405896510262</v>
      </c>
      <c r="AI26" s="35">
        <f>PXIL!L26</f>
        <v>0</v>
      </c>
      <c r="AJ26" s="35">
        <f>PXIL!R26</f>
        <v>0</v>
      </c>
      <c r="AK26" s="35">
        <f>RTM_IEX!L26</f>
        <v>17.13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3.6493917680386603</v>
      </c>
      <c r="I27">
        <f>Bawana_NG!R27</f>
        <v>5.7497971852844696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8.7100000000000009</v>
      </c>
      <c r="AB27" s="76">
        <f>-STOA!R27</f>
        <v>0</v>
      </c>
      <c r="AC27">
        <f t="shared" si="0"/>
        <v>0.3017211872079143</v>
      </c>
      <c r="AD27">
        <f t="shared" si="1"/>
        <v>35.617467766115212</v>
      </c>
      <c r="AE27">
        <f>'IDT-1'!D27</f>
        <v>0</v>
      </c>
      <c r="AF27" s="25"/>
      <c r="AG27">
        <f t="shared" si="2"/>
        <v>35.617467766115212</v>
      </c>
      <c r="AI27" s="35">
        <f>PXIL!L27</f>
        <v>0</v>
      </c>
      <c r="AJ27" s="35">
        <f>PXIL!R27</f>
        <v>0</v>
      </c>
      <c r="AK27" s="35">
        <f>RTM_IEX!L27</f>
        <v>17.809999999999999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3.6493917680386603</v>
      </c>
      <c r="I28">
        <f>Bawana_NG!R28</f>
        <v>5.7497971852844696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8.7100000000000009</v>
      </c>
      <c r="AB28" s="76">
        <f>-STOA!R28</f>
        <v>0</v>
      </c>
      <c r="AC28">
        <f t="shared" si="0"/>
        <v>0.30659318720791429</v>
      </c>
      <c r="AD28">
        <f t="shared" si="1"/>
        <v>36.192595766115211</v>
      </c>
      <c r="AE28">
        <f>'IDT-1'!D28</f>
        <v>0</v>
      </c>
      <c r="AF28" s="25"/>
      <c r="AG28">
        <f t="shared" si="2"/>
        <v>36.192595766115211</v>
      </c>
      <c r="AI28" s="35">
        <f>PXIL!L28</f>
        <v>0</v>
      </c>
      <c r="AJ28" s="35">
        <f>PXIL!R28</f>
        <v>0</v>
      </c>
      <c r="AK28" s="35">
        <f>RTM_IEX!L28</f>
        <v>18.39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3.6493917680386603</v>
      </c>
      <c r="I29">
        <f>Bawana_NG!R29</f>
        <v>5.7497971852844696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8.7100000000000009</v>
      </c>
      <c r="AB29" s="76">
        <f>-STOA!R29</f>
        <v>0</v>
      </c>
      <c r="AC29">
        <f t="shared" si="0"/>
        <v>0.31465718720791425</v>
      </c>
      <c r="AD29">
        <f t="shared" si="1"/>
        <v>37.144531766115222</v>
      </c>
      <c r="AE29">
        <f>'IDT-1'!D29</f>
        <v>0</v>
      </c>
      <c r="AF29" s="25"/>
      <c r="AG29">
        <f t="shared" si="2"/>
        <v>37.144531766115222</v>
      </c>
      <c r="AI29" s="35">
        <f>PXIL!L29</f>
        <v>0</v>
      </c>
      <c r="AJ29" s="35">
        <f>PXIL!R29</f>
        <v>0</v>
      </c>
      <c r="AK29" s="35">
        <f>RTM_IEX!L29</f>
        <v>19.350000000000001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3.6493917680386603</v>
      </c>
      <c r="I30">
        <f>Bawana_NG!R30</f>
        <v>5.7497971852844696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8.7100000000000009</v>
      </c>
      <c r="AB30" s="76">
        <f>-STOA!R30</f>
        <v>0</v>
      </c>
      <c r="AC30">
        <f t="shared" si="0"/>
        <v>0.32280518720791429</v>
      </c>
      <c r="AD30">
        <f t="shared" si="1"/>
        <v>38.106383766115222</v>
      </c>
      <c r="AE30">
        <f>'IDT-1'!D30</f>
        <v>0</v>
      </c>
      <c r="AF30" s="25"/>
      <c r="AG30">
        <f t="shared" si="2"/>
        <v>38.106383766115222</v>
      </c>
      <c r="AI30" s="35">
        <f>PXIL!L30</f>
        <v>0</v>
      </c>
      <c r="AJ30" s="35">
        <f>PXIL!R30</f>
        <v>0</v>
      </c>
      <c r="AK30" s="35">
        <f>RTM_IEX!L30</f>
        <v>20.32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3.6493917680386603</v>
      </c>
      <c r="I31">
        <f>Bawana_NG!R31</f>
        <v>5.7497971852844696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8.7100000000000009</v>
      </c>
      <c r="AB31" s="76">
        <f>-STOA!R31</f>
        <v>0</v>
      </c>
      <c r="AC31">
        <f t="shared" si="0"/>
        <v>0.32280518720791429</v>
      </c>
      <c r="AD31">
        <f t="shared" si="1"/>
        <v>38.106383766115222</v>
      </c>
      <c r="AE31">
        <f>'IDT-1'!D31</f>
        <v>0</v>
      </c>
      <c r="AF31" s="25"/>
      <c r="AG31">
        <f t="shared" si="2"/>
        <v>38.106383766115222</v>
      </c>
      <c r="AI31" s="35">
        <f>PXIL!L31</f>
        <v>0</v>
      </c>
      <c r="AJ31" s="35">
        <f>PXIL!R31</f>
        <v>0</v>
      </c>
      <c r="AK31" s="35">
        <f>RTM_IEX!L31</f>
        <v>20.32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3.6493917680386603</v>
      </c>
      <c r="I32">
        <f>Bawana_NG!R32</f>
        <v>5.7497971852844696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8.7100000000000009</v>
      </c>
      <c r="AB32" s="76">
        <f>-STOA!R32</f>
        <v>0</v>
      </c>
      <c r="AC32">
        <f t="shared" si="0"/>
        <v>0.33095318720791428</v>
      </c>
      <c r="AD32">
        <f t="shared" si="1"/>
        <v>39.068235766115215</v>
      </c>
      <c r="AE32">
        <f>'IDT-1'!D32</f>
        <v>0</v>
      </c>
      <c r="AF32" s="25"/>
      <c r="AG32">
        <f t="shared" si="2"/>
        <v>39.068235766115215</v>
      </c>
      <c r="AI32" s="35">
        <f>PXIL!L32</f>
        <v>0</v>
      </c>
      <c r="AJ32" s="35">
        <f>PXIL!R32</f>
        <v>0</v>
      </c>
      <c r="AK32" s="35">
        <f>RTM_IEX!L32</f>
        <v>21.29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3.6493917680386603</v>
      </c>
      <c r="I33">
        <f>Bawana_NG!R33</f>
        <v>5.7497971852844696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8.7100000000000009</v>
      </c>
      <c r="AB33" s="76">
        <f>-STOA!R33</f>
        <v>0</v>
      </c>
      <c r="AC33">
        <f t="shared" si="0"/>
        <v>0.33910118720791427</v>
      </c>
      <c r="AD33">
        <f t="shared" si="1"/>
        <v>40.030087766115216</v>
      </c>
      <c r="AE33">
        <f>'IDT-1'!D33</f>
        <v>0</v>
      </c>
      <c r="AF33" s="25"/>
      <c r="AG33">
        <f t="shared" si="2"/>
        <v>40.030087766115216</v>
      </c>
      <c r="AI33" s="35">
        <f>PXIL!L33</f>
        <v>0</v>
      </c>
      <c r="AJ33" s="35">
        <f>PXIL!R33</f>
        <v>0</v>
      </c>
      <c r="AK33" s="35">
        <f>RTM_IEX!L33</f>
        <v>22.26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3.6493917680386603</v>
      </c>
      <c r="I34">
        <f>Bawana_NG!R34</f>
        <v>5.7497971852844696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8.7100000000000009</v>
      </c>
      <c r="AB34" s="76">
        <f>-STOA!R34</f>
        <v>0</v>
      </c>
      <c r="AC34">
        <f t="shared" si="0"/>
        <v>0.33910118720791427</v>
      </c>
      <c r="AD34">
        <f t="shared" si="1"/>
        <v>40.030087766115216</v>
      </c>
      <c r="AE34">
        <f>'IDT-1'!D34</f>
        <v>0</v>
      </c>
      <c r="AF34" s="25"/>
      <c r="AG34">
        <f t="shared" si="2"/>
        <v>40.030087766115216</v>
      </c>
      <c r="AI34" s="35">
        <f>PXIL!L34</f>
        <v>0</v>
      </c>
      <c r="AJ34" s="35">
        <f>PXIL!R34</f>
        <v>0</v>
      </c>
      <c r="AK34" s="35">
        <f>RTM_IEX!L34</f>
        <v>22.26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3.6493917680386603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8.7100000000000009</v>
      </c>
      <c r="AB35" s="76">
        <f>-STOA!R35</f>
        <v>0</v>
      </c>
      <c r="AC35">
        <f t="shared" si="0"/>
        <v>0.34792289085152472</v>
      </c>
      <c r="AD35">
        <f t="shared" si="1"/>
        <v>41.071468877187129</v>
      </c>
      <c r="AE35">
        <f>'IDT-1'!D35</f>
        <v>0</v>
      </c>
      <c r="AF35" s="25"/>
      <c r="AG35">
        <f t="shared" si="2"/>
        <v>41.071468877187129</v>
      </c>
      <c r="AI35" s="35">
        <f>PXIL!L35</f>
        <v>0</v>
      </c>
      <c r="AJ35" s="35">
        <f>PXIL!R35</f>
        <v>0</v>
      </c>
      <c r="AK35" s="35">
        <f>RTM_IEX!L35</f>
        <v>23.22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3.6493917680386603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8.7100000000000009</v>
      </c>
      <c r="AB36" s="76">
        <f>-STOA!R36</f>
        <v>0</v>
      </c>
      <c r="AC36">
        <f t="shared" si="0"/>
        <v>0.35119889085152467</v>
      </c>
      <c r="AD36">
        <f t="shared" si="1"/>
        <v>41.45819287718713</v>
      </c>
      <c r="AE36">
        <f>'IDT-1'!D36</f>
        <v>0</v>
      </c>
      <c r="AF36" s="25"/>
      <c r="AG36">
        <f t="shared" si="2"/>
        <v>41.45819287718713</v>
      </c>
      <c r="AI36" s="35">
        <f>PXIL!L36</f>
        <v>0</v>
      </c>
      <c r="AJ36" s="35">
        <f>PXIL!R36</f>
        <v>0</v>
      </c>
      <c r="AK36" s="35">
        <f>RTM_IEX!L36</f>
        <v>23.61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3.6493917680386603</v>
      </c>
      <c r="I37">
        <f>Bawana_NG!R37</f>
        <v>5.8397791643032706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8.7100000000000009</v>
      </c>
      <c r="AB37" s="76">
        <f>-STOA!R37</f>
        <v>0</v>
      </c>
      <c r="AC37">
        <f t="shared" si="0"/>
        <v>0.32776103583167221</v>
      </c>
      <c r="AD37">
        <f t="shared" si="1"/>
        <v>38.691409896510265</v>
      </c>
      <c r="AE37">
        <f>'IDT-1'!D37</f>
        <v>0</v>
      </c>
      <c r="AF37" s="25"/>
      <c r="AG37">
        <f t="shared" si="2"/>
        <v>38.691409896510265</v>
      </c>
      <c r="AI37" s="35">
        <f>PXIL!L37</f>
        <v>0</v>
      </c>
      <c r="AJ37" s="35">
        <f>PXIL!R37</f>
        <v>0</v>
      </c>
      <c r="AK37" s="35">
        <f>RTM_IEX!L37</f>
        <v>20.82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3.6493917680386603</v>
      </c>
      <c r="I38">
        <f>Bawana_NG!R38</f>
        <v>5.8397791643032706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8.7100000000000009</v>
      </c>
      <c r="AB38" s="76">
        <f>-STOA!R38</f>
        <v>0</v>
      </c>
      <c r="AC38">
        <f t="shared" si="0"/>
        <v>0.33422903583167218</v>
      </c>
      <c r="AD38">
        <f t="shared" si="1"/>
        <v>39.454941896510263</v>
      </c>
      <c r="AE38">
        <f>'IDT-1'!D38</f>
        <v>0</v>
      </c>
      <c r="AF38" s="25"/>
      <c r="AG38">
        <f t="shared" si="2"/>
        <v>39.454941896510263</v>
      </c>
      <c r="AI38" s="35">
        <f>PXIL!L38</f>
        <v>0</v>
      </c>
      <c r="AJ38" s="35">
        <f>PXIL!R38</f>
        <v>0</v>
      </c>
      <c r="AK38" s="35">
        <f>RTM_IEX!L38</f>
        <v>21.59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3.6493917680386603</v>
      </c>
      <c r="I39">
        <f>Bawana_NG!R39</f>
        <v>5.8397791643032706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8.7100000000000009</v>
      </c>
      <c r="AB39" s="76">
        <f>-STOA!R39</f>
        <v>0</v>
      </c>
      <c r="AC39">
        <f t="shared" si="0"/>
        <v>0.29113703583167222</v>
      </c>
      <c r="AD39">
        <f t="shared" si="1"/>
        <v>34.368033896510262</v>
      </c>
      <c r="AE39">
        <f>'IDT-1'!D39</f>
        <v>0</v>
      </c>
      <c r="AF39" s="25"/>
      <c r="AG39">
        <f t="shared" si="2"/>
        <v>34.368033896510262</v>
      </c>
      <c r="AI39" s="35">
        <f>PXIL!L39</f>
        <v>0</v>
      </c>
      <c r="AJ39" s="35">
        <f>PXIL!R39</f>
        <v>0</v>
      </c>
      <c r="AK39" s="35">
        <f>RTM_IEX!L39</f>
        <v>16.46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3.6493917680386603</v>
      </c>
      <c r="I40">
        <f>Bawana_NG!R40</f>
        <v>5.8397791643032706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8.7100000000000009</v>
      </c>
      <c r="AB40" s="76">
        <f>-STOA!R40</f>
        <v>0</v>
      </c>
      <c r="AC40">
        <f t="shared" si="0"/>
        <v>0.29920103583167224</v>
      </c>
      <c r="AD40">
        <f t="shared" si="1"/>
        <v>35.319969896510258</v>
      </c>
      <c r="AE40">
        <f>'IDT-1'!D40</f>
        <v>0</v>
      </c>
      <c r="AF40" s="25"/>
      <c r="AG40">
        <f t="shared" si="2"/>
        <v>35.319969896510258</v>
      </c>
      <c r="AI40" s="35">
        <f>PXIL!L40</f>
        <v>0</v>
      </c>
      <c r="AJ40" s="35">
        <f>PXIL!R40</f>
        <v>0</v>
      </c>
      <c r="AK40" s="35">
        <f>RTM_IEX!L40</f>
        <v>17.420000000000002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3.6493917680386603</v>
      </c>
      <c r="I41">
        <f>Bawana_NG!R41</f>
        <v>5.8397791643032706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8.7100000000000009</v>
      </c>
      <c r="AB41" s="76">
        <f>-STOA!R41</f>
        <v>0</v>
      </c>
      <c r="AC41">
        <f t="shared" si="0"/>
        <v>0.3113810358316722</v>
      </c>
      <c r="AD41">
        <f t="shared" si="1"/>
        <v>36.757789896510261</v>
      </c>
      <c r="AE41">
        <f>'IDT-1'!D41</f>
        <v>0</v>
      </c>
      <c r="AF41" s="25"/>
      <c r="AG41">
        <f t="shared" si="2"/>
        <v>36.757789896510261</v>
      </c>
      <c r="AI41" s="35">
        <f>PXIL!L41</f>
        <v>0</v>
      </c>
      <c r="AJ41" s="35">
        <f>PXIL!R41</f>
        <v>0</v>
      </c>
      <c r="AK41" s="35">
        <f>RTM_IEX!L41</f>
        <v>18.87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3.6493917680386603</v>
      </c>
      <c r="I42">
        <f>Bawana_NG!R42</f>
        <v>5.8397791643032706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8.7100000000000009</v>
      </c>
      <c r="AB42" s="76">
        <f>-STOA!R42</f>
        <v>0</v>
      </c>
      <c r="AC42">
        <f t="shared" si="0"/>
        <v>0.31541303583167224</v>
      </c>
      <c r="AD42">
        <f t="shared" si="1"/>
        <v>37.233757896510262</v>
      </c>
      <c r="AE42">
        <f>'IDT-1'!D42</f>
        <v>0</v>
      </c>
      <c r="AF42" s="25"/>
      <c r="AG42">
        <f t="shared" si="2"/>
        <v>37.233757896510262</v>
      </c>
      <c r="AI42" s="35">
        <f>PXIL!L42</f>
        <v>0</v>
      </c>
      <c r="AJ42" s="35">
        <f>PXIL!R42</f>
        <v>0</v>
      </c>
      <c r="AK42" s="35">
        <f>RTM_IEX!L42</f>
        <v>19.350000000000001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3.6493917680386603</v>
      </c>
      <c r="I43">
        <f>Bawana_NG!R43</f>
        <v>5.8397791643032706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8.7100000000000009</v>
      </c>
      <c r="AB43" s="76">
        <f>-STOA!R43</f>
        <v>0</v>
      </c>
      <c r="AC43">
        <f t="shared" si="0"/>
        <v>0.31541303583167224</v>
      </c>
      <c r="AD43">
        <f t="shared" si="1"/>
        <v>37.233757896510262</v>
      </c>
      <c r="AE43">
        <f>'IDT-1'!D43</f>
        <v>0</v>
      </c>
      <c r="AF43" s="25"/>
      <c r="AG43">
        <f t="shared" si="2"/>
        <v>37.233757896510262</v>
      </c>
      <c r="AI43" s="35">
        <f>PXIL!L43</f>
        <v>0</v>
      </c>
      <c r="AJ43" s="35">
        <f>PXIL!R43</f>
        <v>0</v>
      </c>
      <c r="AK43" s="35">
        <f>RTM_IEX!L43</f>
        <v>19.350000000000001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3.6493917680386603</v>
      </c>
      <c r="I44">
        <f>Bawana_NG!R44</f>
        <v>5.8397791643032706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8.7100000000000009</v>
      </c>
      <c r="AB44" s="76">
        <f>-STOA!R44</f>
        <v>0</v>
      </c>
      <c r="AC44">
        <f t="shared" si="0"/>
        <v>0.30734903583167222</v>
      </c>
      <c r="AD44">
        <f t="shared" si="1"/>
        <v>36.281821896510259</v>
      </c>
      <c r="AE44">
        <f>'IDT-1'!D44</f>
        <v>0</v>
      </c>
      <c r="AF44" s="25"/>
      <c r="AG44">
        <f t="shared" si="2"/>
        <v>36.281821896510259</v>
      </c>
      <c r="AI44" s="35">
        <f>PXIL!L44</f>
        <v>0</v>
      </c>
      <c r="AJ44" s="35">
        <f>PXIL!R44</f>
        <v>0</v>
      </c>
      <c r="AK44" s="35">
        <f>RTM_IEX!L44</f>
        <v>18.39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3.6493917680386603</v>
      </c>
      <c r="I45">
        <f>Bawana_NG!R45</f>
        <v>5.8397791643032706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8.7100000000000009</v>
      </c>
      <c r="AB45" s="76">
        <f>-STOA!R45</f>
        <v>0</v>
      </c>
      <c r="AC45">
        <f t="shared" si="0"/>
        <v>0.35606903583167221</v>
      </c>
      <c r="AD45">
        <f t="shared" si="1"/>
        <v>42.03310189651026</v>
      </c>
      <c r="AE45">
        <f>'IDT-1'!D45</f>
        <v>0</v>
      </c>
      <c r="AF45" s="25"/>
      <c r="AG45">
        <f t="shared" si="2"/>
        <v>42.03310189651026</v>
      </c>
      <c r="AI45" s="35">
        <f>PXIL!L45</f>
        <v>0</v>
      </c>
      <c r="AJ45" s="35">
        <f>PXIL!R45</f>
        <v>0</v>
      </c>
      <c r="AK45" s="35">
        <f>RTM_IEX!L45</f>
        <v>24.19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3.6493917680386603</v>
      </c>
      <c r="I46">
        <f>Bawana_NG!R46</f>
        <v>5.8397791643032706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8.7100000000000009</v>
      </c>
      <c r="AB46" s="76">
        <f>-STOA!R46</f>
        <v>0</v>
      </c>
      <c r="AC46">
        <f t="shared" si="0"/>
        <v>0.35606903583167221</v>
      </c>
      <c r="AD46">
        <f t="shared" si="1"/>
        <v>42.03310189651026</v>
      </c>
      <c r="AE46">
        <f>'IDT-1'!D46</f>
        <v>0</v>
      </c>
      <c r="AF46" s="25"/>
      <c r="AG46">
        <f t="shared" si="2"/>
        <v>42.03310189651026</v>
      </c>
      <c r="AI46" s="35">
        <f>PXIL!L46</f>
        <v>0</v>
      </c>
      <c r="AJ46" s="35">
        <f>PXIL!R46</f>
        <v>0</v>
      </c>
      <c r="AK46" s="35">
        <f>RTM_IEX!L46</f>
        <v>24.19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3.6493917680386603</v>
      </c>
      <c r="I47">
        <f>Bawana_NG!R47</f>
        <v>5.8397791643032706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8.7100000000000009</v>
      </c>
      <c r="AB47" s="76">
        <f>-STOA!R47</f>
        <v>0</v>
      </c>
      <c r="AC47">
        <f t="shared" si="0"/>
        <v>0.35606903583167221</v>
      </c>
      <c r="AD47">
        <f t="shared" si="1"/>
        <v>42.03310189651026</v>
      </c>
      <c r="AE47">
        <f>'IDT-1'!D47</f>
        <v>0</v>
      </c>
      <c r="AF47" s="25"/>
      <c r="AG47">
        <f t="shared" si="2"/>
        <v>42.03310189651026</v>
      </c>
      <c r="AI47" s="35">
        <f>PXIL!L47</f>
        <v>0</v>
      </c>
      <c r="AJ47" s="35">
        <f>PXIL!R47</f>
        <v>0</v>
      </c>
      <c r="AK47" s="35">
        <f>RTM_IEX!L47</f>
        <v>24.19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3.6493917680386603</v>
      </c>
      <c r="I48">
        <f>Bawana_NG!R48</f>
        <v>5.8397791643032706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8.7100000000000009</v>
      </c>
      <c r="AB48" s="76">
        <f>-STOA!R48</f>
        <v>0</v>
      </c>
      <c r="AC48">
        <f t="shared" si="0"/>
        <v>0.35606903583167221</v>
      </c>
      <c r="AD48">
        <f t="shared" si="1"/>
        <v>42.03310189651026</v>
      </c>
      <c r="AE48">
        <f>'IDT-1'!D48</f>
        <v>0</v>
      </c>
      <c r="AF48" s="25"/>
      <c r="AG48">
        <f t="shared" si="2"/>
        <v>42.03310189651026</v>
      </c>
      <c r="AI48" s="35">
        <f>PXIL!L48</f>
        <v>0</v>
      </c>
      <c r="AJ48" s="35">
        <f>PXIL!R48</f>
        <v>0</v>
      </c>
      <c r="AK48" s="35">
        <f>RTM_IEX!L48</f>
        <v>24.19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3.6493917680386603</v>
      </c>
      <c r="I49">
        <f>Bawana_NG!R49</f>
        <v>5.8397791643032706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8.7100000000000009</v>
      </c>
      <c r="AB49" s="76">
        <f>-STOA!R49</f>
        <v>0</v>
      </c>
      <c r="AC49">
        <f t="shared" si="0"/>
        <v>0.38454503583167221</v>
      </c>
      <c r="AD49">
        <f t="shared" si="1"/>
        <v>45.394625896510256</v>
      </c>
      <c r="AE49">
        <f>'IDT-1'!D49</f>
        <v>0</v>
      </c>
      <c r="AF49" s="25"/>
      <c r="AG49">
        <f t="shared" si="2"/>
        <v>45.394625896510256</v>
      </c>
      <c r="AI49" s="35">
        <f>PXIL!L49</f>
        <v>0</v>
      </c>
      <c r="AJ49" s="35">
        <f>PXIL!R49</f>
        <v>0</v>
      </c>
      <c r="AK49" s="35">
        <f>RTM_IEX!L49</f>
        <v>27.58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3.6493917680386603</v>
      </c>
      <c r="I50">
        <f>Bawana_NG!R50</f>
        <v>5.8397791643032706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8.7100000000000009</v>
      </c>
      <c r="AB50" s="76">
        <f>-STOA!R50</f>
        <v>0</v>
      </c>
      <c r="AC50">
        <f t="shared" si="0"/>
        <v>0.38454503583167221</v>
      </c>
      <c r="AD50">
        <f t="shared" si="1"/>
        <v>45.394625896510256</v>
      </c>
      <c r="AE50">
        <f>'IDT-1'!D50</f>
        <v>0</v>
      </c>
      <c r="AF50" s="25"/>
      <c r="AG50">
        <f t="shared" si="2"/>
        <v>45.394625896510256</v>
      </c>
      <c r="AI50" s="35">
        <f>PXIL!L50</f>
        <v>0</v>
      </c>
      <c r="AJ50" s="35">
        <f>PXIL!R50</f>
        <v>0</v>
      </c>
      <c r="AK50" s="35">
        <f>RTM_IEX!L50</f>
        <v>27.58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3.6493917680386603</v>
      </c>
      <c r="I51">
        <f>Bawana_NG!R51</f>
        <v>5.8397791643032706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8.7100000000000009</v>
      </c>
      <c r="AB51" s="76">
        <f>-STOA!R51</f>
        <v>0</v>
      </c>
      <c r="AC51">
        <f t="shared" si="0"/>
        <v>0.38454503583167221</v>
      </c>
      <c r="AD51">
        <f t="shared" si="1"/>
        <v>45.394625896510256</v>
      </c>
      <c r="AE51">
        <f>'IDT-1'!D51</f>
        <v>0</v>
      </c>
      <c r="AF51" s="25"/>
      <c r="AG51">
        <f t="shared" si="2"/>
        <v>45.394625896510256</v>
      </c>
      <c r="AI51" s="35">
        <f>PXIL!L51</f>
        <v>0</v>
      </c>
      <c r="AJ51" s="35">
        <f>PXIL!R51</f>
        <v>0</v>
      </c>
      <c r="AK51" s="35">
        <f>RTM_IEX!L51</f>
        <v>27.58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3.6493917680386603</v>
      </c>
      <c r="I52">
        <f>Bawana_NG!R52</f>
        <v>5.8397791643032706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8.7100000000000009</v>
      </c>
      <c r="AB52" s="76">
        <f>-STOA!R52</f>
        <v>0</v>
      </c>
      <c r="AC52">
        <f t="shared" si="0"/>
        <v>0.38454503583167221</v>
      </c>
      <c r="AD52">
        <f t="shared" si="1"/>
        <v>45.394625896510256</v>
      </c>
      <c r="AE52">
        <f>'IDT-1'!D52</f>
        <v>0</v>
      </c>
      <c r="AF52" s="25"/>
      <c r="AG52">
        <f t="shared" si="2"/>
        <v>45.394625896510256</v>
      </c>
      <c r="AI52" s="35">
        <f>PXIL!L52</f>
        <v>0</v>
      </c>
      <c r="AJ52" s="35">
        <f>PXIL!R52</f>
        <v>0</v>
      </c>
      <c r="AK52" s="35">
        <f>RTM_IEX!L52</f>
        <v>27.58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3.65</v>
      </c>
      <c r="I53">
        <f>Bawana_NG!R53</f>
        <v>5.8397791643032706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8.7100000000000009</v>
      </c>
      <c r="AB53" s="76">
        <f>-STOA!R53</f>
        <v>0</v>
      </c>
      <c r="AC53">
        <f t="shared" si="0"/>
        <v>0.37640214498014746</v>
      </c>
      <c r="AD53">
        <f t="shared" si="1"/>
        <v>44.433377019323125</v>
      </c>
      <c r="AE53">
        <f>'IDT-1'!D53</f>
        <v>0</v>
      </c>
      <c r="AF53" s="25"/>
      <c r="AG53">
        <f t="shared" si="2"/>
        <v>44.433377019323125</v>
      </c>
      <c r="AI53" s="35">
        <f>PXIL!L53</f>
        <v>0</v>
      </c>
      <c r="AJ53" s="35">
        <f>PXIL!R53</f>
        <v>0</v>
      </c>
      <c r="AK53" s="35">
        <f>RTM_IEX!L53</f>
        <v>26.61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3.65</v>
      </c>
      <c r="I54">
        <f>Bawana_NG!R54</f>
        <v>5.8397791643032706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8.7100000000000009</v>
      </c>
      <c r="AB54" s="76">
        <f>-STOA!R54</f>
        <v>0</v>
      </c>
      <c r="AC54">
        <f t="shared" si="0"/>
        <v>0.37640214498014746</v>
      </c>
      <c r="AD54">
        <f t="shared" si="1"/>
        <v>44.433377019323125</v>
      </c>
      <c r="AE54">
        <f>'IDT-1'!D54</f>
        <v>0</v>
      </c>
      <c r="AF54" s="25"/>
      <c r="AG54">
        <f t="shared" si="2"/>
        <v>44.433377019323125</v>
      </c>
      <c r="AI54" s="35">
        <f>PXIL!L54</f>
        <v>0</v>
      </c>
      <c r="AJ54" s="35">
        <f>PXIL!R54</f>
        <v>0</v>
      </c>
      <c r="AK54" s="35">
        <f>RTM_IEX!L54</f>
        <v>26.61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3.65</v>
      </c>
      <c r="I55">
        <f>Bawana_NG!R55</f>
        <v>5.8397791643032706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8.7100000000000009</v>
      </c>
      <c r="AB55" s="76">
        <f>-STOA!R55</f>
        <v>0</v>
      </c>
      <c r="AC55">
        <f t="shared" si="0"/>
        <v>0.37640214498014746</v>
      </c>
      <c r="AD55">
        <f t="shared" si="1"/>
        <v>44.433377019323125</v>
      </c>
      <c r="AE55">
        <f>'IDT-1'!D55</f>
        <v>0</v>
      </c>
      <c r="AF55" s="25"/>
      <c r="AG55">
        <f t="shared" si="2"/>
        <v>44.433377019323125</v>
      </c>
      <c r="AI55" s="35">
        <f>PXIL!L55</f>
        <v>0</v>
      </c>
      <c r="AJ55" s="35">
        <f>PXIL!R55</f>
        <v>0</v>
      </c>
      <c r="AK55" s="35">
        <f>RTM_IEX!L55</f>
        <v>26.61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3.65</v>
      </c>
      <c r="I56">
        <f>Bawana_NG!R56</f>
        <v>5.8397791643032706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8.7100000000000009</v>
      </c>
      <c r="AB56" s="76">
        <f>-STOA!R56</f>
        <v>0</v>
      </c>
      <c r="AC56">
        <f t="shared" si="0"/>
        <v>0.37640214498014746</v>
      </c>
      <c r="AD56">
        <f t="shared" si="1"/>
        <v>44.433377019323125</v>
      </c>
      <c r="AE56">
        <f>'IDT-1'!D56</f>
        <v>0</v>
      </c>
      <c r="AF56" s="25"/>
      <c r="AG56">
        <f t="shared" si="2"/>
        <v>44.433377019323125</v>
      </c>
      <c r="AI56" s="35">
        <f>PXIL!L56</f>
        <v>0</v>
      </c>
      <c r="AJ56" s="35">
        <f>PXIL!R56</f>
        <v>0</v>
      </c>
      <c r="AK56" s="35">
        <f>RTM_IEX!L56</f>
        <v>26.61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3.6493917680386603</v>
      </c>
      <c r="I57">
        <f>Bawana_NG!R57</f>
        <v>5.8397791643032706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8.7100000000000009</v>
      </c>
      <c r="AB57" s="76">
        <f>-STOA!R57</f>
        <v>0</v>
      </c>
      <c r="AC57">
        <f t="shared" si="0"/>
        <v>0.37639703583167217</v>
      </c>
      <c r="AD57">
        <f t="shared" si="1"/>
        <v>44.432773896510255</v>
      </c>
      <c r="AE57">
        <f>'IDT-1'!D57</f>
        <v>0</v>
      </c>
      <c r="AF57" s="25"/>
      <c r="AG57">
        <f t="shared" si="2"/>
        <v>44.432773896510255</v>
      </c>
      <c r="AI57" s="35">
        <f>PXIL!L57</f>
        <v>0</v>
      </c>
      <c r="AJ57" s="35">
        <f>PXIL!R57</f>
        <v>0</v>
      </c>
      <c r="AK57" s="35">
        <f>RTM_IEX!L57</f>
        <v>26.61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3.6493917680386603</v>
      </c>
      <c r="I58">
        <f>Bawana_NG!R58</f>
        <v>5.8397791643032706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8.7100000000000009</v>
      </c>
      <c r="AB58" s="76">
        <f>-STOA!R58</f>
        <v>0</v>
      </c>
      <c r="AC58">
        <f t="shared" si="0"/>
        <v>0.37639703583167217</v>
      </c>
      <c r="AD58">
        <f t="shared" si="1"/>
        <v>44.432773896510255</v>
      </c>
      <c r="AE58">
        <f>'IDT-1'!D58</f>
        <v>0</v>
      </c>
      <c r="AF58" s="25"/>
      <c r="AG58">
        <f t="shared" si="2"/>
        <v>44.432773896510255</v>
      </c>
      <c r="AI58" s="35">
        <f>PXIL!L58</f>
        <v>0</v>
      </c>
      <c r="AJ58" s="35">
        <f>PXIL!R58</f>
        <v>0</v>
      </c>
      <c r="AK58" s="35">
        <f>RTM_IEX!L58</f>
        <v>26.61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3.65</v>
      </c>
      <c r="I59">
        <f>Bawana_NG!R59</f>
        <v>5.8397791643032706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8.7100000000000009</v>
      </c>
      <c r="AB59" s="76">
        <f>-STOA!R59</f>
        <v>0</v>
      </c>
      <c r="AC59">
        <f t="shared" si="0"/>
        <v>0.37640214498014746</v>
      </c>
      <c r="AD59">
        <f t="shared" si="1"/>
        <v>44.433377019323125</v>
      </c>
      <c r="AE59">
        <f>'IDT-1'!D59</f>
        <v>0</v>
      </c>
      <c r="AF59" s="25"/>
      <c r="AG59">
        <f t="shared" si="2"/>
        <v>44.433377019323125</v>
      </c>
      <c r="AI59" s="35">
        <f>PXIL!L59</f>
        <v>0</v>
      </c>
      <c r="AJ59" s="35">
        <f>PXIL!R59</f>
        <v>0</v>
      </c>
      <c r="AK59" s="35">
        <f>RTM_IEX!L59</f>
        <v>26.61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8.8106076281122832</v>
      </c>
      <c r="I60">
        <f>Bawana_NG!R60</f>
        <v>5.8397791643032706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8.7100000000000009</v>
      </c>
      <c r="AB60" s="76">
        <f>-STOA!R60</f>
        <v>0</v>
      </c>
      <c r="AC60">
        <f t="shared" si="0"/>
        <v>0.41975124905629058</v>
      </c>
      <c r="AD60">
        <f t="shared" si="1"/>
        <v>49.550635543359263</v>
      </c>
      <c r="AE60">
        <f>'IDT-1'!D60</f>
        <v>0</v>
      </c>
      <c r="AF60" s="25"/>
      <c r="AG60">
        <f t="shared" si="2"/>
        <v>49.550635543359263</v>
      </c>
      <c r="AI60" s="35">
        <f>PXIL!L60</f>
        <v>0</v>
      </c>
      <c r="AJ60" s="35">
        <f>PXIL!R60</f>
        <v>0</v>
      </c>
      <c r="AK60" s="35">
        <f>RTM_IEX!L60</f>
        <v>26.61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8.8106076281122832</v>
      </c>
      <c r="I61">
        <f>Bawana_NG!R61</f>
        <v>5.839794409631768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8.7100000000000009</v>
      </c>
      <c r="AB61" s="76">
        <f>-STOA!R61</f>
        <v>0</v>
      </c>
      <c r="AC61">
        <f t="shared" si="0"/>
        <v>0.44007937711705003</v>
      </c>
      <c r="AD61">
        <f t="shared" si="1"/>
        <v>51.950322660627002</v>
      </c>
      <c r="AE61">
        <f>'IDT-1'!D61</f>
        <v>0</v>
      </c>
      <c r="AF61" s="25"/>
      <c r="AG61">
        <f t="shared" si="2"/>
        <v>51.950322660627002</v>
      </c>
      <c r="AI61" s="35">
        <f>PXIL!L61</f>
        <v>0</v>
      </c>
      <c r="AJ61" s="35">
        <f>PXIL!R61</f>
        <v>0</v>
      </c>
      <c r="AK61" s="35">
        <f>RTM_IEX!L61</f>
        <v>29.03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8.8106076281122832</v>
      </c>
      <c r="I62">
        <f>Bawana_NG!R62</f>
        <v>5.839794409631768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8.7100000000000009</v>
      </c>
      <c r="AB62" s="76">
        <f>-STOA!R62</f>
        <v>0</v>
      </c>
      <c r="AC62">
        <f t="shared" si="0"/>
        <v>0.44007937711705003</v>
      </c>
      <c r="AD62">
        <f t="shared" si="1"/>
        <v>51.950322660627002</v>
      </c>
      <c r="AE62">
        <f>'IDT-1'!D62</f>
        <v>0</v>
      </c>
      <c r="AF62" s="25"/>
      <c r="AG62">
        <f t="shared" si="2"/>
        <v>51.950322660627002</v>
      </c>
      <c r="AI62" s="35">
        <f>PXIL!L62</f>
        <v>0</v>
      </c>
      <c r="AJ62" s="35">
        <f>PXIL!R62</f>
        <v>0</v>
      </c>
      <c r="AK62" s="35">
        <f>RTM_IEX!L62</f>
        <v>29.03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8.8106076281122832</v>
      </c>
      <c r="I63">
        <f>Bawana_NG!R63</f>
        <v>5.839794409631768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8.7100000000000009</v>
      </c>
      <c r="AB63" s="76">
        <f>-STOA!R63</f>
        <v>0</v>
      </c>
      <c r="AC63">
        <f t="shared" si="0"/>
        <v>0.44007937711705003</v>
      </c>
      <c r="AD63">
        <f t="shared" si="1"/>
        <v>51.950322660627002</v>
      </c>
      <c r="AE63">
        <f>'IDT-1'!D63</f>
        <v>0</v>
      </c>
      <c r="AF63" s="25"/>
      <c r="AG63">
        <f t="shared" si="2"/>
        <v>51.950322660627002</v>
      </c>
      <c r="AI63" s="35">
        <f>PXIL!L63</f>
        <v>0</v>
      </c>
      <c r="AJ63" s="35">
        <f>PXIL!R63</f>
        <v>0</v>
      </c>
      <c r="AK63" s="35">
        <f>RTM_IEX!L63</f>
        <v>29.03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8.8106076281122832</v>
      </c>
      <c r="I64">
        <f>Bawana_NG!R64</f>
        <v>5.839794409631768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8.7100000000000009</v>
      </c>
      <c r="AB64" s="76">
        <f>-STOA!R64</f>
        <v>0</v>
      </c>
      <c r="AC64">
        <f t="shared" si="0"/>
        <v>0.44007937711705003</v>
      </c>
      <c r="AD64">
        <f t="shared" si="1"/>
        <v>51.950322660627002</v>
      </c>
      <c r="AE64">
        <f>'IDT-1'!D64</f>
        <v>0</v>
      </c>
      <c r="AF64" s="25"/>
      <c r="AG64">
        <f t="shared" si="2"/>
        <v>51.950322660627002</v>
      </c>
      <c r="AI64" s="35">
        <f>PXIL!L64</f>
        <v>0</v>
      </c>
      <c r="AJ64" s="35">
        <f>PXIL!R64</f>
        <v>0</v>
      </c>
      <c r="AK64" s="35">
        <f>RTM_IEX!L64</f>
        <v>29.03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8.8106076281122832</v>
      </c>
      <c r="I65">
        <f>Bawana_NG!R65</f>
        <v>5.5402656569566338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8.7100000000000009</v>
      </c>
      <c r="AB65" s="76">
        <f>-STOA!R65</f>
        <v>0</v>
      </c>
      <c r="AC65">
        <f t="shared" si="0"/>
        <v>0.4294153355945789</v>
      </c>
      <c r="AD65">
        <f t="shared" si="1"/>
        <v>50.691457949474341</v>
      </c>
      <c r="AE65">
        <f>'IDT-1'!D65</f>
        <v>0</v>
      </c>
      <c r="AF65" s="25"/>
      <c r="AG65">
        <f t="shared" si="2"/>
        <v>50.691457949474341</v>
      </c>
      <c r="AI65" s="35">
        <f>PXIL!L65</f>
        <v>0</v>
      </c>
      <c r="AJ65" s="35">
        <f>PXIL!R65</f>
        <v>0</v>
      </c>
      <c r="AK65" s="35">
        <f>RTM_IEX!L65</f>
        <v>28.06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8.8106076281122832</v>
      </c>
      <c r="I66">
        <f>Bawana_NG!R66</f>
        <v>5.5402656569566338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8.7100000000000009</v>
      </c>
      <c r="AB66" s="76">
        <f>-STOA!R66</f>
        <v>0</v>
      </c>
      <c r="AC66">
        <f t="shared" si="0"/>
        <v>0.4294153355945789</v>
      </c>
      <c r="AD66">
        <f t="shared" si="1"/>
        <v>50.691457949474341</v>
      </c>
      <c r="AE66">
        <f>'IDT-1'!D66</f>
        <v>0</v>
      </c>
      <c r="AF66" s="25"/>
      <c r="AG66">
        <f t="shared" si="2"/>
        <v>50.691457949474341</v>
      </c>
      <c r="AI66" s="35">
        <f>PXIL!L66</f>
        <v>0</v>
      </c>
      <c r="AJ66" s="35">
        <f>PXIL!R66</f>
        <v>0</v>
      </c>
      <c r="AK66" s="35">
        <f>RTM_IEX!L66</f>
        <v>28.06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8.8106076281122832</v>
      </c>
      <c r="I67">
        <f>Bawana_NG!R67</f>
        <v>5.47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8.7100000000000009</v>
      </c>
      <c r="AB67" s="76">
        <f>-STOA!R67</f>
        <v>0</v>
      </c>
      <c r="AC67">
        <f t="shared" si="0"/>
        <v>0.41185710407614318</v>
      </c>
      <c r="AD67">
        <f t="shared" si="1"/>
        <v>48.618750524036138</v>
      </c>
      <c r="AE67">
        <f>'IDT-1'!D67</f>
        <v>0</v>
      </c>
      <c r="AF67" s="25"/>
      <c r="AG67">
        <f t="shared" si="2"/>
        <v>48.618750524036138</v>
      </c>
      <c r="AI67" s="35">
        <f>PXIL!L67</f>
        <v>0</v>
      </c>
      <c r="AJ67" s="35">
        <f>PXIL!R67</f>
        <v>0</v>
      </c>
      <c r="AK67" s="35">
        <f>RTM_IEX!L67</f>
        <v>26.04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8.5093921862724091</v>
      </c>
      <c r="I68">
        <f>Bawana_NG!R68</f>
        <v>5.47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8.7100000000000009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0.36976289436468823</v>
      </c>
      <c r="AD68">
        <f t="shared" ref="AD68:AD98" si="4">SUM(B68:AB68,AI68:AV68)-AC68</f>
        <v>43.649629291907722</v>
      </c>
      <c r="AE68">
        <f>'IDT-1'!D68</f>
        <v>0</v>
      </c>
      <c r="AF68" s="25"/>
      <c r="AG68">
        <f t="shared" ref="AG68:AG98" si="5">SUM(AD68:AF68)</f>
        <v>43.649629291907722</v>
      </c>
      <c r="AI68" s="35">
        <f>PXIL!L68</f>
        <v>0</v>
      </c>
      <c r="AJ68" s="35">
        <f>PXIL!R68</f>
        <v>0</v>
      </c>
      <c r="AK68" s="35">
        <f>RTM_IEX!L68</f>
        <v>21.33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8.5093921862724091</v>
      </c>
      <c r="I69">
        <f>Bawana_NG!R69</f>
        <v>5.47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8.7100000000000009</v>
      </c>
      <c r="AB69" s="76">
        <f>-STOA!R69</f>
        <v>0</v>
      </c>
      <c r="AC69">
        <f t="shared" si="3"/>
        <v>0.28089089436468823</v>
      </c>
      <c r="AD69">
        <f t="shared" si="4"/>
        <v>33.158501291907726</v>
      </c>
      <c r="AE69">
        <f>'IDT-1'!D69</f>
        <v>0</v>
      </c>
      <c r="AF69" s="25"/>
      <c r="AG69">
        <f t="shared" si="5"/>
        <v>33.158501291907726</v>
      </c>
      <c r="AI69" s="35">
        <f>PXIL!L69</f>
        <v>0</v>
      </c>
      <c r="AJ69" s="35">
        <f>PXIL!R69</f>
        <v>0</v>
      </c>
      <c r="AK69" s="35">
        <f>RTM_IEX!L69</f>
        <v>10.75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8.5093921862724091</v>
      </c>
      <c r="I70">
        <f>Bawana_NG!R70</f>
        <v>5.47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8.7100000000000009</v>
      </c>
      <c r="AB70" s="76">
        <f>-STOA!R70</f>
        <v>0</v>
      </c>
      <c r="AC70">
        <f t="shared" si="3"/>
        <v>0.26434289436468822</v>
      </c>
      <c r="AD70">
        <f t="shared" si="4"/>
        <v>31.20504929190772</v>
      </c>
      <c r="AE70">
        <f>'IDT-1'!D70</f>
        <v>0</v>
      </c>
      <c r="AF70" s="25"/>
      <c r="AG70">
        <f t="shared" si="5"/>
        <v>31.20504929190772</v>
      </c>
      <c r="AI70" s="35">
        <f>PXIL!L70</f>
        <v>0</v>
      </c>
      <c r="AJ70" s="35">
        <f>PXIL!R70</f>
        <v>0</v>
      </c>
      <c r="AK70" s="35">
        <f>RTM_IEX!L70</f>
        <v>8.7799999999999994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8.33</v>
      </c>
      <c r="I71">
        <f>Bawana_NG!R71</f>
        <v>5.47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8.7100000000000009</v>
      </c>
      <c r="AB71" s="76">
        <f>-STOA!R71</f>
        <v>0</v>
      </c>
      <c r="AC71">
        <f t="shared" si="3"/>
        <v>0.236208</v>
      </c>
      <c r="AD71">
        <f t="shared" si="4"/>
        <v>27.883792</v>
      </c>
      <c r="AE71">
        <f>'IDT-1'!D71</f>
        <v>0</v>
      </c>
      <c r="AF71" s="25"/>
      <c r="AG71">
        <f t="shared" si="5"/>
        <v>27.883792</v>
      </c>
      <c r="AI71" s="35">
        <f>PXIL!L71</f>
        <v>0</v>
      </c>
      <c r="AJ71" s="35">
        <f>PXIL!R71</f>
        <v>0</v>
      </c>
      <c r="AK71" s="35">
        <f>RTM_IEX!L71</f>
        <v>5.61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8.33</v>
      </c>
      <c r="I72">
        <f>Bawana_NG!R72</f>
        <v>5.47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8.7100000000000009</v>
      </c>
      <c r="AB72" s="76">
        <f>-STOA!R72</f>
        <v>0</v>
      </c>
      <c r="AC72">
        <f t="shared" si="3"/>
        <v>0.23049600000000001</v>
      </c>
      <c r="AD72">
        <f t="shared" si="4"/>
        <v>27.209504000000003</v>
      </c>
      <c r="AE72">
        <f>'IDT-1'!D72</f>
        <v>0</v>
      </c>
      <c r="AF72" s="25"/>
      <c r="AG72">
        <f t="shared" si="5"/>
        <v>27.209504000000003</v>
      </c>
      <c r="AI72" s="35">
        <f>PXIL!L72</f>
        <v>0</v>
      </c>
      <c r="AJ72" s="35">
        <f>PXIL!R72</f>
        <v>0</v>
      </c>
      <c r="AK72" s="35">
        <f>RTM_IEX!L72</f>
        <v>4.93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8.33</v>
      </c>
      <c r="I73">
        <f>Bawana_NG!R73</f>
        <v>5.47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8.7100000000000009</v>
      </c>
      <c r="AB73" s="76">
        <f>-STOA!R73</f>
        <v>0</v>
      </c>
      <c r="AC73">
        <f t="shared" si="3"/>
        <v>0.220164</v>
      </c>
      <c r="AD73">
        <f t="shared" si="4"/>
        <v>25.989836</v>
      </c>
      <c r="AE73">
        <f>'IDT-1'!D73</f>
        <v>0</v>
      </c>
      <c r="AF73" s="25"/>
      <c r="AG73">
        <f t="shared" si="5"/>
        <v>25.989836</v>
      </c>
      <c r="AI73" s="35">
        <f>PXIL!L73</f>
        <v>0</v>
      </c>
      <c r="AJ73" s="35">
        <f>PXIL!R73</f>
        <v>0</v>
      </c>
      <c r="AK73" s="35">
        <f>RTM_IEX!L73</f>
        <v>3.7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8.33</v>
      </c>
      <c r="I74">
        <f>Bawana_NG!R74</f>
        <v>5.47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8.7100000000000009</v>
      </c>
      <c r="AB74" s="76">
        <f>-STOA!R74</f>
        <v>0</v>
      </c>
      <c r="AC74">
        <f t="shared" si="3"/>
        <v>0.21672</v>
      </c>
      <c r="AD74">
        <f t="shared" si="4"/>
        <v>25.583280000000002</v>
      </c>
      <c r="AE74">
        <f>'IDT-1'!D74</f>
        <v>0</v>
      </c>
      <c r="AF74" s="25"/>
      <c r="AG74">
        <f t="shared" si="5"/>
        <v>25.583280000000002</v>
      </c>
      <c r="AI74" s="35">
        <f>PXIL!L74</f>
        <v>0</v>
      </c>
      <c r="AJ74" s="35">
        <f>PXIL!R74</f>
        <v>0</v>
      </c>
      <c r="AK74" s="35">
        <f>RTM_IEX!L74</f>
        <v>3.29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8.33</v>
      </c>
      <c r="I75">
        <f>Bawana_NG!R75</f>
        <v>5.65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8.7100000000000009</v>
      </c>
      <c r="AB75" s="76">
        <f>-STOA!R75</f>
        <v>0</v>
      </c>
      <c r="AC75">
        <f t="shared" si="3"/>
        <v>0.22343999999999997</v>
      </c>
      <c r="AD75">
        <f t="shared" si="4"/>
        <v>26.376560000000001</v>
      </c>
      <c r="AE75">
        <f>'IDT-1'!D75</f>
        <v>0</v>
      </c>
      <c r="AF75" s="25"/>
      <c r="AG75">
        <f t="shared" si="5"/>
        <v>26.376560000000001</v>
      </c>
      <c r="AI75" s="35">
        <f>PXIL!L75</f>
        <v>0</v>
      </c>
      <c r="AJ75" s="35">
        <f>PXIL!R75</f>
        <v>0</v>
      </c>
      <c r="AK75" s="35">
        <f>RTM_IEX!L75</f>
        <v>3.91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8.33</v>
      </c>
      <c r="I76">
        <f>Bawana_NG!R76</f>
        <v>5.65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8.7100000000000009</v>
      </c>
      <c r="AB76" s="76">
        <f>-STOA!R76</f>
        <v>0</v>
      </c>
      <c r="AC76">
        <f t="shared" si="3"/>
        <v>0.21084</v>
      </c>
      <c r="AD76">
        <f t="shared" si="4"/>
        <v>24.88916</v>
      </c>
      <c r="AE76">
        <f>'IDT-1'!D76</f>
        <v>0</v>
      </c>
      <c r="AF76" s="25"/>
      <c r="AG76">
        <f t="shared" si="5"/>
        <v>24.88916</v>
      </c>
      <c r="AI76" s="35">
        <f>PXIL!L76</f>
        <v>0</v>
      </c>
      <c r="AJ76" s="35">
        <f>PXIL!R76</f>
        <v>0</v>
      </c>
      <c r="AK76" s="35">
        <f>RTM_IEX!L76</f>
        <v>2.41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8.33</v>
      </c>
      <c r="I77">
        <f>Bawana_NG!R77</f>
        <v>5.65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8.7100000000000009</v>
      </c>
      <c r="AB77" s="76">
        <f>-STOA!R77</f>
        <v>0</v>
      </c>
      <c r="AC77">
        <f t="shared" si="3"/>
        <v>0.204288</v>
      </c>
      <c r="AD77">
        <f t="shared" si="4"/>
        <v>24.115712000000002</v>
      </c>
      <c r="AE77">
        <f>'IDT-1'!D77</f>
        <v>0</v>
      </c>
      <c r="AF77" s="25"/>
      <c r="AG77">
        <f t="shared" si="5"/>
        <v>24.115712000000002</v>
      </c>
      <c r="AI77" s="35">
        <f>PXIL!L77</f>
        <v>0</v>
      </c>
      <c r="AJ77" s="35">
        <f>PXIL!R77</f>
        <v>0</v>
      </c>
      <c r="AK77" s="35">
        <f>RTM_IEX!L77</f>
        <v>1.63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8.33</v>
      </c>
      <c r="I78">
        <f>Bawana_NG!R78</f>
        <v>5.65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8.7100000000000009</v>
      </c>
      <c r="AB78" s="76">
        <f>-STOA!R78</f>
        <v>0</v>
      </c>
      <c r="AC78">
        <f t="shared" si="3"/>
        <v>0.201096</v>
      </c>
      <c r="AD78">
        <f t="shared" si="4"/>
        <v>23.738904000000002</v>
      </c>
      <c r="AE78">
        <f>'IDT-1'!D78</f>
        <v>0</v>
      </c>
      <c r="AF78" s="25"/>
      <c r="AG78">
        <f t="shared" si="5"/>
        <v>23.738904000000002</v>
      </c>
      <c r="AI78" s="35">
        <f>PXIL!L78</f>
        <v>0</v>
      </c>
      <c r="AJ78" s="35">
        <f>PXIL!R78</f>
        <v>0</v>
      </c>
      <c r="AK78" s="35">
        <f>RTM_IEX!L78</f>
        <v>1.25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8.5093921862724091</v>
      </c>
      <c r="I79">
        <f>Bawana_NG!R79</f>
        <v>5.65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8.7100000000000009</v>
      </c>
      <c r="AB79" s="76">
        <f>-STOA!R79</f>
        <v>0</v>
      </c>
      <c r="AC79">
        <f t="shared" si="3"/>
        <v>0.20058689436468824</v>
      </c>
      <c r="AD79">
        <f t="shared" si="4"/>
        <v>23.678805291907725</v>
      </c>
      <c r="AE79">
        <f>'IDT-1'!D79</f>
        <v>0</v>
      </c>
      <c r="AF79" s="25"/>
      <c r="AG79">
        <f t="shared" si="5"/>
        <v>23.678805291907725</v>
      </c>
      <c r="AI79" s="35">
        <f>PXIL!L79</f>
        <v>0</v>
      </c>
      <c r="AJ79" s="35">
        <f>PXIL!R79</f>
        <v>0</v>
      </c>
      <c r="AK79" s="35">
        <f>RTM_IEX!L79</f>
        <v>1.01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8.5093921862724091</v>
      </c>
      <c r="I80">
        <f>Bawana_NG!R80</f>
        <v>5.65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8.7100000000000009</v>
      </c>
      <c r="AB80" s="76">
        <f>-STOA!R80</f>
        <v>0</v>
      </c>
      <c r="AC80">
        <f t="shared" si="3"/>
        <v>0.20025089436468824</v>
      </c>
      <c r="AD80">
        <f t="shared" si="4"/>
        <v>23.63914129190772</v>
      </c>
      <c r="AE80">
        <f>'IDT-1'!D80</f>
        <v>0</v>
      </c>
      <c r="AF80" s="25"/>
      <c r="AG80">
        <f t="shared" si="5"/>
        <v>23.63914129190772</v>
      </c>
      <c r="AI80" s="35">
        <f>PXIL!L80</f>
        <v>0</v>
      </c>
      <c r="AJ80" s="35">
        <f>PXIL!R80</f>
        <v>0</v>
      </c>
      <c r="AK80" s="35">
        <f>RTM_IEX!L80</f>
        <v>0.97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8.5093921862724091</v>
      </c>
      <c r="I81">
        <f>Bawana_NG!R81</f>
        <v>5.65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8.7100000000000009</v>
      </c>
      <c r="AB81" s="76">
        <f>-STOA!R81</f>
        <v>0</v>
      </c>
      <c r="AC81">
        <f t="shared" si="3"/>
        <v>0.19873889436468825</v>
      </c>
      <c r="AD81">
        <f t="shared" si="4"/>
        <v>23.460653291907722</v>
      </c>
      <c r="AE81">
        <f>'IDT-1'!D81</f>
        <v>0</v>
      </c>
      <c r="AF81" s="25"/>
      <c r="AG81">
        <f t="shared" si="5"/>
        <v>23.460653291907722</v>
      </c>
      <c r="AI81" s="35">
        <f>PXIL!L81</f>
        <v>0</v>
      </c>
      <c r="AJ81" s="35">
        <f>PXIL!R81</f>
        <v>0</v>
      </c>
      <c r="AK81" s="35">
        <f>RTM_IEX!L81</f>
        <v>0.79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8.5093921862724091</v>
      </c>
      <c r="I82">
        <f>Bawana_NG!R82</f>
        <v>5.65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8.7100000000000009</v>
      </c>
      <c r="AB82" s="76">
        <f>-STOA!R82</f>
        <v>0</v>
      </c>
      <c r="AC82">
        <f t="shared" si="3"/>
        <v>0.19899089436468825</v>
      </c>
      <c r="AD82">
        <f t="shared" si="4"/>
        <v>23.490401291907723</v>
      </c>
      <c r="AE82">
        <f>'IDT-1'!D82</f>
        <v>0</v>
      </c>
      <c r="AF82" s="25"/>
      <c r="AG82">
        <f t="shared" si="5"/>
        <v>23.490401291907723</v>
      </c>
      <c r="AI82" s="35">
        <f>PXIL!L82</f>
        <v>0</v>
      </c>
      <c r="AJ82" s="35">
        <f>PXIL!R82</f>
        <v>0</v>
      </c>
      <c r="AK82" s="35">
        <f>RTM_IEX!L82</f>
        <v>0.82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8.5093921862724091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8.7100000000000009</v>
      </c>
      <c r="AB83" s="76">
        <f>-STOA!R83</f>
        <v>0</v>
      </c>
      <c r="AC83">
        <f t="shared" si="3"/>
        <v>0.19999697818953882</v>
      </c>
      <c r="AD83">
        <f t="shared" si="4"/>
        <v>23.609167091993655</v>
      </c>
      <c r="AE83">
        <f>'IDT-1'!D83</f>
        <v>0</v>
      </c>
      <c r="AF83" s="25"/>
      <c r="AG83">
        <f t="shared" si="5"/>
        <v>23.609167091993655</v>
      </c>
      <c r="AI83" s="35">
        <f>PXIL!L83</f>
        <v>0</v>
      </c>
      <c r="AJ83" s="35">
        <f>PXIL!R83</f>
        <v>0</v>
      </c>
      <c r="AK83" s="35">
        <f>RTM_IEX!L83</f>
        <v>0.75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8.5093921862724091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8.7100000000000009</v>
      </c>
      <c r="AB84" s="76">
        <f>-STOA!R84</f>
        <v>0</v>
      </c>
      <c r="AC84">
        <f t="shared" si="3"/>
        <v>0.20066897818953883</v>
      </c>
      <c r="AD84">
        <f t="shared" si="4"/>
        <v>23.688495091993651</v>
      </c>
      <c r="AE84">
        <f>'IDT-1'!D84</f>
        <v>0</v>
      </c>
      <c r="AF84" s="25"/>
      <c r="AG84">
        <f t="shared" si="5"/>
        <v>23.688495091993651</v>
      </c>
      <c r="AI84" s="35">
        <f>PXIL!L84</f>
        <v>0</v>
      </c>
      <c r="AJ84" s="35">
        <f>PXIL!R84</f>
        <v>0</v>
      </c>
      <c r="AK84" s="35">
        <f>RTM_IEX!L84</f>
        <v>0.83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8.8693925073625088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8.7100000000000009</v>
      </c>
      <c r="AB85" s="76">
        <f>-STOA!R85</f>
        <v>0</v>
      </c>
      <c r="AC85">
        <f t="shared" si="3"/>
        <v>0.20192898088669567</v>
      </c>
      <c r="AD85">
        <f t="shared" si="4"/>
        <v>23.837235410386601</v>
      </c>
      <c r="AE85">
        <f>'IDT-1'!D85</f>
        <v>0</v>
      </c>
      <c r="AF85" s="25"/>
      <c r="AG85">
        <f t="shared" si="5"/>
        <v>23.837235410386601</v>
      </c>
      <c r="AI85" s="35">
        <f>PXIL!L85</f>
        <v>0</v>
      </c>
      <c r="AJ85" s="35">
        <f>PXIL!R85</f>
        <v>0</v>
      </c>
      <c r="AK85" s="35">
        <f>RTM_IEX!L85</f>
        <v>0.62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8.8693925073625088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8.7100000000000009</v>
      </c>
      <c r="AB86" s="76">
        <f>-STOA!R86</f>
        <v>0</v>
      </c>
      <c r="AC86">
        <f t="shared" si="3"/>
        <v>0.20150898088669567</v>
      </c>
      <c r="AD86">
        <f t="shared" si="4"/>
        <v>23.787655410386598</v>
      </c>
      <c r="AE86">
        <f>'IDT-1'!D86</f>
        <v>0</v>
      </c>
      <c r="AF86" s="25"/>
      <c r="AG86">
        <f t="shared" si="5"/>
        <v>23.787655410386598</v>
      </c>
      <c r="AI86" s="35">
        <f>PXIL!L86</f>
        <v>0</v>
      </c>
      <c r="AJ86" s="35">
        <f>PXIL!R86</f>
        <v>0</v>
      </c>
      <c r="AK86" s="35">
        <f>RTM_IEX!L86</f>
        <v>0.56999999999999995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8.8693925073625088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8.7100000000000009</v>
      </c>
      <c r="AB87" s="76">
        <f>-STOA!R87</f>
        <v>0</v>
      </c>
      <c r="AC87">
        <f t="shared" si="3"/>
        <v>0.20436498088669569</v>
      </c>
      <c r="AD87">
        <f t="shared" si="4"/>
        <v>24.124799410386601</v>
      </c>
      <c r="AE87">
        <f>'IDT-1'!D87</f>
        <v>0</v>
      </c>
      <c r="AF87" s="25"/>
      <c r="AG87">
        <f t="shared" si="5"/>
        <v>24.124799410386601</v>
      </c>
      <c r="AI87" s="35">
        <f>PXIL!L87</f>
        <v>0</v>
      </c>
      <c r="AJ87" s="35">
        <f>PXIL!R87</f>
        <v>0</v>
      </c>
      <c r="AK87" s="35">
        <f>RTM_IEX!L87</f>
        <v>0.91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8.8693925073625088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8.7100000000000009</v>
      </c>
      <c r="AB88" s="76">
        <f>-STOA!R88</f>
        <v>0</v>
      </c>
      <c r="AC88">
        <f t="shared" si="3"/>
        <v>0.20419698088669569</v>
      </c>
      <c r="AD88">
        <f t="shared" si="4"/>
        <v>24.1049674103866</v>
      </c>
      <c r="AE88">
        <f>'IDT-1'!D88</f>
        <v>0</v>
      </c>
      <c r="AF88" s="25"/>
      <c r="AG88">
        <f t="shared" si="5"/>
        <v>24.1049674103866</v>
      </c>
      <c r="AI88" s="35">
        <f>PXIL!L88</f>
        <v>0</v>
      </c>
      <c r="AJ88" s="35">
        <f>PXIL!R88</f>
        <v>0</v>
      </c>
      <c r="AK88" s="35">
        <f>RTM_IEX!L88</f>
        <v>0.89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8.8693925073625088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8.7100000000000009</v>
      </c>
      <c r="AB89" s="76">
        <f>-STOA!R89</f>
        <v>0</v>
      </c>
      <c r="AC89">
        <f t="shared" si="3"/>
        <v>0.20268498088669568</v>
      </c>
      <c r="AD89">
        <f t="shared" si="4"/>
        <v>23.926479410386602</v>
      </c>
      <c r="AE89">
        <f>'IDT-1'!D89</f>
        <v>0</v>
      </c>
      <c r="AF89" s="25"/>
      <c r="AG89">
        <f t="shared" si="5"/>
        <v>23.926479410386602</v>
      </c>
      <c r="AI89" s="35">
        <f>PXIL!L89</f>
        <v>0</v>
      </c>
      <c r="AJ89" s="35">
        <f>PXIL!R89</f>
        <v>0</v>
      </c>
      <c r="AK89" s="35">
        <f>RTM_IEX!L89</f>
        <v>0.71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8.8693925073625088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8.7100000000000009</v>
      </c>
      <c r="AB90" s="76">
        <f>-STOA!R90</f>
        <v>0</v>
      </c>
      <c r="AC90">
        <f t="shared" si="3"/>
        <v>0.20192898088669567</v>
      </c>
      <c r="AD90">
        <f t="shared" si="4"/>
        <v>23.837235410386601</v>
      </c>
      <c r="AE90">
        <f>'IDT-1'!D90</f>
        <v>0</v>
      </c>
      <c r="AF90" s="25"/>
      <c r="AG90">
        <f t="shared" si="5"/>
        <v>23.837235410386601</v>
      </c>
      <c r="AI90" s="35">
        <f>PXIL!L90</f>
        <v>0</v>
      </c>
      <c r="AJ90" s="35">
        <f>PXIL!R90</f>
        <v>0</v>
      </c>
      <c r="AK90" s="35">
        <f>RTM_IEX!L90</f>
        <v>0.62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8.8693925073625088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8.7100000000000009</v>
      </c>
      <c r="AB91" s="76">
        <f>-STOA!R91</f>
        <v>0</v>
      </c>
      <c r="AC91">
        <f t="shared" si="3"/>
        <v>0.20932098088669568</v>
      </c>
      <c r="AD91">
        <f t="shared" si="4"/>
        <v>24.7098434103866</v>
      </c>
      <c r="AE91">
        <f>'IDT-1'!D91</f>
        <v>0</v>
      </c>
      <c r="AF91" s="25"/>
      <c r="AG91">
        <f t="shared" si="5"/>
        <v>24.7098434103866</v>
      </c>
      <c r="AI91" s="35">
        <f>PXIL!L91</f>
        <v>0</v>
      </c>
      <c r="AJ91" s="35">
        <f>PXIL!R91</f>
        <v>0</v>
      </c>
      <c r="AK91" s="35">
        <f>RTM_IEX!L91</f>
        <v>1.5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8.8693925073625088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8.7100000000000009</v>
      </c>
      <c r="AB92" s="76">
        <f>-STOA!R92</f>
        <v>0</v>
      </c>
      <c r="AC92">
        <f t="shared" si="3"/>
        <v>0.20923698088669568</v>
      </c>
      <c r="AD92">
        <f t="shared" si="4"/>
        <v>24.699927410386596</v>
      </c>
      <c r="AE92">
        <f>'IDT-1'!D92</f>
        <v>0</v>
      </c>
      <c r="AF92" s="25"/>
      <c r="AG92">
        <f t="shared" si="5"/>
        <v>24.699927410386596</v>
      </c>
      <c r="AI92" s="35">
        <f>PXIL!L92</f>
        <v>0</v>
      </c>
      <c r="AJ92" s="35">
        <f>PXIL!R92</f>
        <v>0</v>
      </c>
      <c r="AK92" s="35">
        <f>RTM_IEX!L92</f>
        <v>1.49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8.8693925073625088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8.7100000000000009</v>
      </c>
      <c r="AB93" s="76">
        <f>-STOA!R93</f>
        <v>0</v>
      </c>
      <c r="AC93">
        <f t="shared" si="3"/>
        <v>0.21184098088669567</v>
      </c>
      <c r="AD93">
        <f t="shared" si="4"/>
        <v>25.007323410386601</v>
      </c>
      <c r="AE93">
        <f>'IDT-1'!D93</f>
        <v>0</v>
      </c>
      <c r="AF93" s="25"/>
      <c r="AG93">
        <f t="shared" si="5"/>
        <v>25.007323410386601</v>
      </c>
      <c r="AI93" s="35">
        <f>PXIL!L93</f>
        <v>0</v>
      </c>
      <c r="AJ93" s="35">
        <f>PXIL!R93</f>
        <v>0</v>
      </c>
      <c r="AK93" s="35">
        <f>RTM_IEX!L93</f>
        <v>1.8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8.9906074734779367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8.7100000000000009</v>
      </c>
      <c r="AB94" s="76">
        <f>-STOA!R94</f>
        <v>0</v>
      </c>
      <c r="AC94">
        <f t="shared" si="3"/>
        <v>0.21109518660206528</v>
      </c>
      <c r="AD94">
        <f t="shared" si="4"/>
        <v>24.919284170786657</v>
      </c>
      <c r="AE94">
        <f>'IDT-1'!D94</f>
        <v>0</v>
      </c>
      <c r="AF94" s="25"/>
      <c r="AG94">
        <f t="shared" si="5"/>
        <v>24.919284170786657</v>
      </c>
      <c r="AI94" s="35">
        <f>PXIL!L94</f>
        <v>0</v>
      </c>
      <c r="AJ94" s="35">
        <f>PXIL!R94</f>
        <v>0</v>
      </c>
      <c r="AK94" s="35">
        <f>RTM_IEX!L94</f>
        <v>1.59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8.9906074734779367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8.7100000000000009</v>
      </c>
      <c r="AB95" s="76">
        <f>-STOA!R95</f>
        <v>0</v>
      </c>
      <c r="AC95">
        <f t="shared" si="3"/>
        <v>0.21764718660206528</v>
      </c>
      <c r="AD95">
        <f t="shared" si="4"/>
        <v>25.692732170786659</v>
      </c>
      <c r="AE95">
        <f>'IDT-1'!D95</f>
        <v>0</v>
      </c>
      <c r="AF95" s="25"/>
      <c r="AG95">
        <f t="shared" si="5"/>
        <v>25.692732170786659</v>
      </c>
      <c r="AI95" s="35">
        <f>PXIL!L95</f>
        <v>0</v>
      </c>
      <c r="AJ95" s="35">
        <f>PXIL!R95</f>
        <v>0</v>
      </c>
      <c r="AK95" s="35">
        <f>RTM_IEX!L95</f>
        <v>2.37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8.9906074734779367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8.7100000000000009</v>
      </c>
      <c r="AB96" s="76">
        <f>-STOA!R96</f>
        <v>0</v>
      </c>
      <c r="AC96">
        <f t="shared" si="3"/>
        <v>0.21588318660206526</v>
      </c>
      <c r="AD96">
        <f t="shared" si="4"/>
        <v>25.484496170786656</v>
      </c>
      <c r="AE96">
        <f>'IDT-1'!D96</f>
        <v>0</v>
      </c>
      <c r="AF96" s="25"/>
      <c r="AG96">
        <f t="shared" si="5"/>
        <v>25.484496170786656</v>
      </c>
      <c r="AI96" s="35">
        <f>PXIL!L96</f>
        <v>0</v>
      </c>
      <c r="AJ96" s="35">
        <f>PXIL!R96</f>
        <v>0</v>
      </c>
      <c r="AK96" s="35">
        <f>RTM_IEX!L96</f>
        <v>2.16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8.9906074734779367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8.7100000000000009</v>
      </c>
      <c r="AB97" s="76">
        <f>-STOA!R97</f>
        <v>0</v>
      </c>
      <c r="AC97">
        <f t="shared" si="3"/>
        <v>0.22134318660206526</v>
      </c>
      <c r="AD97">
        <f t="shared" si="4"/>
        <v>26.129036170786655</v>
      </c>
      <c r="AE97">
        <f>'IDT-1'!D97</f>
        <v>0</v>
      </c>
      <c r="AF97" s="25"/>
      <c r="AG97">
        <f t="shared" si="5"/>
        <v>26.129036170786655</v>
      </c>
      <c r="AI97" s="35">
        <f>PXIL!L97</f>
        <v>0</v>
      </c>
      <c r="AJ97" s="35">
        <f>PXIL!R97</f>
        <v>0</v>
      </c>
      <c r="AK97" s="35">
        <f>RTM_IEX!L97</f>
        <v>2.81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8.9906074734779367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8.7100000000000009</v>
      </c>
      <c r="AB98" s="76">
        <f>-STOA!R98</f>
        <v>0</v>
      </c>
      <c r="AC98">
        <f t="shared" si="3"/>
        <v>0.22151118660206526</v>
      </c>
      <c r="AD98">
        <f t="shared" si="4"/>
        <v>26.148868170786656</v>
      </c>
      <c r="AE98">
        <f>'IDT-1'!D98</f>
        <v>0</v>
      </c>
      <c r="AF98" s="25"/>
      <c r="AG98">
        <f t="shared" si="5"/>
        <v>26.148868170786656</v>
      </c>
      <c r="AI98" s="35">
        <f>PXIL!L98</f>
        <v>0</v>
      </c>
      <c r="AJ98" s="35">
        <f>PXIL!R98</f>
        <v>0</v>
      </c>
      <c r="AK98" s="35">
        <f>RTM_IEX!L98</f>
        <v>2.83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0.12385141812908886</v>
      </c>
      <c r="I99">
        <f t="shared" si="6"/>
        <v>0.13807679930244418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0.20904000000000025</v>
      </c>
      <c r="AB99" s="76">
        <f t="shared" si="6"/>
        <v>0</v>
      </c>
      <c r="AC99">
        <f t="shared" si="6"/>
        <v>6.8702190264248791E-3</v>
      </c>
      <c r="AD99">
        <f t="shared" si="6"/>
        <v>0.81101299840510821</v>
      </c>
      <c r="AE99">
        <f t="shared" ref="AE99:AT99" si="7">SUM(AE3:AE98)/4000</f>
        <v>0</v>
      </c>
      <c r="AG99">
        <f t="shared" si="7"/>
        <v>0.81101299840510821</v>
      </c>
      <c r="AI99">
        <f t="shared" si="7"/>
        <v>0</v>
      </c>
      <c r="AJ99">
        <f t="shared" si="7"/>
        <v>0</v>
      </c>
      <c r="AK99">
        <f t="shared" si="7"/>
        <v>0.34691499999999997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45558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5.33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0.16825200000000001</v>
      </c>
      <c r="AD3">
        <f>SUM(B3:AB3,AI3:AV3)-AC3</f>
        <v>19.861748000000002</v>
      </c>
      <c r="AE3">
        <v>0</v>
      </c>
      <c r="AF3" s="25"/>
      <c r="AG3">
        <f>SUM(AD3:AF3)</f>
        <v>19.861748000000002</v>
      </c>
      <c r="AI3" s="35">
        <f>PXIL!M3</f>
        <v>0</v>
      </c>
      <c r="AJ3" s="35">
        <f>PXIL!S3</f>
        <v>0</v>
      </c>
      <c r="AK3" s="35">
        <f>RTM_IEX!M3</f>
        <v>0.18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4.18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0.157836</v>
      </c>
      <c r="AD4">
        <f t="shared" ref="AD4:AD67" si="1">SUM(B4:AB4,AI4:AV4)-AC4</f>
        <v>18.632164</v>
      </c>
      <c r="AE4">
        <v>0</v>
      </c>
      <c r="AF4" s="25"/>
      <c r="AG4">
        <f t="shared" ref="AG4:AG67" si="2">SUM(AD4:AF4)</f>
        <v>18.632164</v>
      </c>
      <c r="AI4" s="35">
        <f>PXIL!M4</f>
        <v>0</v>
      </c>
      <c r="AJ4" s="35">
        <f>PXIL!S4</f>
        <v>0</v>
      </c>
      <c r="AK4" s="35">
        <f>RTM_IEX!M4</f>
        <v>0.09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0.39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0.14053199999999999</v>
      </c>
      <c r="AD5">
        <f t="shared" si="1"/>
        <v>16.589468</v>
      </c>
      <c r="AE5">
        <v>0</v>
      </c>
      <c r="AF5" s="25"/>
      <c r="AG5">
        <f t="shared" si="2"/>
        <v>16.589468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1.82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14.52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0.131628</v>
      </c>
      <c r="AD6">
        <f t="shared" si="1"/>
        <v>15.538372000000001</v>
      </c>
      <c r="AE6">
        <v>0</v>
      </c>
      <c r="AF6" s="25"/>
      <c r="AG6">
        <f t="shared" si="2"/>
        <v>15.538372000000001</v>
      </c>
      <c r="AI6" s="35">
        <f>PXIL!M6</f>
        <v>0</v>
      </c>
      <c r="AJ6" s="35">
        <f>PXIL!S6</f>
        <v>0</v>
      </c>
      <c r="AK6" s="35">
        <f>RTM_IEX!M6</f>
        <v>0.06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1.0900000000000001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14.39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0.120876</v>
      </c>
      <c r="AD7">
        <f t="shared" si="1"/>
        <v>14.269124</v>
      </c>
      <c r="AE7">
        <v>0</v>
      </c>
      <c r="AF7" s="25"/>
      <c r="AG7">
        <f t="shared" si="2"/>
        <v>14.269124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13.24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0.111216</v>
      </c>
      <c r="AD8">
        <f t="shared" si="1"/>
        <v>13.128784</v>
      </c>
      <c r="AE8">
        <v>0</v>
      </c>
      <c r="AF8" s="25"/>
      <c r="AG8">
        <f t="shared" si="2"/>
        <v>13.128784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11.64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9.7776000000000002E-2</v>
      </c>
      <c r="AD9">
        <f t="shared" si="1"/>
        <v>11.542224000000001</v>
      </c>
      <c r="AE9">
        <v>0</v>
      </c>
      <c r="AF9" s="25"/>
      <c r="AG9">
        <f t="shared" si="2"/>
        <v>11.542224000000001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11.04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9.2735999999999985E-2</v>
      </c>
      <c r="AD10">
        <f t="shared" si="1"/>
        <v>10.947263999999999</v>
      </c>
      <c r="AE10">
        <v>0</v>
      </c>
      <c r="AF10" s="25"/>
      <c r="AG10">
        <f t="shared" si="2"/>
        <v>10.947263999999999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11.88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9.9792000000000006E-2</v>
      </c>
      <c r="AD11">
        <f t="shared" si="1"/>
        <v>11.780208</v>
      </c>
      <c r="AE11">
        <v>0</v>
      </c>
      <c r="AF11" s="25"/>
      <c r="AG11">
        <f t="shared" si="2"/>
        <v>11.780208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10.91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9.1643999999999989E-2</v>
      </c>
      <c r="AD12">
        <f t="shared" si="1"/>
        <v>10.818356</v>
      </c>
      <c r="AE12">
        <v>0</v>
      </c>
      <c r="AF12" s="25"/>
      <c r="AG12">
        <f t="shared" si="2"/>
        <v>10.818356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12.89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0.108276</v>
      </c>
      <c r="AD13">
        <f t="shared" si="1"/>
        <v>12.781724000000001</v>
      </c>
      <c r="AE13">
        <v>0</v>
      </c>
      <c r="AF13" s="25"/>
      <c r="AG13">
        <f t="shared" si="2"/>
        <v>12.781724000000001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12.62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0.10600799999999999</v>
      </c>
      <c r="AD14">
        <f t="shared" si="1"/>
        <v>12.513992</v>
      </c>
      <c r="AE14">
        <v>0</v>
      </c>
      <c r="AF14" s="25"/>
      <c r="AG14">
        <f t="shared" si="2"/>
        <v>12.513992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14.51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0.12759599999999999</v>
      </c>
      <c r="AD15">
        <f t="shared" si="1"/>
        <v>15.062403999999999</v>
      </c>
      <c r="AE15">
        <v>0</v>
      </c>
      <c r="AF15" s="25"/>
      <c r="AG15">
        <f t="shared" si="2"/>
        <v>15.062403999999999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0.68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0.14632799999999999</v>
      </c>
      <c r="AD16">
        <f t="shared" si="1"/>
        <v>17.273671999999998</v>
      </c>
      <c r="AE16">
        <v>0</v>
      </c>
      <c r="AF16" s="25"/>
      <c r="AG16">
        <f t="shared" si="2"/>
        <v>17.273671999999998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2.9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0.12356399999999999</v>
      </c>
      <c r="AD17">
        <f t="shared" si="1"/>
        <v>14.586435999999999</v>
      </c>
      <c r="AE17">
        <v>0</v>
      </c>
      <c r="AF17" s="25"/>
      <c r="AG17">
        <f t="shared" si="2"/>
        <v>14.586435999999999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0.19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0.15203999999999998</v>
      </c>
      <c r="AD18">
        <f t="shared" si="1"/>
        <v>17.947960000000002</v>
      </c>
      <c r="AE18">
        <v>0</v>
      </c>
      <c r="AF18" s="25"/>
      <c r="AG18">
        <f t="shared" si="2"/>
        <v>17.947960000000002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3.58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0.15850799999999998</v>
      </c>
      <c r="AD19">
        <f t="shared" si="1"/>
        <v>18.711491999999996</v>
      </c>
      <c r="AE19">
        <v>0</v>
      </c>
      <c r="AF19" s="25"/>
      <c r="AG19">
        <f t="shared" si="2"/>
        <v>18.711491999999996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4.3499999999999996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0.1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0.16976399999999997</v>
      </c>
      <c r="AD20">
        <f t="shared" si="1"/>
        <v>20.040236</v>
      </c>
      <c r="AE20">
        <v>0</v>
      </c>
      <c r="AF20" s="25"/>
      <c r="AG20">
        <f t="shared" si="2"/>
        <v>20.040236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5.59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0.77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0.16732799999999998</v>
      </c>
      <c r="AD21">
        <f t="shared" si="1"/>
        <v>19.752671999999997</v>
      </c>
      <c r="AE21">
        <v>0</v>
      </c>
      <c r="AF21" s="25"/>
      <c r="AG21">
        <f t="shared" si="2"/>
        <v>19.752671999999997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4.63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1.84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0.16556399999999999</v>
      </c>
      <c r="AD22">
        <f t="shared" si="1"/>
        <v>19.544436000000001</v>
      </c>
      <c r="AE22">
        <v>0</v>
      </c>
      <c r="AF22" s="25"/>
      <c r="AG22">
        <f t="shared" si="2"/>
        <v>19.544436000000001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3.35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2.71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0.17564399999999999</v>
      </c>
      <c r="AD23">
        <f t="shared" si="1"/>
        <v>20.734356000000002</v>
      </c>
      <c r="AE23">
        <v>0</v>
      </c>
      <c r="AF23" s="25"/>
      <c r="AG23">
        <f t="shared" si="2"/>
        <v>20.734356000000002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3.68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5.71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0.210336</v>
      </c>
      <c r="AD24">
        <f t="shared" si="1"/>
        <v>24.829663999999998</v>
      </c>
      <c r="AE24">
        <v>0</v>
      </c>
      <c r="AF24" s="25"/>
      <c r="AG24">
        <f t="shared" si="2"/>
        <v>24.829663999999998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4.8099999999999996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6.39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0.20680799999999999</v>
      </c>
      <c r="AD25">
        <f t="shared" si="1"/>
        <v>24.413192000000002</v>
      </c>
      <c r="AE25">
        <v>0</v>
      </c>
      <c r="AF25" s="25"/>
      <c r="AG25">
        <f t="shared" si="2"/>
        <v>24.413192000000002</v>
      </c>
      <c r="AI25" s="35">
        <f>PXIL!M25</f>
        <v>0</v>
      </c>
      <c r="AJ25" s="35">
        <f>PXIL!S25</f>
        <v>0</v>
      </c>
      <c r="AK25" s="35">
        <f>RTM_IEX!M25</f>
        <v>0.1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3.61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4.16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0.17127599999999998</v>
      </c>
      <c r="AD26">
        <f t="shared" si="1"/>
        <v>20.218724000000002</v>
      </c>
      <c r="AE26">
        <v>0</v>
      </c>
      <c r="AF26" s="25"/>
      <c r="AG26">
        <f t="shared" si="2"/>
        <v>20.218724000000002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1.71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4.16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0.17169599999999999</v>
      </c>
      <c r="AD27">
        <f t="shared" si="1"/>
        <v>20.268304000000001</v>
      </c>
      <c r="AE27">
        <v>0</v>
      </c>
      <c r="AF27" s="25"/>
      <c r="AG27">
        <f t="shared" si="2"/>
        <v>20.268304000000001</v>
      </c>
      <c r="AI27" s="35">
        <f>PXIL!M27</f>
        <v>0</v>
      </c>
      <c r="AJ27" s="35">
        <f>PXIL!S27</f>
        <v>0</v>
      </c>
      <c r="AK27" s="35">
        <f>RTM_IEX!M27</f>
        <v>0.1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1.66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6.77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0.195468</v>
      </c>
      <c r="AD28">
        <f t="shared" si="1"/>
        <v>23.074531999999998</v>
      </c>
      <c r="AE28">
        <v>0</v>
      </c>
      <c r="AF28" s="25"/>
      <c r="AG28">
        <f t="shared" si="2"/>
        <v>23.074531999999998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1.98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7.45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0.20932799999999999</v>
      </c>
      <c r="AD29">
        <f t="shared" si="1"/>
        <v>24.710672000000002</v>
      </c>
      <c r="AE29">
        <v>0</v>
      </c>
      <c r="AF29" s="25"/>
      <c r="AG29">
        <f t="shared" si="2"/>
        <v>24.710672000000002</v>
      </c>
      <c r="AI29" s="35">
        <f>PXIL!M29</f>
        <v>0</v>
      </c>
      <c r="AJ29" s="35">
        <f>PXIL!S29</f>
        <v>0</v>
      </c>
      <c r="AK29" s="35">
        <f>RTM_IEX!M29</f>
        <v>0.1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2.85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4.55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0.18437999999999999</v>
      </c>
      <c r="AD30">
        <f t="shared" si="1"/>
        <v>21.765619999999998</v>
      </c>
      <c r="AE30">
        <v>0</v>
      </c>
      <c r="AF30" s="25"/>
      <c r="AG30">
        <f t="shared" si="2"/>
        <v>21.765619999999998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2.88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8.52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0.19353599999999999</v>
      </c>
      <c r="AD31">
        <f t="shared" si="1"/>
        <v>22.846463999999997</v>
      </c>
      <c r="AE31">
        <v>0</v>
      </c>
      <c r="AF31" s="25"/>
      <c r="AG31">
        <f t="shared" si="2"/>
        <v>22.846463999999997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8.0299999999999994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0.18941999999999998</v>
      </c>
      <c r="AD32">
        <f t="shared" si="1"/>
        <v>22.360579999999999</v>
      </c>
      <c r="AE32">
        <v>0</v>
      </c>
      <c r="AF32" s="25"/>
      <c r="AG32">
        <f t="shared" si="2"/>
        <v>22.360579999999999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6.68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0.17807999999999999</v>
      </c>
      <c r="AD33">
        <f t="shared" si="1"/>
        <v>21.021919999999998</v>
      </c>
      <c r="AE33">
        <v>0</v>
      </c>
      <c r="AF33" s="25"/>
      <c r="AG33">
        <f t="shared" si="2"/>
        <v>21.021919999999998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6.87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0.179676</v>
      </c>
      <c r="AD34">
        <f t="shared" si="1"/>
        <v>21.210324</v>
      </c>
      <c r="AE34">
        <v>0</v>
      </c>
      <c r="AF34" s="25"/>
      <c r="AG34">
        <f t="shared" si="2"/>
        <v>21.210324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6.87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0.179676</v>
      </c>
      <c r="AD35">
        <f t="shared" si="1"/>
        <v>21.210324</v>
      </c>
      <c r="AE35">
        <v>0</v>
      </c>
      <c r="AF35" s="25"/>
      <c r="AG35">
        <f t="shared" si="2"/>
        <v>21.210324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4.84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0.16262399999999999</v>
      </c>
      <c r="AD36">
        <f t="shared" si="1"/>
        <v>19.197375999999998</v>
      </c>
      <c r="AE36">
        <v>0</v>
      </c>
      <c r="AF36" s="25"/>
      <c r="AG36">
        <f t="shared" si="2"/>
        <v>19.197375999999998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6.29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0.17480399999999999</v>
      </c>
      <c r="AD37">
        <f t="shared" si="1"/>
        <v>20.635195999999997</v>
      </c>
      <c r="AE37">
        <v>0</v>
      </c>
      <c r="AF37" s="25"/>
      <c r="AG37">
        <f t="shared" si="2"/>
        <v>20.635195999999997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9.77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0.20403599999999997</v>
      </c>
      <c r="AD38">
        <f t="shared" si="1"/>
        <v>24.085964000000001</v>
      </c>
      <c r="AE38">
        <v>0</v>
      </c>
      <c r="AF38" s="25"/>
      <c r="AG38">
        <f t="shared" si="2"/>
        <v>24.085964000000001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10.06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0.20647199999999996</v>
      </c>
      <c r="AD39">
        <f t="shared" si="1"/>
        <v>24.373527999999997</v>
      </c>
      <c r="AE39">
        <v>0</v>
      </c>
      <c r="AF39" s="25"/>
      <c r="AG39">
        <f t="shared" si="2"/>
        <v>24.373527999999997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9.1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0.19840799999999997</v>
      </c>
      <c r="AD40">
        <f t="shared" si="1"/>
        <v>23.421591999999997</v>
      </c>
      <c r="AE40">
        <v>0</v>
      </c>
      <c r="AF40" s="25"/>
      <c r="AG40">
        <f t="shared" si="2"/>
        <v>23.421591999999997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7.94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0.19000800000000001</v>
      </c>
      <c r="AD41">
        <f t="shared" si="1"/>
        <v>22.429992000000002</v>
      </c>
      <c r="AE41">
        <v>0</v>
      </c>
      <c r="AF41" s="25"/>
      <c r="AG41">
        <f t="shared" si="2"/>
        <v>22.429992000000002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0.16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4.84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0.166572</v>
      </c>
      <c r="AD42">
        <f t="shared" si="1"/>
        <v>19.663428</v>
      </c>
      <c r="AE42">
        <v>0</v>
      </c>
      <c r="AF42" s="25"/>
      <c r="AG42">
        <f t="shared" si="2"/>
        <v>19.663428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0.47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4.45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0.16522799999999999</v>
      </c>
      <c r="AD43">
        <f t="shared" si="1"/>
        <v>19.504772000000003</v>
      </c>
      <c r="AE43">
        <v>0</v>
      </c>
      <c r="AF43" s="25"/>
      <c r="AG43">
        <f t="shared" si="2"/>
        <v>19.504772000000003</v>
      </c>
      <c r="AI43" s="35">
        <f>PXIL!M43</f>
        <v>0</v>
      </c>
      <c r="AJ43" s="35">
        <f>PXIL!S43</f>
        <v>0</v>
      </c>
      <c r="AK43" s="35">
        <f>RTM_IEX!M43</f>
        <v>0.1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0.6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3.29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0.15548399999999998</v>
      </c>
      <c r="AD44">
        <f t="shared" si="1"/>
        <v>18.354516</v>
      </c>
      <c r="AE44">
        <v>0</v>
      </c>
      <c r="AF44" s="25"/>
      <c r="AG44">
        <f t="shared" si="2"/>
        <v>18.354516</v>
      </c>
      <c r="AI44" s="35">
        <f>PXIL!M44</f>
        <v>0</v>
      </c>
      <c r="AJ44" s="35">
        <f>PXIL!S44</f>
        <v>0</v>
      </c>
      <c r="AK44" s="35">
        <f>RTM_IEX!M44</f>
        <v>0.1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0.6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1.26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0.13557599999999997</v>
      </c>
      <c r="AD45">
        <f t="shared" si="1"/>
        <v>16.004424</v>
      </c>
      <c r="AE45">
        <v>0</v>
      </c>
      <c r="AF45" s="25"/>
      <c r="AG45">
        <f t="shared" si="2"/>
        <v>16.004424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0.36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2.13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0.14523599999999998</v>
      </c>
      <c r="AD46">
        <f t="shared" si="1"/>
        <v>17.144763999999999</v>
      </c>
      <c r="AE46">
        <v>0</v>
      </c>
      <c r="AF46" s="25"/>
      <c r="AG46">
        <f t="shared" si="2"/>
        <v>17.144763999999999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0.64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3.29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0.15262799999999999</v>
      </c>
      <c r="AD47">
        <f t="shared" si="1"/>
        <v>18.017371999999998</v>
      </c>
      <c r="AE47">
        <v>0</v>
      </c>
      <c r="AF47" s="25"/>
      <c r="AG47">
        <f t="shared" si="2"/>
        <v>18.017371999999998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0.36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0.97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0.13087199999999999</v>
      </c>
      <c r="AD48">
        <f t="shared" si="1"/>
        <v>15.449128</v>
      </c>
      <c r="AE48">
        <v>0</v>
      </c>
      <c r="AF48" s="25"/>
      <c r="AG48">
        <f t="shared" si="2"/>
        <v>15.449128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0.09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3.58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0.156996</v>
      </c>
      <c r="AD49">
        <f t="shared" si="1"/>
        <v>18.533004000000002</v>
      </c>
      <c r="AE49">
        <v>0</v>
      </c>
      <c r="AF49" s="25"/>
      <c r="AG49">
        <f t="shared" si="2"/>
        <v>18.533004000000002</v>
      </c>
      <c r="AI49" s="35">
        <f>PXIL!M49</f>
        <v>0</v>
      </c>
      <c r="AJ49" s="35">
        <f>PXIL!S49</f>
        <v>0</v>
      </c>
      <c r="AK49" s="35">
        <f>RTM_IEX!M49</f>
        <v>0.1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0.49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4.9400000000000004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0.17119200000000001</v>
      </c>
      <c r="AD50">
        <f t="shared" si="1"/>
        <v>20.208808000000001</v>
      </c>
      <c r="AE50">
        <v>0</v>
      </c>
      <c r="AF50" s="25"/>
      <c r="AG50">
        <f t="shared" si="2"/>
        <v>20.208808000000001</v>
      </c>
      <c r="AI50" s="35">
        <f>PXIL!M50</f>
        <v>0</v>
      </c>
      <c r="AJ50" s="35">
        <f>PXIL!S50</f>
        <v>0</v>
      </c>
      <c r="AK50" s="35">
        <f>RTM_IEX!M50</f>
        <v>0.1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0.82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0.87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0.18698399999999998</v>
      </c>
      <c r="AD51">
        <f t="shared" si="1"/>
        <v>22.073015999999999</v>
      </c>
      <c r="AE51">
        <v>0</v>
      </c>
      <c r="AF51" s="25"/>
      <c r="AG51">
        <f t="shared" si="2"/>
        <v>22.073015999999999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6.87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0.48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0.17228399999999999</v>
      </c>
      <c r="AD52">
        <f t="shared" si="1"/>
        <v>20.337715999999997</v>
      </c>
      <c r="AE52">
        <v>0</v>
      </c>
      <c r="AF52" s="25"/>
      <c r="AG52">
        <f t="shared" si="2"/>
        <v>20.337715999999997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5.51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0.19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0.16791599999999998</v>
      </c>
      <c r="AD53">
        <f t="shared" si="1"/>
        <v>19.822083999999997</v>
      </c>
      <c r="AE53">
        <v>0</v>
      </c>
      <c r="AF53" s="25"/>
      <c r="AG53">
        <f t="shared" si="2"/>
        <v>19.822083999999997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5.28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0.166656</v>
      </c>
      <c r="AD54">
        <f t="shared" si="1"/>
        <v>19.673344</v>
      </c>
      <c r="AE54">
        <v>0</v>
      </c>
      <c r="AF54" s="25"/>
      <c r="AG54">
        <f t="shared" si="2"/>
        <v>19.673344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5.32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0.15531600000000001</v>
      </c>
      <c r="AD55">
        <f t="shared" si="1"/>
        <v>18.334683999999999</v>
      </c>
      <c r="AE55">
        <v>0</v>
      </c>
      <c r="AF55" s="25"/>
      <c r="AG55">
        <f t="shared" si="2"/>
        <v>18.334683999999999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3.97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0.17564399999999999</v>
      </c>
      <c r="AD56">
        <f t="shared" si="1"/>
        <v>20.734356000000002</v>
      </c>
      <c r="AE56">
        <v>0</v>
      </c>
      <c r="AF56" s="25"/>
      <c r="AG56">
        <f t="shared" si="2"/>
        <v>20.734356000000002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6.39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0.18941999999999998</v>
      </c>
      <c r="AD57">
        <f t="shared" si="1"/>
        <v>22.360579999999999</v>
      </c>
      <c r="AE57">
        <v>0</v>
      </c>
      <c r="AF57" s="25"/>
      <c r="AG57">
        <f t="shared" si="2"/>
        <v>22.360579999999999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8.0299999999999994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0.19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0.18034799999999998</v>
      </c>
      <c r="AD58">
        <f t="shared" si="1"/>
        <v>21.289652</v>
      </c>
      <c r="AE58">
        <v>0</v>
      </c>
      <c r="AF58" s="25"/>
      <c r="AG58">
        <f t="shared" si="2"/>
        <v>21.289652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6.76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0.57999999999999996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0.17018399999999997</v>
      </c>
      <c r="AD59">
        <f t="shared" si="1"/>
        <v>20.089815999999999</v>
      </c>
      <c r="AE59">
        <v>0</v>
      </c>
      <c r="AF59" s="25"/>
      <c r="AG59">
        <f t="shared" si="2"/>
        <v>20.089815999999999</v>
      </c>
      <c r="AI59" s="35">
        <f>PXIL!M59</f>
        <v>0</v>
      </c>
      <c r="AJ59" s="35">
        <f>PXIL!S59</f>
        <v>0</v>
      </c>
      <c r="AK59" s="35">
        <f>RTM_IEX!M59</f>
        <v>0.1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5.0599999999999996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0.87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0.15707999999999997</v>
      </c>
      <c r="AD60">
        <f t="shared" si="1"/>
        <v>18.542919999999999</v>
      </c>
      <c r="AE60">
        <v>0</v>
      </c>
      <c r="AF60" s="25"/>
      <c r="AG60">
        <f t="shared" si="2"/>
        <v>18.542919999999999</v>
      </c>
      <c r="AI60" s="35">
        <f>PXIL!M60</f>
        <v>0</v>
      </c>
      <c r="AJ60" s="35">
        <f>PXIL!S60</f>
        <v>0</v>
      </c>
      <c r="AK60" s="35">
        <f>RTM_IEX!M60</f>
        <v>0.1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3.21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1.94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0.170184</v>
      </c>
      <c r="AD61">
        <f t="shared" si="1"/>
        <v>20.089816000000003</v>
      </c>
      <c r="AE61">
        <v>0</v>
      </c>
      <c r="AF61" s="25"/>
      <c r="AG61">
        <f t="shared" si="2"/>
        <v>20.089816000000003</v>
      </c>
      <c r="AI61" s="35">
        <f>PXIL!M61</f>
        <v>0</v>
      </c>
      <c r="AJ61" s="35">
        <f>PXIL!S61</f>
        <v>0</v>
      </c>
      <c r="AK61" s="35">
        <f>RTM_IEX!M61</f>
        <v>0.1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3.7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4.3499999999999996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0.17707199999999998</v>
      </c>
      <c r="AD62">
        <f t="shared" si="1"/>
        <v>20.902927999999999</v>
      </c>
      <c r="AE62">
        <v>0</v>
      </c>
      <c r="AF62" s="25"/>
      <c r="AG62">
        <f t="shared" si="2"/>
        <v>20.902927999999999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2.21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10.35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0.20890799999999995</v>
      </c>
      <c r="AD63">
        <f t="shared" si="1"/>
        <v>24.661091999999996</v>
      </c>
      <c r="AE63">
        <v>0</v>
      </c>
      <c r="AF63" s="25"/>
      <c r="AG63">
        <f t="shared" si="2"/>
        <v>24.661091999999996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9.8699999999999992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0.204876</v>
      </c>
      <c r="AD64">
        <f t="shared" si="1"/>
        <v>24.185124000000002</v>
      </c>
      <c r="AE64">
        <v>0</v>
      </c>
      <c r="AF64" s="25"/>
      <c r="AG64">
        <f t="shared" si="2"/>
        <v>24.185124000000002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8.7100000000000009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0.195132</v>
      </c>
      <c r="AD65">
        <f t="shared" si="1"/>
        <v>23.034867999999999</v>
      </c>
      <c r="AE65">
        <v>0</v>
      </c>
      <c r="AF65" s="25"/>
      <c r="AG65">
        <f t="shared" si="2"/>
        <v>23.034867999999999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10.26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0.208152</v>
      </c>
      <c r="AD66">
        <f t="shared" si="1"/>
        <v>24.571848000000003</v>
      </c>
      <c r="AE66">
        <v>0</v>
      </c>
      <c r="AF66" s="25"/>
      <c r="AG66">
        <f t="shared" si="2"/>
        <v>24.571848000000003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9.58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0.20244000000000001</v>
      </c>
      <c r="AD67">
        <f t="shared" si="1"/>
        <v>23.897560000000002</v>
      </c>
      <c r="AE67">
        <v>0</v>
      </c>
      <c r="AF67" s="25"/>
      <c r="AG67">
        <f t="shared" si="2"/>
        <v>23.897560000000002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7.26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0.182952</v>
      </c>
      <c r="AD68">
        <f t="shared" ref="AD68:AD98" si="4">SUM(B68:AB68,AI68:AV68)-AC68</f>
        <v>21.597048000000001</v>
      </c>
      <c r="AE68">
        <v>0</v>
      </c>
      <c r="AF68" s="25"/>
      <c r="AG68">
        <f t="shared" ref="AG68:AG98" si="5">SUM(AD68:AF68)</f>
        <v>21.597048000000001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2.9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0.19496399999999997</v>
      </c>
      <c r="AD69">
        <f t="shared" si="4"/>
        <v>23.015036000000002</v>
      </c>
      <c r="AE69">
        <v>0</v>
      </c>
      <c r="AF69" s="25"/>
      <c r="AG69">
        <f t="shared" si="5"/>
        <v>23.015036000000002</v>
      </c>
      <c r="AI69" s="35">
        <f>PXIL!M69</f>
        <v>0</v>
      </c>
      <c r="AJ69" s="35">
        <f>PXIL!S69</f>
        <v>0</v>
      </c>
      <c r="AK69" s="35">
        <f>RTM_IEX!M69</f>
        <v>0.05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5.74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3.58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0.19345200000000001</v>
      </c>
      <c r="AD70">
        <f t="shared" si="4"/>
        <v>22.836548000000001</v>
      </c>
      <c r="AE70">
        <v>0</v>
      </c>
      <c r="AF70" s="25"/>
      <c r="AG70">
        <f t="shared" si="5"/>
        <v>22.836548000000001</v>
      </c>
      <c r="AI70" s="35">
        <f>PXIL!M70</f>
        <v>0</v>
      </c>
      <c r="AJ70" s="35">
        <f>PXIL!S70</f>
        <v>0</v>
      </c>
      <c r="AK70" s="35">
        <f>RTM_IEX!M70</f>
        <v>0.05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4.88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2.3199999999999998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0.204456</v>
      </c>
      <c r="AD71">
        <f t="shared" si="4"/>
        <v>24.135543999999999</v>
      </c>
      <c r="AE71">
        <v>0</v>
      </c>
      <c r="AF71" s="25"/>
      <c r="AG71">
        <f t="shared" si="5"/>
        <v>24.135543999999999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7.5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3.39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0.20890799999999998</v>
      </c>
      <c r="AD72">
        <f t="shared" si="4"/>
        <v>24.661092</v>
      </c>
      <c r="AE72">
        <v>0</v>
      </c>
      <c r="AF72" s="25"/>
      <c r="AG72">
        <f t="shared" si="5"/>
        <v>24.661092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6.96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9.19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0.19916400000000001</v>
      </c>
      <c r="AD73">
        <f t="shared" si="4"/>
        <v>23.510836000000001</v>
      </c>
      <c r="AE73">
        <v>0</v>
      </c>
      <c r="AF73" s="25"/>
      <c r="AG73">
        <f t="shared" si="5"/>
        <v>23.510836000000001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8.61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0.19429199999999999</v>
      </c>
      <c r="AD74">
        <f t="shared" si="4"/>
        <v>22.935707999999998</v>
      </c>
      <c r="AE74">
        <v>0</v>
      </c>
      <c r="AF74" s="25"/>
      <c r="AG74">
        <f t="shared" si="5"/>
        <v>22.935707999999998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13.06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0.23167199999999996</v>
      </c>
      <c r="AD75">
        <f t="shared" si="4"/>
        <v>27.348327999999999</v>
      </c>
      <c r="AE75">
        <v>0</v>
      </c>
      <c r="AF75" s="25"/>
      <c r="AG75">
        <f t="shared" si="5"/>
        <v>27.348327999999999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4.38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0.16757999999999998</v>
      </c>
      <c r="AD76">
        <f t="shared" si="4"/>
        <v>19.782419999999998</v>
      </c>
      <c r="AE76">
        <v>0</v>
      </c>
      <c r="AF76" s="25"/>
      <c r="AG76">
        <f t="shared" si="5"/>
        <v>19.782419999999998</v>
      </c>
      <c r="AI76" s="35">
        <f>PXIL!M76</f>
        <v>0</v>
      </c>
      <c r="AJ76" s="35">
        <f>PXIL!S76</f>
        <v>0</v>
      </c>
      <c r="AK76" s="35">
        <f>RTM_IEX!M76</f>
        <v>1.05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2.58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0.151284</v>
      </c>
      <c r="AD77">
        <f t="shared" si="4"/>
        <v>17.858716000000001</v>
      </c>
      <c r="AE77">
        <v>0</v>
      </c>
      <c r="AF77" s="25"/>
      <c r="AG77">
        <f t="shared" si="5"/>
        <v>17.858716000000001</v>
      </c>
      <c r="AI77" s="35">
        <f>PXIL!M77</f>
        <v>0</v>
      </c>
      <c r="AJ77" s="35">
        <f>PXIL!S77</f>
        <v>0</v>
      </c>
      <c r="AK77" s="35">
        <f>RTM_IEX!M77</f>
        <v>0.91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2.66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0.15162</v>
      </c>
      <c r="AD78">
        <f t="shared" si="4"/>
        <v>17.89838</v>
      </c>
      <c r="AE78">
        <v>0</v>
      </c>
      <c r="AF78" s="25"/>
      <c r="AG78">
        <f t="shared" si="5"/>
        <v>17.89838</v>
      </c>
      <c r="AI78" s="35">
        <f>PXIL!M78</f>
        <v>0</v>
      </c>
      <c r="AJ78" s="35">
        <f>PXIL!S78</f>
        <v>0</v>
      </c>
      <c r="AK78" s="35">
        <f>RTM_IEX!M78</f>
        <v>0.87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0.04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0.13591199999999998</v>
      </c>
      <c r="AD79">
        <f t="shared" si="4"/>
        <v>16.044087999999999</v>
      </c>
      <c r="AE79">
        <v>0</v>
      </c>
      <c r="AF79" s="25"/>
      <c r="AG79">
        <f t="shared" si="5"/>
        <v>16.044087999999999</v>
      </c>
      <c r="AI79" s="35">
        <f>PXIL!M79</f>
        <v>0</v>
      </c>
      <c r="AJ79" s="35">
        <f>PXIL!S79</f>
        <v>0</v>
      </c>
      <c r="AK79" s="35">
        <f>RTM_IEX!M79</f>
        <v>0.62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1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0.1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0.13859999999999997</v>
      </c>
      <c r="AD80">
        <f t="shared" si="4"/>
        <v>16.3614</v>
      </c>
      <c r="AE80">
        <v>0</v>
      </c>
      <c r="AF80" s="25"/>
      <c r="AG80">
        <f t="shared" si="5"/>
        <v>16.3614</v>
      </c>
      <c r="AI80" s="35">
        <f>PXIL!M80</f>
        <v>0</v>
      </c>
      <c r="AJ80" s="35">
        <f>PXIL!S80</f>
        <v>0</v>
      </c>
      <c r="AK80" s="35">
        <f>RTM_IEX!M80</f>
        <v>0.68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1.2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0.41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0.14229600000000001</v>
      </c>
      <c r="AD81">
        <f t="shared" si="4"/>
        <v>16.797703999999996</v>
      </c>
      <c r="AE81">
        <v>0</v>
      </c>
      <c r="AF81" s="25"/>
      <c r="AG81">
        <f t="shared" si="5"/>
        <v>16.797703999999996</v>
      </c>
      <c r="AI81" s="35">
        <f>PXIL!M81</f>
        <v>0</v>
      </c>
      <c r="AJ81" s="35">
        <f>PXIL!S81</f>
        <v>0</v>
      </c>
      <c r="AK81" s="35">
        <f>RTM_IEX!M81</f>
        <v>0.44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1.57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1.08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0.15145199999999998</v>
      </c>
      <c r="AD82">
        <f t="shared" si="4"/>
        <v>17.878547999999999</v>
      </c>
      <c r="AE82">
        <v>0</v>
      </c>
      <c r="AF82" s="25"/>
      <c r="AG82">
        <f t="shared" si="5"/>
        <v>17.878547999999999</v>
      </c>
      <c r="AI82" s="35">
        <f>PXIL!M82</f>
        <v>0</v>
      </c>
      <c r="AJ82" s="35">
        <f>PXIL!S82</f>
        <v>0</v>
      </c>
      <c r="AK82" s="35">
        <f>RTM_IEX!M82</f>
        <v>0.44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1.99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2.38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0.17900399999999997</v>
      </c>
      <c r="AD83">
        <f t="shared" si="4"/>
        <v>21.130996</v>
      </c>
      <c r="AE83">
        <v>0</v>
      </c>
      <c r="AF83" s="25"/>
      <c r="AG83">
        <f t="shared" si="5"/>
        <v>21.130996</v>
      </c>
      <c r="AI83" s="35">
        <f>PXIL!M83</f>
        <v>0</v>
      </c>
      <c r="AJ83" s="35">
        <f>PXIL!S83</f>
        <v>0</v>
      </c>
      <c r="AK83" s="35">
        <f>RTM_IEX!M83</f>
        <v>0.48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3.93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2.4500000000000002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0.18387599999999998</v>
      </c>
      <c r="AD84">
        <f t="shared" si="4"/>
        <v>21.706123999999999</v>
      </c>
      <c r="AE84">
        <v>0</v>
      </c>
      <c r="AF84" s="25"/>
      <c r="AG84">
        <f t="shared" si="5"/>
        <v>21.706123999999999</v>
      </c>
      <c r="AI84" s="35">
        <f>PXIL!M84</f>
        <v>0</v>
      </c>
      <c r="AJ84" s="35">
        <f>PXIL!S84</f>
        <v>0</v>
      </c>
      <c r="AK84" s="35">
        <f>RTM_IEX!M84</f>
        <v>0.5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4.42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2.6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0.18001199999999998</v>
      </c>
      <c r="AD85">
        <f t="shared" si="4"/>
        <v>21.249988000000002</v>
      </c>
      <c r="AE85">
        <v>0</v>
      </c>
      <c r="AF85" s="25"/>
      <c r="AG85">
        <f t="shared" si="5"/>
        <v>21.249988000000002</v>
      </c>
      <c r="AI85" s="35">
        <f>PXIL!M85</f>
        <v>0</v>
      </c>
      <c r="AJ85" s="35">
        <f>PXIL!S85</f>
        <v>0</v>
      </c>
      <c r="AK85" s="35">
        <f>RTM_IEX!M85</f>
        <v>0.37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3.94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2.91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0.18580799999999997</v>
      </c>
      <c r="AD86">
        <f t="shared" si="4"/>
        <v>21.934191999999999</v>
      </c>
      <c r="AE86">
        <v>0</v>
      </c>
      <c r="AF86" s="25"/>
      <c r="AG86">
        <f t="shared" si="5"/>
        <v>21.934191999999999</v>
      </c>
      <c r="AI86" s="35">
        <f>PXIL!M86</f>
        <v>0</v>
      </c>
      <c r="AJ86" s="35">
        <f>PXIL!S86</f>
        <v>0</v>
      </c>
      <c r="AK86" s="35">
        <f>RTM_IEX!M86</f>
        <v>0.35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4.34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0.87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0.16825199999999996</v>
      </c>
      <c r="AD87">
        <f t="shared" si="4"/>
        <v>19.861747999999999</v>
      </c>
      <c r="AE87">
        <v>0</v>
      </c>
      <c r="AF87" s="25"/>
      <c r="AG87">
        <f t="shared" si="5"/>
        <v>19.861747999999999</v>
      </c>
      <c r="AI87" s="35">
        <f>PXIL!M87</f>
        <v>0</v>
      </c>
      <c r="AJ87" s="35">
        <f>PXIL!S87</f>
        <v>0</v>
      </c>
      <c r="AK87" s="35">
        <f>RTM_IEX!M87</f>
        <v>0.5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4.1399999999999997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0.97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0.17421599999999998</v>
      </c>
      <c r="AD88">
        <f t="shared" si="4"/>
        <v>20.565784000000001</v>
      </c>
      <c r="AE88">
        <v>0</v>
      </c>
      <c r="AF88" s="25"/>
      <c r="AG88">
        <f t="shared" si="5"/>
        <v>20.565784000000001</v>
      </c>
      <c r="AI88" s="35">
        <f>PXIL!M88</f>
        <v>0</v>
      </c>
      <c r="AJ88" s="35">
        <f>PXIL!S88</f>
        <v>0</v>
      </c>
      <c r="AK88" s="35">
        <f>RTM_IEX!M88</f>
        <v>0.6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4.6500000000000004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1.07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0.173124</v>
      </c>
      <c r="AD89">
        <f t="shared" si="4"/>
        <v>20.436875999999998</v>
      </c>
      <c r="AE89">
        <v>0</v>
      </c>
      <c r="AF89" s="25"/>
      <c r="AG89">
        <f t="shared" si="5"/>
        <v>20.436875999999998</v>
      </c>
      <c r="AI89" s="35">
        <f>PXIL!M89</f>
        <v>0</v>
      </c>
      <c r="AJ89" s="35">
        <f>PXIL!S89</f>
        <v>0</v>
      </c>
      <c r="AK89" s="35">
        <f>RTM_IEX!M89</f>
        <v>0.55000000000000004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4.47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0.84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0.15556799999999998</v>
      </c>
      <c r="AD90">
        <f t="shared" si="4"/>
        <v>18.364432000000001</v>
      </c>
      <c r="AE90">
        <v>0</v>
      </c>
      <c r="AF90" s="25"/>
      <c r="AG90">
        <f t="shared" si="5"/>
        <v>18.364432000000001</v>
      </c>
      <c r="AI90" s="35">
        <f>PXIL!M90</f>
        <v>0</v>
      </c>
      <c r="AJ90" s="35">
        <f>PXIL!S90</f>
        <v>0</v>
      </c>
      <c r="AK90" s="35">
        <f>RTM_IEX!M90</f>
        <v>0.37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2.79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0.8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0.17724000000000001</v>
      </c>
      <c r="AD91">
        <f t="shared" si="4"/>
        <v>20.92276</v>
      </c>
      <c r="AE91">
        <v>0</v>
      </c>
      <c r="AF91" s="25"/>
      <c r="AG91">
        <f t="shared" si="5"/>
        <v>20.92276</v>
      </c>
      <c r="AI91" s="35">
        <f>PXIL!M91</f>
        <v>0</v>
      </c>
      <c r="AJ91" s="35">
        <f>PXIL!S91</f>
        <v>0</v>
      </c>
      <c r="AK91" s="35">
        <f>RTM_IEX!M91</f>
        <v>0.75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5.03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0.98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0.172788</v>
      </c>
      <c r="AD92">
        <f t="shared" si="4"/>
        <v>20.397212</v>
      </c>
      <c r="AE92">
        <v>0</v>
      </c>
      <c r="AF92" s="25"/>
      <c r="AG92">
        <f t="shared" si="5"/>
        <v>20.397212</v>
      </c>
      <c r="AI92" s="35">
        <f>PXIL!M92</f>
        <v>0</v>
      </c>
      <c r="AJ92" s="35">
        <f>PXIL!S92</f>
        <v>0</v>
      </c>
      <c r="AK92" s="35">
        <f>RTM_IEX!M92</f>
        <v>0.75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4.32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0.91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0.15741599999999997</v>
      </c>
      <c r="AD93">
        <f t="shared" si="4"/>
        <v>18.582583999999997</v>
      </c>
      <c r="AE93">
        <v>0</v>
      </c>
      <c r="AF93" s="25"/>
      <c r="AG93">
        <f t="shared" si="5"/>
        <v>18.582583999999997</v>
      </c>
      <c r="AI93" s="35">
        <f>PXIL!M93</f>
        <v>0</v>
      </c>
      <c r="AJ93" s="35">
        <f>PXIL!S93</f>
        <v>0</v>
      </c>
      <c r="AK93" s="35">
        <f>RTM_IEX!M93</f>
        <v>0.72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2.59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0.69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0.14977199999999999</v>
      </c>
      <c r="AD94">
        <f t="shared" si="4"/>
        <v>17.680228</v>
      </c>
      <c r="AE94">
        <v>0</v>
      </c>
      <c r="AF94" s="25"/>
      <c r="AG94">
        <f t="shared" si="5"/>
        <v>17.680228</v>
      </c>
      <c r="AI94" s="35">
        <f>PXIL!M94</f>
        <v>0</v>
      </c>
      <c r="AJ94" s="35">
        <f>PXIL!S94</f>
        <v>0</v>
      </c>
      <c r="AK94" s="35">
        <f>RTM_IEX!M94</f>
        <v>0.48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2.14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0.94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0.16405199999999998</v>
      </c>
      <c r="AD95">
        <f t="shared" si="4"/>
        <v>19.365947999999996</v>
      </c>
      <c r="AE95">
        <v>0</v>
      </c>
      <c r="AF95" s="25"/>
      <c r="AG95">
        <f t="shared" si="5"/>
        <v>19.365947999999996</v>
      </c>
      <c r="AI95" s="35">
        <f>PXIL!M95</f>
        <v>0</v>
      </c>
      <c r="AJ95" s="35">
        <f>PXIL!S95</f>
        <v>0</v>
      </c>
      <c r="AK95" s="35">
        <f>RTM_IEX!M95</f>
        <v>1.26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2.81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0.86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0.15565199999999998</v>
      </c>
      <c r="AD96">
        <f t="shared" si="4"/>
        <v>18.374347999999998</v>
      </c>
      <c r="AE96">
        <v>0</v>
      </c>
      <c r="AF96" s="25"/>
      <c r="AG96">
        <f t="shared" si="5"/>
        <v>18.374347999999998</v>
      </c>
      <c r="AI96" s="35">
        <f>PXIL!M96</f>
        <v>0</v>
      </c>
      <c r="AJ96" s="35">
        <f>PXIL!S96</f>
        <v>0</v>
      </c>
      <c r="AK96" s="35">
        <f>RTM_IEX!M96</f>
        <v>1.0900000000000001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2.06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1.02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0.15884399999999999</v>
      </c>
      <c r="AD97">
        <f t="shared" si="4"/>
        <v>18.751156000000002</v>
      </c>
      <c r="AE97">
        <v>0</v>
      </c>
      <c r="AF97" s="25"/>
      <c r="AG97">
        <f t="shared" si="5"/>
        <v>18.751156000000002</v>
      </c>
      <c r="AI97" s="35">
        <f>PXIL!M97</f>
        <v>0</v>
      </c>
      <c r="AJ97" s="35">
        <f>PXIL!S97</f>
        <v>0</v>
      </c>
      <c r="AK97" s="35">
        <f>RTM_IEX!M97</f>
        <v>1.35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2.02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0.75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0.14565600000000001</v>
      </c>
      <c r="AD98">
        <f t="shared" si="4"/>
        <v>17.194344000000001</v>
      </c>
      <c r="AE98">
        <v>0</v>
      </c>
      <c r="AF98" s="25"/>
      <c r="AG98">
        <f t="shared" si="5"/>
        <v>17.194344000000001</v>
      </c>
      <c r="AI98" s="35">
        <f>PXIL!M98</f>
        <v>0</v>
      </c>
      <c r="AJ98" s="35">
        <f>PXIL!S98</f>
        <v>0</v>
      </c>
      <c r="AK98" s="35">
        <f>RTM_IEX!M98</f>
        <v>0.79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1.28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0.34408999999999967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7.7267500000000031E-2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4.004301E-3</v>
      </c>
      <c r="AD99">
        <f t="shared" si="6"/>
        <v>0.4726981990000001</v>
      </c>
      <c r="AE99">
        <f t="shared" ref="AE99:AT99" si="8">SUM(AE3:AE98)/4000</f>
        <v>0</v>
      </c>
      <c r="AG99">
        <f t="shared" si="8"/>
        <v>0.4726981990000001</v>
      </c>
      <c r="AI99">
        <f t="shared" si="8"/>
        <v>0</v>
      </c>
      <c r="AJ99">
        <f t="shared" si="8"/>
        <v>0</v>
      </c>
      <c r="AK99">
        <f t="shared" si="8"/>
        <v>4.3375000000000002E-3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5.100749999999999E-2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45558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'[1]23'!B5</f>
        <v>0</v>
      </c>
      <c r="C3" s="16">
        <f>'[1]23'!C5</f>
        <v>0</v>
      </c>
      <c r="D3" s="16">
        <f>'[1]23'!D5</f>
        <v>330</v>
      </c>
      <c r="E3" s="16">
        <f>'[1]23'!E5</f>
        <v>0</v>
      </c>
      <c r="F3" s="15">
        <f>SUM(B3:E3)</f>
        <v>330</v>
      </c>
      <c r="G3" s="15">
        <f>'[1]23'!H5</f>
        <v>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'[1]23'!B6</f>
        <v>0</v>
      </c>
      <c r="C4" s="16">
        <f>'[1]23'!C6</f>
        <v>0</v>
      </c>
      <c r="D4" s="16">
        <f>'[1]23'!D6</f>
        <v>330</v>
      </c>
      <c r="E4" s="16">
        <f>'[1]23'!E6</f>
        <v>0</v>
      </c>
      <c r="F4" s="15">
        <f>SUM(B4:E4)</f>
        <v>330</v>
      </c>
      <c r="G4" s="15">
        <f>'[1]23'!H6</f>
        <v>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'[1]23'!B7</f>
        <v>0</v>
      </c>
      <c r="C5" s="16">
        <f>'[1]23'!C7</f>
        <v>0</v>
      </c>
      <c r="D5" s="16">
        <f>'[1]23'!D7</f>
        <v>330</v>
      </c>
      <c r="E5" s="16">
        <f>'[1]23'!E7</f>
        <v>0</v>
      </c>
      <c r="F5" s="15">
        <f t="shared" ref="F5:F68" si="6">SUM(B5:E5)</f>
        <v>330</v>
      </c>
      <c r="G5" s="15">
        <f>'[1]23'!H7</f>
        <v>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'[1]23'!B8</f>
        <v>0</v>
      </c>
      <c r="C6" s="16">
        <f>'[1]23'!C8</f>
        <v>0</v>
      </c>
      <c r="D6" s="16">
        <f>'[1]23'!D8</f>
        <v>330</v>
      </c>
      <c r="E6" s="16">
        <f>'[1]23'!E8</f>
        <v>0</v>
      </c>
      <c r="F6" s="15">
        <f t="shared" si="6"/>
        <v>330</v>
      </c>
      <c r="G6" s="15">
        <f>'[1]23'!H8</f>
        <v>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'[1]23'!B9</f>
        <v>0</v>
      </c>
      <c r="C7" s="16">
        <f>'[1]23'!C9</f>
        <v>0</v>
      </c>
      <c r="D7" s="16">
        <f>'[1]23'!D9</f>
        <v>330</v>
      </c>
      <c r="E7" s="16">
        <f>'[1]23'!E9</f>
        <v>0</v>
      </c>
      <c r="F7" s="15">
        <f t="shared" si="6"/>
        <v>330</v>
      </c>
      <c r="G7" s="15">
        <f>'[1]23'!H9</f>
        <v>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'[1]23'!B10</f>
        <v>0</v>
      </c>
      <c r="C8" s="16">
        <f>'[1]23'!C10</f>
        <v>0</v>
      </c>
      <c r="D8" s="16">
        <f>'[1]23'!D10</f>
        <v>330</v>
      </c>
      <c r="E8" s="16">
        <f>'[1]23'!E10</f>
        <v>0</v>
      </c>
      <c r="F8" s="15">
        <f t="shared" si="6"/>
        <v>330</v>
      </c>
      <c r="G8" s="15">
        <f>'[1]23'!H10</f>
        <v>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'[1]23'!B11</f>
        <v>0</v>
      </c>
      <c r="C9" s="16">
        <f>'[1]23'!C11</f>
        <v>0</v>
      </c>
      <c r="D9" s="16">
        <f>'[1]23'!D11</f>
        <v>330</v>
      </c>
      <c r="E9" s="16">
        <f>'[1]23'!E11</f>
        <v>0</v>
      </c>
      <c r="F9" s="15">
        <f t="shared" si="6"/>
        <v>330</v>
      </c>
      <c r="G9" s="15">
        <f>'[1]23'!H11</f>
        <v>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'[1]23'!B12</f>
        <v>0</v>
      </c>
      <c r="C10" s="16">
        <f>'[1]23'!C12</f>
        <v>0</v>
      </c>
      <c r="D10" s="16">
        <f>'[1]23'!D12</f>
        <v>330</v>
      </c>
      <c r="E10" s="16">
        <f>'[1]23'!E12</f>
        <v>0</v>
      </c>
      <c r="F10" s="15">
        <f t="shared" si="6"/>
        <v>330</v>
      </c>
      <c r="G10" s="15">
        <f>'[1]23'!H12</f>
        <v>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'[1]23'!B13</f>
        <v>0</v>
      </c>
      <c r="C11" s="16">
        <f>'[1]23'!C13</f>
        <v>0</v>
      </c>
      <c r="D11" s="16">
        <f>'[1]23'!D13</f>
        <v>330</v>
      </c>
      <c r="E11" s="16">
        <f>'[1]23'!E13</f>
        <v>0</v>
      </c>
      <c r="F11" s="15">
        <f t="shared" si="6"/>
        <v>330</v>
      </c>
      <c r="G11" s="15">
        <f>'[1]23'!H13</f>
        <v>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'[1]23'!B14</f>
        <v>0</v>
      </c>
      <c r="C12" s="16">
        <f>'[1]23'!C14</f>
        <v>0</v>
      </c>
      <c r="D12" s="16">
        <f>'[1]23'!D14</f>
        <v>330</v>
      </c>
      <c r="E12" s="16">
        <f>'[1]23'!E14</f>
        <v>0</v>
      </c>
      <c r="F12" s="15">
        <f t="shared" si="6"/>
        <v>330</v>
      </c>
      <c r="G12" s="15">
        <f>'[1]23'!H14</f>
        <v>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'[1]23'!B15</f>
        <v>0</v>
      </c>
      <c r="C13" s="16">
        <f>'[1]23'!C15</f>
        <v>0</v>
      </c>
      <c r="D13" s="16">
        <f>'[1]23'!D15</f>
        <v>330</v>
      </c>
      <c r="E13" s="16">
        <f>'[1]23'!E15</f>
        <v>0</v>
      </c>
      <c r="F13" s="15">
        <f t="shared" si="6"/>
        <v>330</v>
      </c>
      <c r="G13" s="15">
        <f>'[1]23'!H15</f>
        <v>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'[1]23'!B16</f>
        <v>0</v>
      </c>
      <c r="C14" s="16">
        <f>'[1]23'!C16</f>
        <v>0</v>
      </c>
      <c r="D14" s="16">
        <f>'[1]23'!D16</f>
        <v>330</v>
      </c>
      <c r="E14" s="16">
        <f>'[1]23'!E16</f>
        <v>0</v>
      </c>
      <c r="F14" s="15">
        <f t="shared" si="6"/>
        <v>330</v>
      </c>
      <c r="G14" s="15">
        <f>'[1]23'!H16</f>
        <v>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'[1]23'!B17</f>
        <v>0</v>
      </c>
      <c r="C15" s="16">
        <f>'[1]23'!C17</f>
        <v>0</v>
      </c>
      <c r="D15" s="16">
        <f>'[1]23'!D17</f>
        <v>310</v>
      </c>
      <c r="E15" s="16">
        <f>'[1]23'!E17</f>
        <v>20</v>
      </c>
      <c r="F15" s="15">
        <f t="shared" si="6"/>
        <v>330</v>
      </c>
      <c r="G15" s="15">
        <f>'[1]23'!H17</f>
        <v>0</v>
      </c>
      <c r="H15" s="16">
        <f>'[1]23'!I17</f>
        <v>0</v>
      </c>
      <c r="I15" s="16">
        <f>'[1]23'!J17</f>
        <v>0</v>
      </c>
      <c r="J15" s="16">
        <f>'[1]23'!K17</f>
        <v>20</v>
      </c>
      <c r="K15" s="15">
        <f t="shared" si="4"/>
        <v>20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20</v>
      </c>
      <c r="Q15" s="17">
        <f t="shared" si="5"/>
        <v>20</v>
      </c>
      <c r="R15" s="17"/>
    </row>
    <row r="16" spans="1:18">
      <c r="A16" s="8" t="s">
        <v>58</v>
      </c>
      <c r="B16" s="15">
        <f>'[1]23'!B18</f>
        <v>0</v>
      </c>
      <c r="C16" s="16">
        <f>'[1]23'!C18</f>
        <v>0</v>
      </c>
      <c r="D16" s="16">
        <f>'[1]23'!D18</f>
        <v>290</v>
      </c>
      <c r="E16" s="16">
        <f>'[1]23'!E18</f>
        <v>40</v>
      </c>
      <c r="F16" s="15">
        <f t="shared" si="6"/>
        <v>330</v>
      </c>
      <c r="G16" s="15">
        <f>'[1]23'!H18</f>
        <v>0</v>
      </c>
      <c r="H16" s="16">
        <f>'[1]23'!I18</f>
        <v>0</v>
      </c>
      <c r="I16" s="16">
        <f>'[1]23'!J18</f>
        <v>0</v>
      </c>
      <c r="J16" s="16">
        <f>'[1]23'!K18</f>
        <v>40</v>
      </c>
      <c r="K16" s="15">
        <f t="shared" si="4"/>
        <v>40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40</v>
      </c>
      <c r="Q16" s="17">
        <f t="shared" si="5"/>
        <v>40</v>
      </c>
      <c r="R16" s="17"/>
    </row>
    <row r="17" spans="1:18">
      <c r="A17" s="8" t="s">
        <v>59</v>
      </c>
      <c r="B17" s="15">
        <f>'[1]23'!B19</f>
        <v>0</v>
      </c>
      <c r="C17" s="16">
        <f>'[1]23'!C19</f>
        <v>0</v>
      </c>
      <c r="D17" s="16">
        <f>'[1]23'!D19</f>
        <v>290</v>
      </c>
      <c r="E17" s="16">
        <f>'[1]23'!E19</f>
        <v>40</v>
      </c>
      <c r="F17" s="15">
        <f t="shared" si="6"/>
        <v>330</v>
      </c>
      <c r="G17" s="15">
        <f>'[1]23'!H19</f>
        <v>0</v>
      </c>
      <c r="H17" s="16">
        <f>'[1]23'!I19</f>
        <v>0</v>
      </c>
      <c r="I17" s="16">
        <f>'[1]23'!J19</f>
        <v>0</v>
      </c>
      <c r="J17" s="16">
        <f>'[1]23'!K19</f>
        <v>40</v>
      </c>
      <c r="K17" s="15">
        <f t="shared" si="4"/>
        <v>40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40</v>
      </c>
      <c r="Q17" s="17">
        <f t="shared" si="5"/>
        <v>40</v>
      </c>
      <c r="R17" s="17"/>
    </row>
    <row r="18" spans="1:18">
      <c r="A18" s="8" t="s">
        <v>60</v>
      </c>
      <c r="B18" s="15">
        <f>'[1]23'!B20</f>
        <v>0</v>
      </c>
      <c r="C18" s="16">
        <f>'[1]23'!C20</f>
        <v>0</v>
      </c>
      <c r="D18" s="16">
        <f>'[1]23'!D20</f>
        <v>290</v>
      </c>
      <c r="E18" s="16">
        <f>'[1]23'!E20</f>
        <v>40</v>
      </c>
      <c r="F18" s="15">
        <f t="shared" si="6"/>
        <v>330</v>
      </c>
      <c r="G18" s="15">
        <f>'[1]23'!H20</f>
        <v>0</v>
      </c>
      <c r="H18" s="16">
        <f>'[1]23'!I20</f>
        <v>0</v>
      </c>
      <c r="I18" s="16">
        <f>'[1]23'!J20</f>
        <v>0</v>
      </c>
      <c r="J18" s="16">
        <f>'[1]23'!K20</f>
        <v>40</v>
      </c>
      <c r="K18" s="15">
        <f t="shared" si="4"/>
        <v>40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40</v>
      </c>
      <c r="Q18" s="17">
        <f t="shared" si="5"/>
        <v>40</v>
      </c>
      <c r="R18" s="17"/>
    </row>
    <row r="19" spans="1:18">
      <c r="A19" s="8" t="s">
        <v>61</v>
      </c>
      <c r="B19" s="15">
        <f>'[1]23'!B21</f>
        <v>0</v>
      </c>
      <c r="C19" s="16">
        <f>'[1]23'!C21</f>
        <v>0</v>
      </c>
      <c r="D19" s="16">
        <f>'[1]23'!D21</f>
        <v>290</v>
      </c>
      <c r="E19" s="16">
        <f>'[1]23'!E21</f>
        <v>40</v>
      </c>
      <c r="F19" s="15">
        <f t="shared" si="6"/>
        <v>330</v>
      </c>
      <c r="G19" s="15">
        <f>'[1]23'!H21</f>
        <v>0</v>
      </c>
      <c r="H19" s="16">
        <f>'[1]23'!I21</f>
        <v>0</v>
      </c>
      <c r="I19" s="16">
        <f>'[1]23'!J21</f>
        <v>0</v>
      </c>
      <c r="J19" s="16">
        <f>'[1]23'!K21</f>
        <v>40</v>
      </c>
      <c r="K19" s="15">
        <f t="shared" si="4"/>
        <v>40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40</v>
      </c>
      <c r="Q19" s="17">
        <f t="shared" si="5"/>
        <v>40</v>
      </c>
      <c r="R19" s="17"/>
    </row>
    <row r="20" spans="1:18">
      <c r="A20" s="8" t="s">
        <v>62</v>
      </c>
      <c r="B20" s="15">
        <f>'[1]23'!B22</f>
        <v>0</v>
      </c>
      <c r="C20" s="16">
        <f>'[1]23'!C22</f>
        <v>0</v>
      </c>
      <c r="D20" s="16">
        <f>'[1]23'!D22</f>
        <v>270</v>
      </c>
      <c r="E20" s="16">
        <f>'[1]23'!E22</f>
        <v>60</v>
      </c>
      <c r="F20" s="15">
        <f t="shared" si="6"/>
        <v>330</v>
      </c>
      <c r="G20" s="15">
        <f>'[1]23'!H22</f>
        <v>0</v>
      </c>
      <c r="H20" s="16">
        <f>'[1]23'!I22</f>
        <v>0</v>
      </c>
      <c r="I20" s="16">
        <f>'[1]23'!J22</f>
        <v>0</v>
      </c>
      <c r="J20" s="16">
        <f>'[1]23'!K22</f>
        <v>60</v>
      </c>
      <c r="K20" s="15">
        <f t="shared" si="4"/>
        <v>60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60</v>
      </c>
      <c r="Q20" s="17">
        <f t="shared" si="5"/>
        <v>60</v>
      </c>
      <c r="R20" s="17"/>
    </row>
    <row r="21" spans="1:18">
      <c r="A21" s="8" t="s">
        <v>63</v>
      </c>
      <c r="B21" s="15">
        <f>'[1]23'!B23</f>
        <v>0</v>
      </c>
      <c r="C21" s="16">
        <f>'[1]23'!C23</f>
        <v>0</v>
      </c>
      <c r="D21" s="16">
        <f>'[1]23'!D23</f>
        <v>270</v>
      </c>
      <c r="E21" s="16">
        <f>'[1]23'!E23</f>
        <v>60</v>
      </c>
      <c r="F21" s="15">
        <f t="shared" si="6"/>
        <v>330</v>
      </c>
      <c r="G21" s="15">
        <f>'[1]23'!H23</f>
        <v>0</v>
      </c>
      <c r="H21" s="16">
        <f>'[1]23'!I23</f>
        <v>0</v>
      </c>
      <c r="I21" s="16">
        <f>'[1]23'!J23</f>
        <v>0</v>
      </c>
      <c r="J21" s="16">
        <f>'[1]23'!K23</f>
        <v>60</v>
      </c>
      <c r="K21" s="15">
        <f t="shared" si="4"/>
        <v>60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60</v>
      </c>
      <c r="Q21" s="17">
        <f t="shared" si="5"/>
        <v>60</v>
      </c>
      <c r="R21" s="17"/>
    </row>
    <row r="22" spans="1:18">
      <c r="A22" s="8" t="s">
        <v>64</v>
      </c>
      <c r="B22" s="15">
        <f>'[1]23'!B24</f>
        <v>0</v>
      </c>
      <c r="C22" s="16">
        <f>'[1]23'!C24</f>
        <v>0</v>
      </c>
      <c r="D22" s="16">
        <f>'[1]23'!D24</f>
        <v>270</v>
      </c>
      <c r="E22" s="16">
        <f>'[1]23'!E24</f>
        <v>60</v>
      </c>
      <c r="F22" s="15">
        <f t="shared" si="6"/>
        <v>330</v>
      </c>
      <c r="G22" s="15">
        <f>'[1]23'!H24</f>
        <v>0</v>
      </c>
      <c r="H22" s="16">
        <f>'[1]23'!I24</f>
        <v>0</v>
      </c>
      <c r="I22" s="16">
        <f>'[1]23'!J24</f>
        <v>0</v>
      </c>
      <c r="J22" s="16">
        <f>'[1]23'!K24</f>
        <v>60</v>
      </c>
      <c r="K22" s="15">
        <f t="shared" si="4"/>
        <v>60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60</v>
      </c>
      <c r="Q22" s="17">
        <f t="shared" si="5"/>
        <v>60</v>
      </c>
      <c r="R22" s="17"/>
    </row>
    <row r="23" spans="1:18">
      <c r="A23" s="8" t="s">
        <v>65</v>
      </c>
      <c r="B23" s="15">
        <f>'[1]23'!B25</f>
        <v>0</v>
      </c>
      <c r="C23" s="16">
        <f>'[1]23'!C25</f>
        <v>0</v>
      </c>
      <c r="D23" s="16">
        <f>'[1]23'!D25</f>
        <v>270</v>
      </c>
      <c r="E23" s="16">
        <f>'[1]23'!E25</f>
        <v>60</v>
      </c>
      <c r="F23" s="15">
        <f t="shared" si="6"/>
        <v>330</v>
      </c>
      <c r="G23" s="15">
        <f>'[1]23'!H25</f>
        <v>0</v>
      </c>
      <c r="H23" s="16">
        <f>'[1]23'!I25</f>
        <v>0</v>
      </c>
      <c r="I23" s="16">
        <f>'[1]23'!J25</f>
        <v>0</v>
      </c>
      <c r="J23" s="16">
        <f>'[1]23'!K25</f>
        <v>60</v>
      </c>
      <c r="K23" s="15">
        <f t="shared" si="4"/>
        <v>60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60</v>
      </c>
      <c r="Q23" s="17">
        <f t="shared" si="5"/>
        <v>60</v>
      </c>
      <c r="R23" s="17"/>
    </row>
    <row r="24" spans="1:18">
      <c r="A24" s="8" t="s">
        <v>66</v>
      </c>
      <c r="B24" s="15">
        <f>'[1]23'!B26</f>
        <v>0</v>
      </c>
      <c r="C24" s="16">
        <f>'[1]23'!C26</f>
        <v>0</v>
      </c>
      <c r="D24" s="16">
        <f>'[1]23'!D26</f>
        <v>270</v>
      </c>
      <c r="E24" s="16">
        <f>'[1]23'!E26</f>
        <v>60</v>
      </c>
      <c r="F24" s="15">
        <f t="shared" si="6"/>
        <v>330</v>
      </c>
      <c r="G24" s="15">
        <f>'[1]23'!H26</f>
        <v>0</v>
      </c>
      <c r="H24" s="16">
        <f>'[1]23'!I26</f>
        <v>0</v>
      </c>
      <c r="I24" s="16">
        <f>'[1]23'!J26</f>
        <v>0</v>
      </c>
      <c r="J24" s="16">
        <f>'[1]23'!K26</f>
        <v>60</v>
      </c>
      <c r="K24" s="15">
        <f t="shared" si="4"/>
        <v>60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60</v>
      </c>
      <c r="Q24" s="17">
        <f t="shared" si="5"/>
        <v>60</v>
      </c>
      <c r="R24" s="17"/>
    </row>
    <row r="25" spans="1:18">
      <c r="A25" s="8" t="s">
        <v>67</v>
      </c>
      <c r="B25" s="15">
        <f>'[1]23'!B27</f>
        <v>0</v>
      </c>
      <c r="C25" s="16">
        <f>'[1]23'!C27</f>
        <v>0</v>
      </c>
      <c r="D25" s="16">
        <f>'[1]23'!D27</f>
        <v>270</v>
      </c>
      <c r="E25" s="16">
        <f>'[1]23'!E27</f>
        <v>60</v>
      </c>
      <c r="F25" s="15">
        <f t="shared" si="6"/>
        <v>330</v>
      </c>
      <c r="G25" s="15">
        <f>'[1]23'!H27</f>
        <v>0</v>
      </c>
      <c r="H25" s="16">
        <f>'[1]23'!I27</f>
        <v>0</v>
      </c>
      <c r="I25" s="16">
        <f>'[1]23'!J27</f>
        <v>0</v>
      </c>
      <c r="J25" s="16">
        <f>'[1]23'!K27</f>
        <v>60</v>
      </c>
      <c r="K25" s="15">
        <f t="shared" si="4"/>
        <v>60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60</v>
      </c>
      <c r="Q25" s="17">
        <f t="shared" si="5"/>
        <v>60</v>
      </c>
      <c r="R25" s="17"/>
    </row>
    <row r="26" spans="1:18">
      <c r="A26" s="8" t="s">
        <v>68</v>
      </c>
      <c r="B26" s="15">
        <f>'[1]23'!B28</f>
        <v>0</v>
      </c>
      <c r="C26" s="16">
        <f>'[1]23'!C28</f>
        <v>0</v>
      </c>
      <c r="D26" s="16">
        <f>'[1]23'!D28</f>
        <v>270</v>
      </c>
      <c r="E26" s="16">
        <f>'[1]23'!E28</f>
        <v>60</v>
      </c>
      <c r="F26" s="15">
        <f t="shared" si="6"/>
        <v>330</v>
      </c>
      <c r="G26" s="15">
        <f>'[1]23'!H28</f>
        <v>0</v>
      </c>
      <c r="H26" s="16">
        <f>'[1]23'!I28</f>
        <v>0</v>
      </c>
      <c r="I26" s="16">
        <f>'[1]23'!J28</f>
        <v>0</v>
      </c>
      <c r="J26" s="16">
        <f>'[1]23'!K28</f>
        <v>60</v>
      </c>
      <c r="K26" s="15">
        <f t="shared" si="4"/>
        <v>60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60</v>
      </c>
      <c r="Q26" s="17">
        <f t="shared" si="5"/>
        <v>60</v>
      </c>
      <c r="R26" s="17"/>
    </row>
    <row r="27" spans="1:18">
      <c r="A27" s="8" t="s">
        <v>69</v>
      </c>
      <c r="B27" s="15">
        <f>'[1]23'!B29</f>
        <v>0</v>
      </c>
      <c r="C27" s="16">
        <f>'[1]23'!C29</f>
        <v>0</v>
      </c>
      <c r="D27" s="16">
        <f>'[1]23'!D29</f>
        <v>270</v>
      </c>
      <c r="E27" s="16">
        <f>'[1]23'!E29</f>
        <v>60</v>
      </c>
      <c r="F27" s="15">
        <f t="shared" si="6"/>
        <v>330</v>
      </c>
      <c r="G27" s="15">
        <f>'[1]23'!H29</f>
        <v>0</v>
      </c>
      <c r="H27" s="16">
        <f>'[1]23'!I29</f>
        <v>0</v>
      </c>
      <c r="I27" s="16">
        <f>'[1]23'!J29</f>
        <v>0</v>
      </c>
      <c r="J27" s="16">
        <f>'[1]23'!K29</f>
        <v>60</v>
      </c>
      <c r="K27" s="15">
        <f t="shared" si="4"/>
        <v>60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60</v>
      </c>
      <c r="Q27" s="17">
        <f t="shared" si="5"/>
        <v>60</v>
      </c>
      <c r="R27" s="17"/>
    </row>
    <row r="28" spans="1:18">
      <c r="A28" s="8" t="s">
        <v>70</v>
      </c>
      <c r="B28" s="15">
        <f>'[1]23'!B30</f>
        <v>0</v>
      </c>
      <c r="C28" s="16">
        <f>'[1]23'!C30</f>
        <v>0</v>
      </c>
      <c r="D28" s="16">
        <f>'[1]23'!D30</f>
        <v>270</v>
      </c>
      <c r="E28" s="16">
        <f>'[1]23'!E30</f>
        <v>60</v>
      </c>
      <c r="F28" s="15">
        <f t="shared" si="6"/>
        <v>330</v>
      </c>
      <c r="G28" s="15">
        <f>'[1]23'!H30</f>
        <v>0</v>
      </c>
      <c r="H28" s="16">
        <f>'[1]23'!I30</f>
        <v>0</v>
      </c>
      <c r="I28" s="16">
        <f>'[1]23'!J30</f>
        <v>0</v>
      </c>
      <c r="J28" s="16">
        <f>'[1]23'!K30</f>
        <v>60</v>
      </c>
      <c r="K28" s="15">
        <f t="shared" si="4"/>
        <v>60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60</v>
      </c>
      <c r="Q28" s="17">
        <f t="shared" si="5"/>
        <v>60</v>
      </c>
      <c r="R28" s="17"/>
    </row>
    <row r="29" spans="1:18">
      <c r="A29" s="8" t="s">
        <v>71</v>
      </c>
      <c r="B29" s="15">
        <f>'[1]23'!B31</f>
        <v>0</v>
      </c>
      <c r="C29" s="16">
        <f>'[1]23'!C31</f>
        <v>0</v>
      </c>
      <c r="D29" s="16">
        <f>'[1]23'!D31</f>
        <v>270</v>
      </c>
      <c r="E29" s="16">
        <f>'[1]23'!E31</f>
        <v>60</v>
      </c>
      <c r="F29" s="15">
        <f t="shared" si="6"/>
        <v>330</v>
      </c>
      <c r="G29" s="15">
        <f>'[1]23'!H31</f>
        <v>0</v>
      </c>
      <c r="H29" s="16">
        <f>'[1]23'!I31</f>
        <v>0</v>
      </c>
      <c r="I29" s="16">
        <f>'[1]23'!J31</f>
        <v>0</v>
      </c>
      <c r="J29" s="16">
        <f>'[1]23'!K31</f>
        <v>60</v>
      </c>
      <c r="K29" s="15">
        <f t="shared" si="4"/>
        <v>60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60</v>
      </c>
      <c r="Q29" s="17">
        <f t="shared" si="5"/>
        <v>60</v>
      </c>
      <c r="R29" s="17"/>
    </row>
    <row r="30" spans="1:18">
      <c r="A30" s="8" t="s">
        <v>72</v>
      </c>
      <c r="B30" s="15">
        <f>'[1]23'!B32</f>
        <v>0</v>
      </c>
      <c r="C30" s="16">
        <f>'[1]23'!C32</f>
        <v>0</v>
      </c>
      <c r="D30" s="16">
        <f>'[1]23'!D32</f>
        <v>270</v>
      </c>
      <c r="E30" s="16">
        <f>'[1]23'!E32</f>
        <v>60</v>
      </c>
      <c r="F30" s="15">
        <f t="shared" si="6"/>
        <v>330</v>
      </c>
      <c r="G30" s="15">
        <f>'[1]23'!H32</f>
        <v>0</v>
      </c>
      <c r="H30" s="16">
        <f>'[1]23'!I32</f>
        <v>0</v>
      </c>
      <c r="I30" s="16">
        <f>'[1]23'!J32</f>
        <v>0</v>
      </c>
      <c r="J30" s="16">
        <f>'[1]23'!K32</f>
        <v>60</v>
      </c>
      <c r="K30" s="15">
        <f t="shared" si="4"/>
        <v>60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60</v>
      </c>
      <c r="Q30" s="17">
        <f t="shared" si="5"/>
        <v>60</v>
      </c>
      <c r="R30" s="17"/>
    </row>
    <row r="31" spans="1:18">
      <c r="A31" s="8" t="s">
        <v>73</v>
      </c>
      <c r="B31" s="15">
        <f>'[1]23'!B33</f>
        <v>0</v>
      </c>
      <c r="C31" s="16">
        <f>'[1]23'!C33</f>
        <v>0</v>
      </c>
      <c r="D31" s="16">
        <f>'[1]23'!D33</f>
        <v>270</v>
      </c>
      <c r="E31" s="16">
        <f>'[1]23'!E33</f>
        <v>60</v>
      </c>
      <c r="F31" s="15">
        <f t="shared" si="6"/>
        <v>330</v>
      </c>
      <c r="G31" s="15">
        <f>'[1]23'!H33</f>
        <v>0</v>
      </c>
      <c r="H31" s="16">
        <f>'[1]23'!I33</f>
        <v>0</v>
      </c>
      <c r="I31" s="16">
        <f>'[1]23'!J33</f>
        <v>0</v>
      </c>
      <c r="J31" s="16">
        <f>'[1]23'!K33</f>
        <v>60</v>
      </c>
      <c r="K31" s="15">
        <f t="shared" si="4"/>
        <v>60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60</v>
      </c>
      <c r="Q31" s="17">
        <f t="shared" si="5"/>
        <v>60</v>
      </c>
      <c r="R31" s="17"/>
    </row>
    <row r="32" spans="1:18">
      <c r="A32" s="8" t="s">
        <v>74</v>
      </c>
      <c r="B32" s="15">
        <f>'[1]23'!B34</f>
        <v>0</v>
      </c>
      <c r="C32" s="16">
        <f>'[1]23'!C34</f>
        <v>0</v>
      </c>
      <c r="D32" s="16">
        <f>'[1]23'!D34</f>
        <v>270</v>
      </c>
      <c r="E32" s="16">
        <f>'[1]23'!E34</f>
        <v>60</v>
      </c>
      <c r="F32" s="15">
        <f t="shared" si="6"/>
        <v>330</v>
      </c>
      <c r="G32" s="15">
        <f>'[1]23'!H34</f>
        <v>0</v>
      </c>
      <c r="H32" s="16">
        <f>'[1]23'!I34</f>
        <v>0</v>
      </c>
      <c r="I32" s="16">
        <f>'[1]23'!J34</f>
        <v>0</v>
      </c>
      <c r="J32" s="16">
        <f>'[1]23'!K34</f>
        <v>60</v>
      </c>
      <c r="K32" s="15">
        <f t="shared" si="4"/>
        <v>60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60</v>
      </c>
      <c r="Q32" s="17">
        <f t="shared" si="5"/>
        <v>60</v>
      </c>
      <c r="R32" s="17"/>
    </row>
    <row r="33" spans="1:18">
      <c r="A33" s="8" t="s">
        <v>75</v>
      </c>
      <c r="B33" s="15">
        <f>'[1]23'!B35</f>
        <v>0</v>
      </c>
      <c r="C33" s="16">
        <f>'[1]23'!C35</f>
        <v>0</v>
      </c>
      <c r="D33" s="16">
        <f>'[1]23'!D35</f>
        <v>250</v>
      </c>
      <c r="E33" s="16">
        <f>'[1]23'!E35</f>
        <v>60</v>
      </c>
      <c r="F33" s="15">
        <f t="shared" si="6"/>
        <v>310</v>
      </c>
      <c r="G33" s="15">
        <f>'[1]23'!H35</f>
        <v>0</v>
      </c>
      <c r="H33" s="16">
        <f>'[1]23'!I35</f>
        <v>0</v>
      </c>
      <c r="I33" s="16">
        <f>'[1]23'!J35</f>
        <v>0</v>
      </c>
      <c r="J33" s="16">
        <f>'[1]23'!K35</f>
        <v>60</v>
      </c>
      <c r="K33" s="15">
        <f t="shared" si="4"/>
        <v>60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60</v>
      </c>
      <c r="Q33" s="17">
        <f t="shared" si="5"/>
        <v>60</v>
      </c>
      <c r="R33" s="17"/>
    </row>
    <row r="34" spans="1:18">
      <c r="A34" s="8" t="s">
        <v>76</v>
      </c>
      <c r="B34" s="15">
        <f>'[1]23'!B36</f>
        <v>0</v>
      </c>
      <c r="C34" s="16">
        <f>'[1]23'!C36</f>
        <v>0</v>
      </c>
      <c r="D34" s="16">
        <f>'[1]23'!D36</f>
        <v>250</v>
      </c>
      <c r="E34" s="16">
        <f>'[1]23'!E36</f>
        <v>60</v>
      </c>
      <c r="F34" s="15">
        <f t="shared" si="6"/>
        <v>310</v>
      </c>
      <c r="G34" s="15">
        <f>'[1]23'!H36</f>
        <v>0</v>
      </c>
      <c r="H34" s="16">
        <f>'[1]23'!I36</f>
        <v>0</v>
      </c>
      <c r="I34" s="16">
        <f>'[1]23'!J36</f>
        <v>0</v>
      </c>
      <c r="J34" s="16">
        <f>'[1]23'!K36</f>
        <v>60</v>
      </c>
      <c r="K34" s="15">
        <f t="shared" si="4"/>
        <v>60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60</v>
      </c>
      <c r="Q34" s="17">
        <f t="shared" si="5"/>
        <v>60</v>
      </c>
      <c r="R34" s="17"/>
    </row>
    <row r="35" spans="1:18">
      <c r="A35" s="8" t="s">
        <v>77</v>
      </c>
      <c r="B35" s="15">
        <f>'[1]23'!B37</f>
        <v>0</v>
      </c>
      <c r="C35" s="16">
        <f>'[1]23'!C37</f>
        <v>0</v>
      </c>
      <c r="D35" s="16">
        <f>'[1]23'!D37</f>
        <v>250</v>
      </c>
      <c r="E35" s="16">
        <f>'[1]23'!E37</f>
        <v>60</v>
      </c>
      <c r="F35" s="15">
        <f t="shared" si="6"/>
        <v>310</v>
      </c>
      <c r="G35" s="15">
        <f>'[1]23'!H37</f>
        <v>0</v>
      </c>
      <c r="H35" s="16">
        <f>'[1]23'!I37</f>
        <v>0</v>
      </c>
      <c r="I35" s="16">
        <f>'[1]23'!J37</f>
        <v>0</v>
      </c>
      <c r="J35" s="16">
        <f>'[1]23'!K37</f>
        <v>60</v>
      </c>
      <c r="K35" s="15">
        <f t="shared" si="4"/>
        <v>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60</v>
      </c>
      <c r="Q35" s="17">
        <f t="shared" si="5"/>
        <v>60</v>
      </c>
      <c r="R35" s="17"/>
    </row>
    <row r="36" spans="1:18">
      <c r="A36" s="8" t="s">
        <v>78</v>
      </c>
      <c r="B36" s="15">
        <f>'[1]23'!B38</f>
        <v>0</v>
      </c>
      <c r="C36" s="16">
        <f>'[1]23'!C38</f>
        <v>0</v>
      </c>
      <c r="D36" s="16">
        <f>'[1]23'!D38</f>
        <v>250</v>
      </c>
      <c r="E36" s="16">
        <f>'[1]23'!E38</f>
        <v>60</v>
      </c>
      <c r="F36" s="15">
        <f t="shared" si="6"/>
        <v>310</v>
      </c>
      <c r="G36" s="15">
        <f>'[1]23'!H38</f>
        <v>0</v>
      </c>
      <c r="H36" s="16">
        <f>'[1]23'!I38</f>
        <v>0</v>
      </c>
      <c r="I36" s="16">
        <f>'[1]23'!J38</f>
        <v>0</v>
      </c>
      <c r="J36" s="16">
        <f>'[1]23'!K38</f>
        <v>60</v>
      </c>
      <c r="K36" s="15">
        <f t="shared" si="4"/>
        <v>60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60</v>
      </c>
      <c r="Q36" s="17">
        <f t="shared" si="5"/>
        <v>60</v>
      </c>
      <c r="R36" s="17"/>
    </row>
    <row r="37" spans="1:18">
      <c r="A37" s="8" t="s">
        <v>79</v>
      </c>
      <c r="B37" s="15">
        <f>'[1]23'!B39</f>
        <v>0</v>
      </c>
      <c r="C37" s="16">
        <f>'[1]23'!C39</f>
        <v>0</v>
      </c>
      <c r="D37" s="16">
        <f>'[1]23'!D39</f>
        <v>250</v>
      </c>
      <c r="E37" s="16">
        <f>'[1]23'!E39</f>
        <v>60</v>
      </c>
      <c r="F37" s="15">
        <f t="shared" si="6"/>
        <v>310</v>
      </c>
      <c r="G37" s="15">
        <f>'[1]23'!H39</f>
        <v>0</v>
      </c>
      <c r="H37" s="16">
        <f>'[1]23'!I39</f>
        <v>0</v>
      </c>
      <c r="I37" s="16">
        <f>'[1]23'!J39</f>
        <v>0</v>
      </c>
      <c r="J37" s="16">
        <f>'[1]23'!K39</f>
        <v>60</v>
      </c>
      <c r="K37" s="15">
        <f t="shared" si="4"/>
        <v>60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60</v>
      </c>
      <c r="Q37" s="17">
        <f t="shared" si="5"/>
        <v>60</v>
      </c>
      <c r="R37" s="17"/>
    </row>
    <row r="38" spans="1:18">
      <c r="A38" s="8" t="s">
        <v>80</v>
      </c>
      <c r="B38" s="15">
        <f>'[1]23'!B40</f>
        <v>0</v>
      </c>
      <c r="C38" s="16">
        <f>'[1]23'!C40</f>
        <v>0</v>
      </c>
      <c r="D38" s="16">
        <f>'[1]23'!D40</f>
        <v>250</v>
      </c>
      <c r="E38" s="16">
        <f>'[1]23'!E40</f>
        <v>60</v>
      </c>
      <c r="F38" s="15">
        <f t="shared" si="6"/>
        <v>310</v>
      </c>
      <c r="G38" s="15">
        <f>'[1]23'!H40</f>
        <v>0</v>
      </c>
      <c r="H38" s="16">
        <f>'[1]23'!I40</f>
        <v>0</v>
      </c>
      <c r="I38" s="16">
        <f>'[1]23'!J40</f>
        <v>0</v>
      </c>
      <c r="J38" s="16">
        <f>'[1]23'!K40</f>
        <v>60</v>
      </c>
      <c r="K38" s="15">
        <f t="shared" si="4"/>
        <v>60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60</v>
      </c>
      <c r="Q38" s="17">
        <f t="shared" si="5"/>
        <v>60</v>
      </c>
      <c r="R38" s="17"/>
    </row>
    <row r="39" spans="1:18">
      <c r="A39" s="8" t="s">
        <v>81</v>
      </c>
      <c r="B39" s="15">
        <f>'[1]23'!B41</f>
        <v>0</v>
      </c>
      <c r="C39" s="16">
        <f>'[1]23'!C41</f>
        <v>0</v>
      </c>
      <c r="D39" s="16">
        <f>'[1]23'!D41</f>
        <v>250</v>
      </c>
      <c r="E39" s="16">
        <f>'[1]23'!E41</f>
        <v>60</v>
      </c>
      <c r="F39" s="15">
        <f t="shared" si="6"/>
        <v>310</v>
      </c>
      <c r="G39" s="15">
        <f>'[1]23'!H41</f>
        <v>0</v>
      </c>
      <c r="H39" s="16">
        <f>'[1]23'!I41</f>
        <v>0</v>
      </c>
      <c r="I39" s="16">
        <f>'[1]23'!J41</f>
        <v>0</v>
      </c>
      <c r="J39" s="16">
        <f>'[1]23'!K41</f>
        <v>60</v>
      </c>
      <c r="K39" s="15">
        <f t="shared" si="4"/>
        <v>60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60</v>
      </c>
      <c r="Q39" s="17">
        <f t="shared" si="5"/>
        <v>60</v>
      </c>
      <c r="R39" s="17"/>
    </row>
    <row r="40" spans="1:18">
      <c r="A40" s="8" t="s">
        <v>82</v>
      </c>
      <c r="B40" s="15">
        <f>'[1]23'!B42</f>
        <v>0</v>
      </c>
      <c r="C40" s="16">
        <f>'[1]23'!C42</f>
        <v>0</v>
      </c>
      <c r="D40" s="16">
        <f>'[1]23'!D42</f>
        <v>250</v>
      </c>
      <c r="E40" s="16">
        <f>'[1]23'!E42</f>
        <v>60</v>
      </c>
      <c r="F40" s="15">
        <f t="shared" si="6"/>
        <v>310</v>
      </c>
      <c r="G40" s="15">
        <f>'[1]23'!H42</f>
        <v>0</v>
      </c>
      <c r="H40" s="16">
        <f>'[1]23'!I42</f>
        <v>0</v>
      </c>
      <c r="I40" s="16">
        <f>'[1]23'!J42</f>
        <v>0</v>
      </c>
      <c r="J40" s="16">
        <f>'[1]23'!K42</f>
        <v>60</v>
      </c>
      <c r="K40" s="15">
        <f t="shared" si="4"/>
        <v>60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60</v>
      </c>
      <c r="Q40" s="17">
        <f t="shared" si="5"/>
        <v>60</v>
      </c>
      <c r="R40" s="17"/>
    </row>
    <row r="41" spans="1:18">
      <c r="A41" s="8" t="s">
        <v>83</v>
      </c>
      <c r="B41" s="15">
        <f>'[1]23'!B43</f>
        <v>0</v>
      </c>
      <c r="C41" s="16">
        <f>'[1]23'!C43</f>
        <v>0</v>
      </c>
      <c r="D41" s="16">
        <f>'[1]23'!D43</f>
        <v>250</v>
      </c>
      <c r="E41" s="16">
        <f>'[1]23'!E43</f>
        <v>60</v>
      </c>
      <c r="F41" s="15">
        <f t="shared" si="6"/>
        <v>310</v>
      </c>
      <c r="G41" s="15">
        <f>'[1]23'!H43</f>
        <v>0</v>
      </c>
      <c r="H41" s="16">
        <f>'[1]23'!I43</f>
        <v>0</v>
      </c>
      <c r="I41" s="16">
        <f>'[1]23'!J43</f>
        <v>0</v>
      </c>
      <c r="J41" s="16">
        <f>'[1]23'!K43</f>
        <v>60</v>
      </c>
      <c r="K41" s="15">
        <f t="shared" si="4"/>
        <v>60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60</v>
      </c>
      <c r="Q41" s="17">
        <f t="shared" si="5"/>
        <v>60</v>
      </c>
      <c r="R41" s="17"/>
    </row>
    <row r="42" spans="1:18">
      <c r="A42" s="8" t="s">
        <v>84</v>
      </c>
      <c r="B42" s="15">
        <f>'[1]23'!B44</f>
        <v>0</v>
      </c>
      <c r="C42" s="16">
        <f>'[1]23'!C44</f>
        <v>0</v>
      </c>
      <c r="D42" s="16">
        <f>'[1]23'!D44</f>
        <v>250</v>
      </c>
      <c r="E42" s="16">
        <f>'[1]23'!E44</f>
        <v>60</v>
      </c>
      <c r="F42" s="15">
        <f t="shared" si="6"/>
        <v>310</v>
      </c>
      <c r="G42" s="15">
        <f>'[1]23'!H44</f>
        <v>0</v>
      </c>
      <c r="H42" s="16">
        <f>'[1]23'!I44</f>
        <v>0</v>
      </c>
      <c r="I42" s="16">
        <f>'[1]23'!J44</f>
        <v>0</v>
      </c>
      <c r="J42" s="16">
        <f>'[1]23'!K44</f>
        <v>60</v>
      </c>
      <c r="K42" s="15">
        <f t="shared" si="4"/>
        <v>60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60</v>
      </c>
      <c r="Q42" s="17">
        <f t="shared" si="5"/>
        <v>60</v>
      </c>
      <c r="R42" s="17"/>
    </row>
    <row r="43" spans="1:18">
      <c r="A43" s="8" t="s">
        <v>85</v>
      </c>
      <c r="B43" s="15">
        <f>'[1]23'!B45</f>
        <v>0</v>
      </c>
      <c r="C43" s="16">
        <f>'[1]23'!C45</f>
        <v>0</v>
      </c>
      <c r="D43" s="16">
        <f>'[1]23'!D45</f>
        <v>250</v>
      </c>
      <c r="E43" s="16">
        <f>'[1]23'!E45</f>
        <v>60</v>
      </c>
      <c r="F43" s="15">
        <f t="shared" si="6"/>
        <v>310</v>
      </c>
      <c r="G43" s="15">
        <f>'[1]23'!H45</f>
        <v>0</v>
      </c>
      <c r="H43" s="16">
        <f>'[1]23'!I45</f>
        <v>0</v>
      </c>
      <c r="I43" s="16">
        <f>'[1]23'!J45</f>
        <v>0</v>
      </c>
      <c r="J43" s="16">
        <f>'[1]23'!K45</f>
        <v>60</v>
      </c>
      <c r="K43" s="15">
        <f t="shared" si="4"/>
        <v>60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60</v>
      </c>
      <c r="Q43" s="17">
        <f t="shared" si="5"/>
        <v>60</v>
      </c>
      <c r="R43" s="17"/>
    </row>
    <row r="44" spans="1:18">
      <c r="A44" s="8" t="s">
        <v>86</v>
      </c>
      <c r="B44" s="15">
        <f>'[1]23'!B46</f>
        <v>0</v>
      </c>
      <c r="C44" s="16">
        <f>'[1]23'!C46</f>
        <v>0</v>
      </c>
      <c r="D44" s="16">
        <f>'[1]23'!D46</f>
        <v>250</v>
      </c>
      <c r="E44" s="16">
        <f>'[1]23'!E46</f>
        <v>60</v>
      </c>
      <c r="F44" s="15">
        <f t="shared" si="6"/>
        <v>310</v>
      </c>
      <c r="G44" s="15">
        <f>'[1]23'!H46</f>
        <v>0</v>
      </c>
      <c r="H44" s="16">
        <f>'[1]23'!I46</f>
        <v>0</v>
      </c>
      <c r="I44" s="16">
        <f>'[1]23'!J46</f>
        <v>0</v>
      </c>
      <c r="J44" s="16">
        <f>'[1]23'!K46</f>
        <v>60</v>
      </c>
      <c r="K44" s="15">
        <f t="shared" si="4"/>
        <v>60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60</v>
      </c>
      <c r="Q44" s="17">
        <f t="shared" si="5"/>
        <v>60</v>
      </c>
      <c r="R44" s="17"/>
    </row>
    <row r="45" spans="1:18">
      <c r="A45" s="8" t="s">
        <v>87</v>
      </c>
      <c r="B45" s="15">
        <f>'[1]23'!B47</f>
        <v>0</v>
      </c>
      <c r="C45" s="16">
        <f>'[1]23'!C47</f>
        <v>0</v>
      </c>
      <c r="D45" s="16">
        <f>'[1]23'!D47</f>
        <v>250</v>
      </c>
      <c r="E45" s="16">
        <f>'[1]23'!E47</f>
        <v>60</v>
      </c>
      <c r="F45" s="15">
        <f t="shared" si="6"/>
        <v>310</v>
      </c>
      <c r="G45" s="15">
        <f>'[1]23'!H47</f>
        <v>0</v>
      </c>
      <c r="H45" s="16">
        <f>'[1]23'!I47</f>
        <v>0</v>
      </c>
      <c r="I45" s="16">
        <f>'[1]23'!J47</f>
        <v>0</v>
      </c>
      <c r="J45" s="16">
        <f>'[1]23'!K47</f>
        <v>60</v>
      </c>
      <c r="K45" s="15">
        <f t="shared" si="4"/>
        <v>60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60</v>
      </c>
      <c r="Q45" s="17">
        <f t="shared" si="5"/>
        <v>60</v>
      </c>
      <c r="R45" s="17"/>
    </row>
    <row r="46" spans="1:18">
      <c r="A46" s="8" t="s">
        <v>88</v>
      </c>
      <c r="B46" s="15">
        <f>'[1]23'!B48</f>
        <v>0</v>
      </c>
      <c r="C46" s="16">
        <f>'[1]23'!C48</f>
        <v>0</v>
      </c>
      <c r="D46" s="16">
        <f>'[1]23'!D48</f>
        <v>250</v>
      </c>
      <c r="E46" s="16">
        <f>'[1]23'!E48</f>
        <v>60</v>
      </c>
      <c r="F46" s="15">
        <f t="shared" si="6"/>
        <v>310</v>
      </c>
      <c r="G46" s="15">
        <f>'[1]23'!H48</f>
        <v>0</v>
      </c>
      <c r="H46" s="16">
        <f>'[1]23'!I48</f>
        <v>0</v>
      </c>
      <c r="I46" s="16">
        <f>'[1]23'!J48</f>
        <v>0</v>
      </c>
      <c r="J46" s="16">
        <f>'[1]23'!K48</f>
        <v>60</v>
      </c>
      <c r="K46" s="15">
        <f t="shared" si="4"/>
        <v>60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60</v>
      </c>
      <c r="Q46" s="17">
        <f t="shared" si="5"/>
        <v>60</v>
      </c>
      <c r="R46" s="17"/>
    </row>
    <row r="47" spans="1:18">
      <c r="A47" s="8" t="s">
        <v>89</v>
      </c>
      <c r="B47" s="15">
        <f>'[1]23'!B49</f>
        <v>0</v>
      </c>
      <c r="C47" s="16">
        <f>'[1]23'!C49</f>
        <v>0</v>
      </c>
      <c r="D47" s="16">
        <f>'[1]23'!D49</f>
        <v>250</v>
      </c>
      <c r="E47" s="16">
        <f>'[1]23'!E49</f>
        <v>60</v>
      </c>
      <c r="F47" s="15">
        <f t="shared" si="6"/>
        <v>310</v>
      </c>
      <c r="G47" s="15">
        <f>'[1]23'!H49</f>
        <v>0</v>
      </c>
      <c r="H47" s="16">
        <f>'[1]23'!I49</f>
        <v>0</v>
      </c>
      <c r="I47" s="16">
        <f>'[1]23'!J49</f>
        <v>0</v>
      </c>
      <c r="J47" s="16">
        <f>'[1]23'!K49</f>
        <v>60</v>
      </c>
      <c r="K47" s="15">
        <f t="shared" si="4"/>
        <v>60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60</v>
      </c>
      <c r="Q47" s="17">
        <f t="shared" si="5"/>
        <v>60</v>
      </c>
      <c r="R47" s="17"/>
    </row>
    <row r="48" spans="1:18">
      <c r="A48" s="8" t="s">
        <v>90</v>
      </c>
      <c r="B48" s="15">
        <f>'[1]23'!B50</f>
        <v>0</v>
      </c>
      <c r="C48" s="16">
        <f>'[1]23'!C50</f>
        <v>0</v>
      </c>
      <c r="D48" s="16">
        <f>'[1]23'!D50</f>
        <v>250</v>
      </c>
      <c r="E48" s="16">
        <f>'[1]23'!E50</f>
        <v>60</v>
      </c>
      <c r="F48" s="15">
        <f t="shared" si="6"/>
        <v>310</v>
      </c>
      <c r="G48" s="15">
        <f>'[1]23'!H50</f>
        <v>0</v>
      </c>
      <c r="H48" s="16">
        <f>'[1]23'!I50</f>
        <v>0</v>
      </c>
      <c r="I48" s="16">
        <f>'[1]23'!J50</f>
        <v>0</v>
      </c>
      <c r="J48" s="16">
        <f>'[1]23'!K50</f>
        <v>60</v>
      </c>
      <c r="K48" s="15">
        <f t="shared" si="4"/>
        <v>60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60</v>
      </c>
      <c r="Q48" s="17">
        <f t="shared" si="5"/>
        <v>60</v>
      </c>
      <c r="R48" s="17"/>
    </row>
    <row r="49" spans="1:18">
      <c r="A49" s="8" t="s">
        <v>91</v>
      </c>
      <c r="B49" s="15">
        <f>'[1]23'!B51</f>
        <v>0</v>
      </c>
      <c r="C49" s="16">
        <f>'[1]23'!C51</f>
        <v>0</v>
      </c>
      <c r="D49" s="16">
        <f>'[1]23'!D51</f>
        <v>250</v>
      </c>
      <c r="E49" s="16">
        <f>'[1]23'!E51</f>
        <v>60</v>
      </c>
      <c r="F49" s="15">
        <f t="shared" si="6"/>
        <v>310</v>
      </c>
      <c r="G49" s="15">
        <f>'[1]23'!H51</f>
        <v>0</v>
      </c>
      <c r="H49" s="16">
        <f>'[1]23'!I51</f>
        <v>0</v>
      </c>
      <c r="I49" s="16">
        <f>'[1]23'!J51</f>
        <v>0</v>
      </c>
      <c r="J49" s="16">
        <f>'[1]23'!K51</f>
        <v>60</v>
      </c>
      <c r="K49" s="15">
        <f t="shared" si="4"/>
        <v>60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60</v>
      </c>
      <c r="Q49" s="17">
        <f t="shared" si="5"/>
        <v>60</v>
      </c>
      <c r="R49" s="17"/>
    </row>
    <row r="50" spans="1:18">
      <c r="A50" s="8" t="s">
        <v>92</v>
      </c>
      <c r="B50" s="15">
        <f>'[1]23'!B52</f>
        <v>0</v>
      </c>
      <c r="C50" s="16">
        <f>'[1]23'!C52</f>
        <v>0</v>
      </c>
      <c r="D50" s="16">
        <f>'[1]23'!D52</f>
        <v>250</v>
      </c>
      <c r="E50" s="16">
        <f>'[1]23'!E52</f>
        <v>60</v>
      </c>
      <c r="F50" s="15">
        <f t="shared" si="6"/>
        <v>310</v>
      </c>
      <c r="G50" s="15">
        <f>'[1]23'!H52</f>
        <v>0</v>
      </c>
      <c r="H50" s="16">
        <f>'[1]23'!I52</f>
        <v>0</v>
      </c>
      <c r="I50" s="16">
        <f>'[1]23'!J52</f>
        <v>0</v>
      </c>
      <c r="J50" s="16">
        <f>'[1]23'!K52</f>
        <v>60</v>
      </c>
      <c r="K50" s="15">
        <f t="shared" si="4"/>
        <v>60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60</v>
      </c>
      <c r="Q50" s="17">
        <f t="shared" si="5"/>
        <v>60</v>
      </c>
      <c r="R50" s="17"/>
    </row>
    <row r="51" spans="1:18">
      <c r="A51" s="8" t="s">
        <v>93</v>
      </c>
      <c r="B51" s="15">
        <f>'[1]23'!B53</f>
        <v>0</v>
      </c>
      <c r="C51" s="16">
        <f>'[1]23'!C53</f>
        <v>0</v>
      </c>
      <c r="D51" s="16">
        <f>'[1]23'!D53</f>
        <v>250</v>
      </c>
      <c r="E51" s="16">
        <f>'[1]23'!E53</f>
        <v>60</v>
      </c>
      <c r="F51" s="15">
        <f t="shared" si="6"/>
        <v>310</v>
      </c>
      <c r="G51" s="15">
        <f>'[1]23'!H53</f>
        <v>0</v>
      </c>
      <c r="H51" s="16">
        <f>'[1]23'!I53</f>
        <v>0</v>
      </c>
      <c r="I51" s="16">
        <f>'[1]23'!J53</f>
        <v>0</v>
      </c>
      <c r="J51" s="16">
        <f>'[1]23'!K53</f>
        <v>60</v>
      </c>
      <c r="K51" s="15">
        <f t="shared" si="4"/>
        <v>60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60</v>
      </c>
      <c r="Q51" s="17">
        <f t="shared" si="5"/>
        <v>60</v>
      </c>
      <c r="R51" s="17"/>
    </row>
    <row r="52" spans="1:18">
      <c r="A52" s="8" t="s">
        <v>94</v>
      </c>
      <c r="B52" s="15">
        <f>'[1]23'!B54</f>
        <v>0</v>
      </c>
      <c r="C52" s="16">
        <f>'[1]23'!C54</f>
        <v>0</v>
      </c>
      <c r="D52" s="16">
        <f>'[1]23'!D54</f>
        <v>250</v>
      </c>
      <c r="E52" s="16">
        <f>'[1]23'!E54</f>
        <v>60</v>
      </c>
      <c r="F52" s="15">
        <f t="shared" si="6"/>
        <v>310</v>
      </c>
      <c r="G52" s="15">
        <f>'[1]23'!H54</f>
        <v>0</v>
      </c>
      <c r="H52" s="16">
        <f>'[1]23'!I54</f>
        <v>0</v>
      </c>
      <c r="I52" s="16">
        <f>'[1]23'!J54</f>
        <v>0</v>
      </c>
      <c r="J52" s="16">
        <f>'[1]23'!K54</f>
        <v>60</v>
      </c>
      <c r="K52" s="15">
        <f t="shared" si="4"/>
        <v>60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60</v>
      </c>
      <c r="Q52" s="17">
        <f t="shared" si="5"/>
        <v>60</v>
      </c>
      <c r="R52" s="17"/>
    </row>
    <row r="53" spans="1:18">
      <c r="A53" s="8" t="s">
        <v>95</v>
      </c>
      <c r="B53" s="15">
        <f>'[1]23'!B55</f>
        <v>0</v>
      </c>
      <c r="C53" s="16">
        <f>'[1]23'!C55</f>
        <v>0</v>
      </c>
      <c r="D53" s="16">
        <f>'[1]23'!D55</f>
        <v>250</v>
      </c>
      <c r="E53" s="16">
        <f>'[1]23'!E55</f>
        <v>60</v>
      </c>
      <c r="F53" s="15">
        <f t="shared" si="6"/>
        <v>310</v>
      </c>
      <c r="G53" s="15">
        <f>'[1]23'!H55</f>
        <v>0</v>
      </c>
      <c r="H53" s="16">
        <f>'[1]23'!I55</f>
        <v>0</v>
      </c>
      <c r="I53" s="16">
        <f>'[1]23'!J55</f>
        <v>0</v>
      </c>
      <c r="J53" s="16">
        <f>'[1]23'!K55</f>
        <v>60</v>
      </c>
      <c r="K53" s="15">
        <f t="shared" si="4"/>
        <v>60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60</v>
      </c>
      <c r="Q53" s="17">
        <f t="shared" si="5"/>
        <v>60</v>
      </c>
      <c r="R53" s="17"/>
    </row>
    <row r="54" spans="1:18">
      <c r="A54" s="8" t="s">
        <v>96</v>
      </c>
      <c r="B54" s="15">
        <f>'[1]23'!B56</f>
        <v>0</v>
      </c>
      <c r="C54" s="16">
        <f>'[1]23'!C56</f>
        <v>0</v>
      </c>
      <c r="D54" s="16">
        <f>'[1]23'!D56</f>
        <v>250</v>
      </c>
      <c r="E54" s="16">
        <f>'[1]23'!E56</f>
        <v>60</v>
      </c>
      <c r="F54" s="15">
        <f t="shared" si="6"/>
        <v>310</v>
      </c>
      <c r="G54" s="15">
        <f>'[1]23'!H56</f>
        <v>0</v>
      </c>
      <c r="H54" s="16">
        <f>'[1]23'!I56</f>
        <v>0</v>
      </c>
      <c r="I54" s="16">
        <f>'[1]23'!J56</f>
        <v>0</v>
      </c>
      <c r="J54" s="16">
        <f>'[1]23'!K56</f>
        <v>60</v>
      </c>
      <c r="K54" s="15">
        <f t="shared" si="4"/>
        <v>60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60</v>
      </c>
      <c r="Q54" s="17">
        <f t="shared" si="5"/>
        <v>60</v>
      </c>
      <c r="R54" s="17"/>
    </row>
    <row r="55" spans="1:18">
      <c r="A55" s="8" t="s">
        <v>97</v>
      </c>
      <c r="B55" s="15">
        <f>'[1]23'!B57</f>
        <v>0</v>
      </c>
      <c r="C55" s="16">
        <f>'[1]23'!C57</f>
        <v>0</v>
      </c>
      <c r="D55" s="16">
        <f>'[1]23'!D57</f>
        <v>250</v>
      </c>
      <c r="E55" s="16">
        <f>'[1]23'!E57</f>
        <v>60</v>
      </c>
      <c r="F55" s="15">
        <f t="shared" si="6"/>
        <v>310</v>
      </c>
      <c r="G55" s="15">
        <f>'[1]23'!H57</f>
        <v>0</v>
      </c>
      <c r="H55" s="16">
        <f>'[1]23'!I57</f>
        <v>0</v>
      </c>
      <c r="I55" s="16">
        <f>'[1]23'!J57</f>
        <v>0</v>
      </c>
      <c r="J55" s="16">
        <f>'[1]23'!K57</f>
        <v>60</v>
      </c>
      <c r="K55" s="15">
        <f t="shared" si="4"/>
        <v>60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60</v>
      </c>
      <c r="Q55" s="17">
        <f t="shared" si="5"/>
        <v>60</v>
      </c>
      <c r="R55" s="17"/>
    </row>
    <row r="56" spans="1:18">
      <c r="A56" s="8" t="s">
        <v>98</v>
      </c>
      <c r="B56" s="15">
        <f>'[1]23'!B58</f>
        <v>0</v>
      </c>
      <c r="C56" s="16">
        <f>'[1]23'!C58</f>
        <v>0</v>
      </c>
      <c r="D56" s="16">
        <f>'[1]23'!D58</f>
        <v>250</v>
      </c>
      <c r="E56" s="16">
        <f>'[1]23'!E58</f>
        <v>60</v>
      </c>
      <c r="F56" s="15">
        <f t="shared" si="6"/>
        <v>310</v>
      </c>
      <c r="G56" s="15">
        <f>'[1]23'!H58</f>
        <v>0</v>
      </c>
      <c r="H56" s="16">
        <f>'[1]23'!I58</f>
        <v>0</v>
      </c>
      <c r="I56" s="16">
        <f>'[1]23'!J58</f>
        <v>0</v>
      </c>
      <c r="J56" s="16">
        <f>'[1]23'!K58</f>
        <v>60</v>
      </c>
      <c r="K56" s="15">
        <f t="shared" si="4"/>
        <v>60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60</v>
      </c>
      <c r="Q56" s="17">
        <f t="shared" si="5"/>
        <v>60</v>
      </c>
      <c r="R56" s="17"/>
    </row>
    <row r="57" spans="1:18">
      <c r="A57" s="8" t="s">
        <v>99</v>
      </c>
      <c r="B57" s="15">
        <f>'[1]23'!B59</f>
        <v>0</v>
      </c>
      <c r="C57" s="16">
        <f>'[1]23'!C59</f>
        <v>0</v>
      </c>
      <c r="D57" s="16">
        <f>'[1]23'!D59</f>
        <v>250</v>
      </c>
      <c r="E57" s="16">
        <f>'[1]23'!E59</f>
        <v>60</v>
      </c>
      <c r="F57" s="15">
        <f t="shared" si="6"/>
        <v>310</v>
      </c>
      <c r="G57" s="15">
        <f>'[1]23'!H59</f>
        <v>0</v>
      </c>
      <c r="H57" s="16">
        <f>'[1]23'!I59</f>
        <v>0</v>
      </c>
      <c r="I57" s="16">
        <f>'[1]23'!J59</f>
        <v>0</v>
      </c>
      <c r="J57" s="16">
        <f>'[1]23'!K59</f>
        <v>60</v>
      </c>
      <c r="K57" s="15">
        <f t="shared" si="4"/>
        <v>60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60</v>
      </c>
      <c r="Q57" s="17">
        <f t="shared" si="5"/>
        <v>60</v>
      </c>
      <c r="R57" s="17"/>
    </row>
    <row r="58" spans="1:18">
      <c r="A58" s="8" t="s">
        <v>100</v>
      </c>
      <c r="B58" s="15">
        <f>'[1]23'!B60</f>
        <v>0</v>
      </c>
      <c r="C58" s="16">
        <f>'[1]23'!C60</f>
        <v>0</v>
      </c>
      <c r="D58" s="16">
        <f>'[1]23'!D60</f>
        <v>250</v>
      </c>
      <c r="E58" s="16">
        <f>'[1]23'!E60</f>
        <v>60</v>
      </c>
      <c r="F58" s="15">
        <f t="shared" si="6"/>
        <v>310</v>
      </c>
      <c r="G58" s="15">
        <f>'[1]23'!H60</f>
        <v>0</v>
      </c>
      <c r="H58" s="16">
        <f>'[1]23'!I60</f>
        <v>0</v>
      </c>
      <c r="I58" s="16">
        <f>'[1]23'!J60</f>
        <v>0</v>
      </c>
      <c r="J58" s="16">
        <f>'[1]23'!K60</f>
        <v>60</v>
      </c>
      <c r="K58" s="15">
        <f t="shared" si="4"/>
        <v>60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60</v>
      </c>
      <c r="Q58" s="17">
        <f t="shared" si="5"/>
        <v>60</v>
      </c>
      <c r="R58" s="17"/>
    </row>
    <row r="59" spans="1:18">
      <c r="A59" s="8" t="s">
        <v>101</v>
      </c>
      <c r="B59" s="15">
        <f>'[1]23'!B61</f>
        <v>0</v>
      </c>
      <c r="C59" s="16">
        <f>'[1]23'!C61</f>
        <v>0</v>
      </c>
      <c r="D59" s="16">
        <f>'[1]23'!D61</f>
        <v>250</v>
      </c>
      <c r="E59" s="16">
        <f>'[1]23'!E61</f>
        <v>60</v>
      </c>
      <c r="F59" s="15">
        <f t="shared" si="6"/>
        <v>310</v>
      </c>
      <c r="G59" s="15">
        <f>'[1]23'!H61</f>
        <v>0</v>
      </c>
      <c r="H59" s="16">
        <f>'[1]23'!I61</f>
        <v>0</v>
      </c>
      <c r="I59" s="16">
        <f>'[1]23'!J61</f>
        <v>0</v>
      </c>
      <c r="J59" s="16">
        <f>'[1]23'!K61</f>
        <v>60</v>
      </c>
      <c r="K59" s="15">
        <f t="shared" si="4"/>
        <v>60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60</v>
      </c>
      <c r="Q59" s="17">
        <f t="shared" si="5"/>
        <v>60</v>
      </c>
      <c r="R59" s="17"/>
    </row>
    <row r="60" spans="1:18">
      <c r="A60" s="8" t="s">
        <v>102</v>
      </c>
      <c r="B60" s="15">
        <f>'[1]23'!B62</f>
        <v>0</v>
      </c>
      <c r="C60" s="16">
        <f>'[1]23'!C62</f>
        <v>0</v>
      </c>
      <c r="D60" s="16">
        <f>'[1]23'!D62</f>
        <v>330</v>
      </c>
      <c r="E60" s="16">
        <f>'[1]23'!E62</f>
        <v>0</v>
      </c>
      <c r="F60" s="15">
        <f t="shared" si="6"/>
        <v>330</v>
      </c>
      <c r="G60" s="15">
        <f>'[1]23'!H62</f>
        <v>0</v>
      </c>
      <c r="H60" s="16">
        <f>'[1]23'!I62</f>
        <v>0</v>
      </c>
      <c r="I60" s="16">
        <f>'[1]23'!J62</f>
        <v>145</v>
      </c>
      <c r="J60" s="16">
        <f>'[1]23'!K62</f>
        <v>0</v>
      </c>
      <c r="K60" s="15">
        <f t="shared" si="4"/>
        <v>145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145</v>
      </c>
      <c r="P60" s="16">
        <f t="shared" si="10"/>
        <v>0</v>
      </c>
      <c r="Q60" s="17">
        <f t="shared" si="5"/>
        <v>145</v>
      </c>
      <c r="R60" s="17"/>
    </row>
    <row r="61" spans="1:18">
      <c r="A61" s="8" t="s">
        <v>103</v>
      </c>
      <c r="B61" s="15">
        <f>'[1]23'!B63</f>
        <v>0</v>
      </c>
      <c r="C61" s="16">
        <f>'[1]23'!C63</f>
        <v>0</v>
      </c>
      <c r="D61" s="16">
        <f>'[1]23'!D63</f>
        <v>330</v>
      </c>
      <c r="E61" s="16">
        <f>'[1]23'!E63</f>
        <v>0</v>
      </c>
      <c r="F61" s="15">
        <f t="shared" si="6"/>
        <v>330</v>
      </c>
      <c r="G61" s="15">
        <f>'[1]23'!H63</f>
        <v>0</v>
      </c>
      <c r="H61" s="16">
        <f>'[1]23'!I63</f>
        <v>0</v>
      </c>
      <c r="I61" s="16">
        <f>'[1]23'!J63</f>
        <v>145</v>
      </c>
      <c r="J61" s="16">
        <f>'[1]23'!K63</f>
        <v>0</v>
      </c>
      <c r="K61" s="15">
        <f t="shared" si="4"/>
        <v>145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145</v>
      </c>
      <c r="P61" s="16">
        <f t="shared" si="10"/>
        <v>0</v>
      </c>
      <c r="Q61" s="17">
        <f t="shared" si="5"/>
        <v>145</v>
      </c>
      <c r="R61" s="17"/>
    </row>
    <row r="62" spans="1:18">
      <c r="A62" s="8" t="s">
        <v>104</v>
      </c>
      <c r="B62" s="15">
        <f>'[1]23'!B64</f>
        <v>0</v>
      </c>
      <c r="C62" s="16">
        <f>'[1]23'!C64</f>
        <v>0</v>
      </c>
      <c r="D62" s="16">
        <f>'[1]23'!D64</f>
        <v>330</v>
      </c>
      <c r="E62" s="16">
        <f>'[1]23'!E64</f>
        <v>0</v>
      </c>
      <c r="F62" s="15">
        <f t="shared" si="6"/>
        <v>330</v>
      </c>
      <c r="G62" s="15">
        <f>'[1]23'!H64</f>
        <v>0</v>
      </c>
      <c r="H62" s="16">
        <f>'[1]23'!I64</f>
        <v>0</v>
      </c>
      <c r="I62" s="16">
        <f>'[1]23'!J64</f>
        <v>145</v>
      </c>
      <c r="J62" s="16">
        <f>'[1]23'!K64</f>
        <v>0</v>
      </c>
      <c r="K62" s="15">
        <f t="shared" si="4"/>
        <v>145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145</v>
      </c>
      <c r="P62" s="16">
        <f t="shared" si="10"/>
        <v>0</v>
      </c>
      <c r="Q62" s="17">
        <f t="shared" si="5"/>
        <v>145</v>
      </c>
      <c r="R62" s="17"/>
    </row>
    <row r="63" spans="1:18">
      <c r="A63" s="8" t="s">
        <v>105</v>
      </c>
      <c r="B63" s="15">
        <f>'[1]23'!B65</f>
        <v>0</v>
      </c>
      <c r="C63" s="16">
        <f>'[1]23'!C65</f>
        <v>0</v>
      </c>
      <c r="D63" s="16">
        <f>'[1]23'!D65</f>
        <v>330</v>
      </c>
      <c r="E63" s="16">
        <f>'[1]23'!E65</f>
        <v>0</v>
      </c>
      <c r="F63" s="15">
        <f t="shared" si="6"/>
        <v>330</v>
      </c>
      <c r="G63" s="15">
        <f>'[1]23'!H65</f>
        <v>0</v>
      </c>
      <c r="H63" s="16">
        <f>'[1]23'!I65</f>
        <v>0</v>
      </c>
      <c r="I63" s="16">
        <f>'[1]23'!J65</f>
        <v>145</v>
      </c>
      <c r="J63" s="16">
        <f>'[1]23'!K65</f>
        <v>0</v>
      </c>
      <c r="K63" s="15">
        <f t="shared" si="4"/>
        <v>145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145</v>
      </c>
      <c r="P63" s="16">
        <f t="shared" si="10"/>
        <v>0</v>
      </c>
      <c r="Q63" s="17">
        <f t="shared" si="5"/>
        <v>145</v>
      </c>
      <c r="R63" s="17"/>
    </row>
    <row r="64" spans="1:18">
      <c r="A64" s="8" t="s">
        <v>106</v>
      </c>
      <c r="B64" s="15">
        <f>'[1]23'!B66</f>
        <v>0</v>
      </c>
      <c r="C64" s="16">
        <f>'[1]23'!C66</f>
        <v>0</v>
      </c>
      <c r="D64" s="16">
        <f>'[1]23'!D66</f>
        <v>330</v>
      </c>
      <c r="E64" s="16">
        <f>'[1]23'!E66</f>
        <v>0</v>
      </c>
      <c r="F64" s="15">
        <f t="shared" si="6"/>
        <v>330</v>
      </c>
      <c r="G64" s="15">
        <f>'[1]23'!H66</f>
        <v>0</v>
      </c>
      <c r="H64" s="16">
        <f>'[1]23'!I66</f>
        <v>0</v>
      </c>
      <c r="I64" s="16">
        <f>'[1]23'!J66</f>
        <v>145</v>
      </c>
      <c r="J64" s="16">
        <f>'[1]23'!K66</f>
        <v>0</v>
      </c>
      <c r="K64" s="15">
        <f t="shared" si="4"/>
        <v>145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145</v>
      </c>
      <c r="P64" s="16">
        <f t="shared" si="10"/>
        <v>0</v>
      </c>
      <c r="Q64" s="17">
        <f t="shared" si="5"/>
        <v>145</v>
      </c>
      <c r="R64" s="17"/>
    </row>
    <row r="65" spans="1:19">
      <c r="A65" s="8" t="s">
        <v>107</v>
      </c>
      <c r="B65" s="15">
        <f>'[1]23'!B67</f>
        <v>0</v>
      </c>
      <c r="C65" s="16">
        <f>'[1]23'!C67</f>
        <v>0</v>
      </c>
      <c r="D65" s="16">
        <f>'[1]23'!D67</f>
        <v>330</v>
      </c>
      <c r="E65" s="16">
        <f>'[1]23'!E67</f>
        <v>0</v>
      </c>
      <c r="F65" s="15">
        <f t="shared" si="6"/>
        <v>330</v>
      </c>
      <c r="G65" s="15">
        <f>'[1]23'!H67</f>
        <v>0</v>
      </c>
      <c r="H65" s="16">
        <f>'[1]23'!I67</f>
        <v>0</v>
      </c>
      <c r="I65" s="16">
        <f>'[1]23'!J67</f>
        <v>145</v>
      </c>
      <c r="J65" s="16">
        <f>'[1]23'!K67</f>
        <v>0</v>
      </c>
      <c r="K65" s="15">
        <f t="shared" si="4"/>
        <v>145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145</v>
      </c>
      <c r="P65" s="16">
        <f t="shared" si="10"/>
        <v>0</v>
      </c>
      <c r="Q65" s="17">
        <f t="shared" si="5"/>
        <v>145</v>
      </c>
      <c r="R65" s="17"/>
    </row>
    <row r="66" spans="1:19">
      <c r="A66" s="8" t="s">
        <v>108</v>
      </c>
      <c r="B66" s="15">
        <f>'[1]23'!B68</f>
        <v>0</v>
      </c>
      <c r="C66" s="16">
        <f>'[1]23'!C68</f>
        <v>0</v>
      </c>
      <c r="D66" s="16">
        <f>'[1]23'!D68</f>
        <v>330</v>
      </c>
      <c r="E66" s="16">
        <f>'[1]23'!E68</f>
        <v>0</v>
      </c>
      <c r="F66" s="15">
        <f t="shared" si="6"/>
        <v>330</v>
      </c>
      <c r="G66" s="15">
        <f>'[1]23'!H68</f>
        <v>0</v>
      </c>
      <c r="H66" s="16">
        <f>'[1]23'!I68</f>
        <v>0</v>
      </c>
      <c r="I66" s="16">
        <f>'[1]23'!J68</f>
        <v>145</v>
      </c>
      <c r="J66" s="16">
        <f>'[1]23'!K68</f>
        <v>0</v>
      </c>
      <c r="K66" s="15">
        <f t="shared" si="4"/>
        <v>145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145</v>
      </c>
      <c r="P66" s="16">
        <f t="shared" si="10"/>
        <v>0</v>
      </c>
      <c r="Q66" s="17">
        <f t="shared" si="5"/>
        <v>145</v>
      </c>
      <c r="R66" s="17"/>
    </row>
    <row r="67" spans="1:19">
      <c r="A67" s="8" t="s">
        <v>109</v>
      </c>
      <c r="B67" s="15">
        <f>'[1]23'!B69</f>
        <v>0</v>
      </c>
      <c r="C67" s="16">
        <f>'[1]23'!C69</f>
        <v>0</v>
      </c>
      <c r="D67" s="16">
        <f>'[1]23'!D69</f>
        <v>330</v>
      </c>
      <c r="E67" s="16">
        <f>'[1]23'!E69</f>
        <v>0</v>
      </c>
      <c r="F67" s="15">
        <f t="shared" si="6"/>
        <v>330</v>
      </c>
      <c r="G67" s="15">
        <f>'[1]23'!H69</f>
        <v>0</v>
      </c>
      <c r="H67" s="16">
        <f>'[1]23'!I69</f>
        <v>0</v>
      </c>
      <c r="I67" s="16">
        <f>'[1]23'!J69</f>
        <v>145</v>
      </c>
      <c r="J67" s="16">
        <f>'[1]23'!K69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  <c r="R67" s="17"/>
    </row>
    <row r="68" spans="1:19">
      <c r="A68" s="8" t="s">
        <v>110</v>
      </c>
      <c r="B68" s="15">
        <f>'[1]23'!B70</f>
        <v>0</v>
      </c>
      <c r="C68" s="16">
        <f>'[1]23'!C70</f>
        <v>0</v>
      </c>
      <c r="D68" s="16">
        <f>'[1]23'!D70</f>
        <v>330</v>
      </c>
      <c r="E68" s="16">
        <f>'[1]23'!E70</f>
        <v>0</v>
      </c>
      <c r="F68" s="15">
        <f t="shared" si="6"/>
        <v>330</v>
      </c>
      <c r="G68" s="15">
        <f>'[1]23'!H70</f>
        <v>0</v>
      </c>
      <c r="H68" s="16">
        <f>'[1]23'!I70</f>
        <v>0</v>
      </c>
      <c r="I68" s="16">
        <f>'[1]23'!J70</f>
        <v>140</v>
      </c>
      <c r="J68" s="16">
        <f>'[1]23'!K70</f>
        <v>0</v>
      </c>
      <c r="K68" s="15">
        <f t="shared" ref="K68:K98" si="15">SUM(G68:J68)</f>
        <v>140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140</v>
      </c>
      <c r="P68" s="16">
        <f t="shared" si="14"/>
        <v>0</v>
      </c>
      <c r="Q68" s="17">
        <f t="shared" ref="Q68:Q98" si="16">SUM(M68:P68)</f>
        <v>140</v>
      </c>
      <c r="R68" s="17"/>
    </row>
    <row r="69" spans="1:19">
      <c r="A69" s="8" t="s">
        <v>111</v>
      </c>
      <c r="B69" s="15">
        <f>'[1]23'!B71</f>
        <v>0</v>
      </c>
      <c r="C69" s="16">
        <f>'[1]23'!C71</f>
        <v>0</v>
      </c>
      <c r="D69" s="16">
        <f>'[1]23'!D71</f>
        <v>330</v>
      </c>
      <c r="E69" s="16">
        <f>'[1]23'!E71</f>
        <v>0</v>
      </c>
      <c r="F69" s="15">
        <f t="shared" ref="F69:F98" si="17">SUM(B69:E69)</f>
        <v>330</v>
      </c>
      <c r="G69" s="15">
        <f>'[1]23'!H71</f>
        <v>0</v>
      </c>
      <c r="H69" s="16">
        <f>'[1]23'!I71</f>
        <v>0</v>
      </c>
      <c r="I69" s="16">
        <f>'[1]23'!J71</f>
        <v>140</v>
      </c>
      <c r="J69" s="16">
        <f>'[1]23'!K71</f>
        <v>0</v>
      </c>
      <c r="K69" s="15">
        <f t="shared" si="15"/>
        <v>140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140</v>
      </c>
      <c r="P69" s="16">
        <f t="shared" si="14"/>
        <v>0</v>
      </c>
      <c r="Q69" s="17">
        <f t="shared" si="16"/>
        <v>140</v>
      </c>
      <c r="R69" s="17"/>
      <c r="S69">
        <f>96*4</f>
        <v>384</v>
      </c>
    </row>
    <row r="70" spans="1:19">
      <c r="A70" s="8" t="s">
        <v>112</v>
      </c>
      <c r="B70" s="15">
        <f>'[1]23'!B72</f>
        <v>0</v>
      </c>
      <c r="C70" s="16">
        <f>'[1]23'!C72</f>
        <v>0</v>
      </c>
      <c r="D70" s="16">
        <f>'[1]23'!D72</f>
        <v>330</v>
      </c>
      <c r="E70" s="16">
        <f>'[1]23'!E72</f>
        <v>0</v>
      </c>
      <c r="F70" s="15">
        <f t="shared" si="17"/>
        <v>330</v>
      </c>
      <c r="G70" s="15">
        <f>'[1]23'!H72</f>
        <v>0</v>
      </c>
      <c r="H70" s="16">
        <f>'[1]23'!I72</f>
        <v>0</v>
      </c>
      <c r="I70" s="16">
        <f>'[1]23'!J72</f>
        <v>140</v>
      </c>
      <c r="J70" s="16">
        <f>'[1]23'!K72</f>
        <v>0</v>
      </c>
      <c r="K70" s="15">
        <f t="shared" si="15"/>
        <v>140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140</v>
      </c>
      <c r="P70" s="16">
        <f t="shared" si="14"/>
        <v>0</v>
      </c>
      <c r="Q70" s="17">
        <f t="shared" si="16"/>
        <v>140</v>
      </c>
      <c r="R70" s="17"/>
    </row>
    <row r="71" spans="1:19">
      <c r="A71" s="8" t="s">
        <v>113</v>
      </c>
      <c r="B71" s="15">
        <f>'[1]23'!B73</f>
        <v>0</v>
      </c>
      <c r="C71" s="16">
        <f>'[1]23'!C73</f>
        <v>0</v>
      </c>
      <c r="D71" s="16">
        <f>'[1]23'!D73</f>
        <v>330</v>
      </c>
      <c r="E71" s="16">
        <f>'[1]23'!E73</f>
        <v>0</v>
      </c>
      <c r="F71" s="15">
        <f t="shared" si="17"/>
        <v>330</v>
      </c>
      <c r="G71" s="15">
        <f>'[1]23'!H73</f>
        <v>0</v>
      </c>
      <c r="H71" s="16">
        <f>'[1]23'!I73</f>
        <v>0</v>
      </c>
      <c r="I71" s="16">
        <f>'[1]23'!J73</f>
        <v>140</v>
      </c>
      <c r="J71" s="16">
        <f>'[1]23'!K73</f>
        <v>0</v>
      </c>
      <c r="K71" s="15">
        <f t="shared" si="15"/>
        <v>140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140</v>
      </c>
      <c r="P71" s="16">
        <f t="shared" si="14"/>
        <v>0</v>
      </c>
      <c r="Q71" s="17">
        <f t="shared" si="16"/>
        <v>140</v>
      </c>
      <c r="R71" s="17"/>
    </row>
    <row r="72" spans="1:19">
      <c r="A72" s="8" t="s">
        <v>114</v>
      </c>
      <c r="B72" s="15">
        <f>'[1]23'!B74</f>
        <v>0</v>
      </c>
      <c r="C72" s="16">
        <f>'[1]23'!C74</f>
        <v>0</v>
      </c>
      <c r="D72" s="16">
        <f>'[1]23'!D74</f>
        <v>330</v>
      </c>
      <c r="E72" s="16">
        <f>'[1]23'!E74</f>
        <v>0</v>
      </c>
      <c r="F72" s="15">
        <f t="shared" si="17"/>
        <v>330</v>
      </c>
      <c r="G72" s="15">
        <f>'[1]23'!H74</f>
        <v>0</v>
      </c>
      <c r="H72" s="16">
        <f>'[1]23'!I74</f>
        <v>0</v>
      </c>
      <c r="I72" s="16">
        <f>'[1]23'!J74</f>
        <v>140</v>
      </c>
      <c r="J72" s="16">
        <f>'[1]23'!K74</f>
        <v>0</v>
      </c>
      <c r="K72" s="15">
        <f t="shared" si="15"/>
        <v>140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140</v>
      </c>
      <c r="P72" s="16">
        <f t="shared" si="14"/>
        <v>0</v>
      </c>
      <c r="Q72" s="17">
        <f t="shared" si="16"/>
        <v>140</v>
      </c>
      <c r="R72" s="17"/>
    </row>
    <row r="73" spans="1:19">
      <c r="A73" s="8" t="s">
        <v>115</v>
      </c>
      <c r="B73" s="15">
        <f>'[1]23'!B75</f>
        <v>0</v>
      </c>
      <c r="C73" s="16">
        <f>'[1]23'!C75</f>
        <v>0</v>
      </c>
      <c r="D73" s="16">
        <f>'[1]23'!D75</f>
        <v>330</v>
      </c>
      <c r="E73" s="16">
        <f>'[1]23'!E75</f>
        <v>0</v>
      </c>
      <c r="F73" s="15">
        <f t="shared" si="17"/>
        <v>330</v>
      </c>
      <c r="G73" s="15">
        <f>'[1]23'!H75</f>
        <v>0</v>
      </c>
      <c r="H73" s="16">
        <f>'[1]23'!I75</f>
        <v>0</v>
      </c>
      <c r="I73" s="16">
        <f>'[1]23'!J75</f>
        <v>140</v>
      </c>
      <c r="J73" s="16">
        <f>'[1]23'!K75</f>
        <v>0</v>
      </c>
      <c r="K73" s="15">
        <f t="shared" si="15"/>
        <v>140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140</v>
      </c>
      <c r="P73" s="16">
        <f t="shared" si="14"/>
        <v>0</v>
      </c>
      <c r="Q73" s="17">
        <f t="shared" si="16"/>
        <v>140</v>
      </c>
      <c r="R73" s="17"/>
    </row>
    <row r="74" spans="1:19">
      <c r="A74" s="8" t="s">
        <v>116</v>
      </c>
      <c r="B74" s="15">
        <f>'[1]23'!B76</f>
        <v>0</v>
      </c>
      <c r="C74" s="16">
        <f>'[1]23'!C76</f>
        <v>0</v>
      </c>
      <c r="D74" s="16">
        <f>'[1]23'!D76</f>
        <v>330</v>
      </c>
      <c r="E74" s="16">
        <f>'[1]23'!E76</f>
        <v>0</v>
      </c>
      <c r="F74" s="15">
        <f t="shared" si="17"/>
        <v>330</v>
      </c>
      <c r="G74" s="15">
        <f>'[1]23'!H76</f>
        <v>0</v>
      </c>
      <c r="H74" s="16">
        <f>'[1]23'!I76</f>
        <v>0</v>
      </c>
      <c r="I74" s="16">
        <f>'[1]23'!J76</f>
        <v>140</v>
      </c>
      <c r="J74" s="16">
        <f>'[1]23'!K76</f>
        <v>0</v>
      </c>
      <c r="K74" s="15">
        <f t="shared" si="15"/>
        <v>140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140</v>
      </c>
      <c r="P74" s="16">
        <f t="shared" si="14"/>
        <v>0</v>
      </c>
      <c r="Q74" s="17">
        <f t="shared" si="16"/>
        <v>140</v>
      </c>
      <c r="R74" s="17"/>
    </row>
    <row r="75" spans="1:19">
      <c r="A75" s="8" t="s">
        <v>117</v>
      </c>
      <c r="B75" s="15">
        <f>'[1]23'!B77</f>
        <v>0</v>
      </c>
      <c r="C75" s="16">
        <f>'[1]23'!C77</f>
        <v>0</v>
      </c>
      <c r="D75" s="16">
        <f>'[1]23'!D77</f>
        <v>330</v>
      </c>
      <c r="E75" s="16">
        <f>'[1]23'!E77</f>
        <v>0</v>
      </c>
      <c r="F75" s="15">
        <f t="shared" si="17"/>
        <v>330</v>
      </c>
      <c r="G75" s="15">
        <f>'[1]23'!H77</f>
        <v>0</v>
      </c>
      <c r="H75" s="16">
        <f>'[1]23'!I77</f>
        <v>0</v>
      </c>
      <c r="I75" s="16">
        <f>'[1]23'!J77</f>
        <v>140</v>
      </c>
      <c r="J75" s="16">
        <f>'[1]23'!K77</f>
        <v>0</v>
      </c>
      <c r="K75" s="15">
        <f t="shared" si="15"/>
        <v>140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140</v>
      </c>
      <c r="P75" s="16">
        <f t="shared" si="14"/>
        <v>0</v>
      </c>
      <c r="Q75" s="17">
        <f t="shared" si="16"/>
        <v>140</v>
      </c>
      <c r="R75" s="17"/>
    </row>
    <row r="76" spans="1:19">
      <c r="A76" s="8" t="s">
        <v>118</v>
      </c>
      <c r="B76" s="15">
        <f>'[1]23'!B78</f>
        <v>0</v>
      </c>
      <c r="C76" s="16">
        <f>'[1]23'!C78</f>
        <v>0</v>
      </c>
      <c r="D76" s="16">
        <f>'[1]23'!D78</f>
        <v>330</v>
      </c>
      <c r="E76" s="16">
        <f>'[1]23'!E78</f>
        <v>0</v>
      </c>
      <c r="F76" s="15">
        <f t="shared" si="17"/>
        <v>330</v>
      </c>
      <c r="G76" s="15">
        <f>'[1]23'!H78</f>
        <v>0</v>
      </c>
      <c r="H76" s="16">
        <f>'[1]23'!I78</f>
        <v>0</v>
      </c>
      <c r="I76" s="16">
        <f>'[1]23'!J78</f>
        <v>140</v>
      </c>
      <c r="J76" s="16">
        <f>'[1]23'!K78</f>
        <v>0</v>
      </c>
      <c r="K76" s="15">
        <f t="shared" si="15"/>
        <v>140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140</v>
      </c>
      <c r="P76" s="16">
        <f t="shared" si="14"/>
        <v>0</v>
      </c>
      <c r="Q76" s="17">
        <f t="shared" si="16"/>
        <v>140</v>
      </c>
      <c r="R76" s="17"/>
    </row>
    <row r="77" spans="1:19">
      <c r="A77" s="8" t="s">
        <v>119</v>
      </c>
      <c r="B77" s="15">
        <f>'[1]23'!B79</f>
        <v>0</v>
      </c>
      <c r="C77" s="16">
        <f>'[1]23'!C79</f>
        <v>0</v>
      </c>
      <c r="D77" s="16">
        <f>'[1]23'!D79</f>
        <v>330</v>
      </c>
      <c r="E77" s="16">
        <f>'[1]23'!E79</f>
        <v>0</v>
      </c>
      <c r="F77" s="15">
        <f t="shared" si="17"/>
        <v>330</v>
      </c>
      <c r="G77" s="15">
        <f>'[1]23'!H79</f>
        <v>0</v>
      </c>
      <c r="H77" s="16">
        <f>'[1]23'!I79</f>
        <v>0</v>
      </c>
      <c r="I77" s="16">
        <f>'[1]23'!J79</f>
        <v>140</v>
      </c>
      <c r="J77" s="16">
        <f>'[1]23'!K79</f>
        <v>0</v>
      </c>
      <c r="K77" s="15">
        <f t="shared" si="15"/>
        <v>140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140</v>
      </c>
      <c r="P77" s="16">
        <f t="shared" si="14"/>
        <v>0</v>
      </c>
      <c r="Q77" s="17">
        <f t="shared" si="16"/>
        <v>140</v>
      </c>
      <c r="R77" s="17"/>
    </row>
    <row r="78" spans="1:19">
      <c r="A78" s="8" t="s">
        <v>120</v>
      </c>
      <c r="B78" s="15">
        <f>'[1]23'!B80</f>
        <v>0</v>
      </c>
      <c r="C78" s="16">
        <f>'[1]23'!C80</f>
        <v>0</v>
      </c>
      <c r="D78" s="16">
        <f>'[1]23'!D80</f>
        <v>330</v>
      </c>
      <c r="E78" s="16">
        <f>'[1]23'!E80</f>
        <v>0</v>
      </c>
      <c r="F78" s="15">
        <f t="shared" si="17"/>
        <v>330</v>
      </c>
      <c r="G78" s="15">
        <f>'[1]23'!H80</f>
        <v>0</v>
      </c>
      <c r="H78" s="16">
        <f>'[1]23'!I80</f>
        <v>0</v>
      </c>
      <c r="I78" s="16">
        <f>'[1]23'!J80</f>
        <v>140</v>
      </c>
      <c r="J78" s="16">
        <f>'[1]23'!K80</f>
        <v>0</v>
      </c>
      <c r="K78" s="15">
        <f t="shared" si="15"/>
        <v>140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140</v>
      </c>
      <c r="P78" s="16">
        <f t="shared" si="14"/>
        <v>0</v>
      </c>
      <c r="Q78" s="17">
        <f t="shared" si="16"/>
        <v>140</v>
      </c>
      <c r="R78" s="17"/>
    </row>
    <row r="79" spans="1:19">
      <c r="A79" s="8" t="s">
        <v>121</v>
      </c>
      <c r="B79" s="15">
        <f>'[1]23'!B81</f>
        <v>0</v>
      </c>
      <c r="C79" s="16">
        <f>'[1]23'!C81</f>
        <v>0</v>
      </c>
      <c r="D79" s="16">
        <f>'[1]23'!D81</f>
        <v>330</v>
      </c>
      <c r="E79" s="16">
        <f>'[1]23'!E81</f>
        <v>0</v>
      </c>
      <c r="F79" s="15">
        <f t="shared" si="17"/>
        <v>330</v>
      </c>
      <c r="G79" s="15">
        <f>'[1]23'!H81</f>
        <v>0</v>
      </c>
      <c r="H79" s="16">
        <f>'[1]23'!I81</f>
        <v>0</v>
      </c>
      <c r="I79" s="16">
        <f>'[1]23'!J81</f>
        <v>140</v>
      </c>
      <c r="J79" s="16">
        <f>'[1]23'!K81</f>
        <v>0</v>
      </c>
      <c r="K79" s="15">
        <f t="shared" si="15"/>
        <v>140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140</v>
      </c>
      <c r="P79" s="16">
        <f t="shared" si="14"/>
        <v>0</v>
      </c>
      <c r="Q79" s="17">
        <f t="shared" si="16"/>
        <v>140</v>
      </c>
      <c r="R79" s="17"/>
    </row>
    <row r="80" spans="1:19">
      <c r="A80" s="8" t="s">
        <v>122</v>
      </c>
      <c r="B80" s="15">
        <f>'[1]23'!B82</f>
        <v>0</v>
      </c>
      <c r="C80" s="16">
        <f>'[1]23'!C82</f>
        <v>0</v>
      </c>
      <c r="D80" s="16">
        <f>'[1]23'!D82</f>
        <v>330</v>
      </c>
      <c r="E80" s="16">
        <f>'[1]23'!E82</f>
        <v>0</v>
      </c>
      <c r="F80" s="15">
        <f t="shared" si="17"/>
        <v>330</v>
      </c>
      <c r="G80" s="15">
        <f>'[1]23'!H82</f>
        <v>0</v>
      </c>
      <c r="H80" s="16">
        <f>'[1]23'!I82</f>
        <v>0</v>
      </c>
      <c r="I80" s="16">
        <f>'[1]23'!J82</f>
        <v>140</v>
      </c>
      <c r="J80" s="16">
        <f>'[1]23'!K82</f>
        <v>0</v>
      </c>
      <c r="K80" s="15">
        <f t="shared" si="15"/>
        <v>140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140</v>
      </c>
      <c r="P80" s="16">
        <f t="shared" si="14"/>
        <v>0</v>
      </c>
      <c r="Q80" s="17">
        <f t="shared" si="16"/>
        <v>140</v>
      </c>
      <c r="R80" s="17"/>
    </row>
    <row r="81" spans="1:18">
      <c r="A81" s="8" t="s">
        <v>123</v>
      </c>
      <c r="B81" s="15">
        <f>'[1]23'!B83</f>
        <v>0</v>
      </c>
      <c r="C81" s="16">
        <f>'[1]23'!C83</f>
        <v>0</v>
      </c>
      <c r="D81" s="16">
        <f>'[1]23'!D83</f>
        <v>330</v>
      </c>
      <c r="E81" s="16">
        <f>'[1]23'!E83</f>
        <v>0</v>
      </c>
      <c r="F81" s="15">
        <f t="shared" si="17"/>
        <v>330</v>
      </c>
      <c r="G81" s="15">
        <f>'[1]23'!H83</f>
        <v>0</v>
      </c>
      <c r="H81" s="16">
        <f>'[1]23'!I83</f>
        <v>0</v>
      </c>
      <c r="I81" s="16">
        <f>'[1]23'!J83</f>
        <v>140</v>
      </c>
      <c r="J81" s="16">
        <f>'[1]23'!K83</f>
        <v>0</v>
      </c>
      <c r="K81" s="15">
        <f t="shared" si="15"/>
        <v>140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140</v>
      </c>
      <c r="P81" s="16">
        <f t="shared" si="14"/>
        <v>0</v>
      </c>
      <c r="Q81" s="17">
        <f t="shared" si="16"/>
        <v>140</v>
      </c>
      <c r="R81" s="17"/>
    </row>
    <row r="82" spans="1:18">
      <c r="A82" s="8" t="s">
        <v>124</v>
      </c>
      <c r="B82" s="15">
        <f>'[1]23'!B84</f>
        <v>0</v>
      </c>
      <c r="C82" s="16">
        <f>'[1]23'!C84</f>
        <v>0</v>
      </c>
      <c r="D82" s="16">
        <f>'[1]23'!D84</f>
        <v>330</v>
      </c>
      <c r="E82" s="16">
        <f>'[1]23'!E84</f>
        <v>0</v>
      </c>
      <c r="F82" s="15">
        <f t="shared" si="17"/>
        <v>330</v>
      </c>
      <c r="G82" s="15">
        <f>'[1]23'!H84</f>
        <v>0</v>
      </c>
      <c r="H82" s="16">
        <f>'[1]23'!I84</f>
        <v>0</v>
      </c>
      <c r="I82" s="16">
        <f>'[1]23'!J84</f>
        <v>140</v>
      </c>
      <c r="J82" s="16">
        <f>'[1]23'!K84</f>
        <v>0</v>
      </c>
      <c r="K82" s="15">
        <f t="shared" si="15"/>
        <v>140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140</v>
      </c>
      <c r="P82" s="16">
        <f t="shared" si="14"/>
        <v>0</v>
      </c>
      <c r="Q82" s="17">
        <f t="shared" si="16"/>
        <v>140</v>
      </c>
      <c r="R82" s="17"/>
    </row>
    <row r="83" spans="1:18">
      <c r="A83" s="8" t="s">
        <v>125</v>
      </c>
      <c r="B83" s="15">
        <f>'[1]23'!B85</f>
        <v>0</v>
      </c>
      <c r="C83" s="16">
        <f>'[1]23'!C85</f>
        <v>0</v>
      </c>
      <c r="D83" s="16">
        <f>'[1]23'!D85</f>
        <v>330</v>
      </c>
      <c r="E83" s="16">
        <f>'[1]23'!E85</f>
        <v>0</v>
      </c>
      <c r="F83" s="15">
        <f t="shared" si="17"/>
        <v>330</v>
      </c>
      <c r="G83" s="15">
        <f>'[1]23'!H85</f>
        <v>0</v>
      </c>
      <c r="H83" s="16">
        <f>'[1]23'!I85</f>
        <v>0</v>
      </c>
      <c r="I83" s="16">
        <f>'[1]23'!J85</f>
        <v>140</v>
      </c>
      <c r="J83" s="16">
        <f>'[1]23'!K85</f>
        <v>0</v>
      </c>
      <c r="K83" s="15">
        <f t="shared" si="15"/>
        <v>140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140</v>
      </c>
      <c r="P83" s="16">
        <f t="shared" si="14"/>
        <v>0</v>
      </c>
      <c r="Q83" s="17">
        <f t="shared" si="16"/>
        <v>140</v>
      </c>
      <c r="R83" s="17"/>
    </row>
    <row r="84" spans="1:18">
      <c r="A84" s="8" t="s">
        <v>126</v>
      </c>
      <c r="B84" s="15">
        <f>'[1]23'!B86</f>
        <v>0</v>
      </c>
      <c r="C84" s="16">
        <f>'[1]23'!C86</f>
        <v>0</v>
      </c>
      <c r="D84" s="16">
        <f>'[1]23'!D86</f>
        <v>330</v>
      </c>
      <c r="E84" s="16">
        <f>'[1]23'!E86</f>
        <v>0</v>
      </c>
      <c r="F84" s="15">
        <f t="shared" si="17"/>
        <v>330</v>
      </c>
      <c r="G84" s="15">
        <f>'[1]23'!H86</f>
        <v>0</v>
      </c>
      <c r="H84" s="16">
        <f>'[1]23'!I86</f>
        <v>0</v>
      </c>
      <c r="I84" s="16">
        <f>'[1]23'!J86</f>
        <v>140</v>
      </c>
      <c r="J84" s="16">
        <f>'[1]23'!K86</f>
        <v>0</v>
      </c>
      <c r="K84" s="15">
        <f t="shared" si="15"/>
        <v>140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140</v>
      </c>
      <c r="P84" s="16">
        <f t="shared" si="14"/>
        <v>0</v>
      </c>
      <c r="Q84" s="17">
        <f t="shared" si="16"/>
        <v>140</v>
      </c>
      <c r="R84" s="17"/>
    </row>
    <row r="85" spans="1:18">
      <c r="A85" s="8" t="s">
        <v>127</v>
      </c>
      <c r="B85" s="15">
        <f>'[1]23'!B87</f>
        <v>0</v>
      </c>
      <c r="C85" s="16">
        <f>'[1]23'!C87</f>
        <v>0</v>
      </c>
      <c r="D85" s="16">
        <f>'[1]23'!D87</f>
        <v>330</v>
      </c>
      <c r="E85" s="16">
        <f>'[1]23'!E87</f>
        <v>0</v>
      </c>
      <c r="F85" s="15">
        <f t="shared" si="17"/>
        <v>330</v>
      </c>
      <c r="G85" s="15">
        <f>'[1]23'!H87</f>
        <v>0</v>
      </c>
      <c r="H85" s="16">
        <f>'[1]23'!I87</f>
        <v>0</v>
      </c>
      <c r="I85" s="16">
        <f>'[1]23'!J87</f>
        <v>146</v>
      </c>
      <c r="J85" s="16">
        <f>'[1]23'!K87</f>
        <v>0</v>
      </c>
      <c r="K85" s="15">
        <f t="shared" si="15"/>
        <v>146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146</v>
      </c>
      <c r="P85" s="16">
        <f t="shared" si="14"/>
        <v>0</v>
      </c>
      <c r="Q85" s="17">
        <f t="shared" si="16"/>
        <v>146</v>
      </c>
      <c r="R85" s="17"/>
    </row>
    <row r="86" spans="1:18">
      <c r="A86" s="8" t="s">
        <v>128</v>
      </c>
      <c r="B86" s="15">
        <f>'[1]23'!B88</f>
        <v>0</v>
      </c>
      <c r="C86" s="16">
        <f>'[1]23'!C88</f>
        <v>0</v>
      </c>
      <c r="D86" s="16">
        <f>'[1]23'!D88</f>
        <v>330</v>
      </c>
      <c r="E86" s="16">
        <f>'[1]23'!E88</f>
        <v>0</v>
      </c>
      <c r="F86" s="15">
        <f t="shared" si="17"/>
        <v>330</v>
      </c>
      <c r="G86" s="15">
        <f>'[1]23'!H88</f>
        <v>0</v>
      </c>
      <c r="H86" s="16">
        <f>'[1]23'!I88</f>
        <v>0</v>
      </c>
      <c r="I86" s="16">
        <f>'[1]23'!J88</f>
        <v>146</v>
      </c>
      <c r="J86" s="16">
        <f>'[1]23'!K88</f>
        <v>0</v>
      </c>
      <c r="K86" s="15">
        <f t="shared" si="15"/>
        <v>146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146</v>
      </c>
      <c r="P86" s="16">
        <f t="shared" si="14"/>
        <v>0</v>
      </c>
      <c r="Q86" s="17">
        <f t="shared" si="16"/>
        <v>146</v>
      </c>
      <c r="R86" s="17"/>
    </row>
    <row r="87" spans="1:18">
      <c r="A87" s="8" t="s">
        <v>129</v>
      </c>
      <c r="B87" s="15">
        <f>'[1]23'!B89</f>
        <v>0</v>
      </c>
      <c r="C87" s="16">
        <f>'[1]23'!C89</f>
        <v>0</v>
      </c>
      <c r="D87" s="16">
        <f>'[1]23'!D89</f>
        <v>330</v>
      </c>
      <c r="E87" s="16">
        <f>'[1]23'!E89</f>
        <v>0</v>
      </c>
      <c r="F87" s="15">
        <f t="shared" si="17"/>
        <v>330</v>
      </c>
      <c r="G87" s="15">
        <f>'[1]23'!H89</f>
        <v>0</v>
      </c>
      <c r="H87" s="16">
        <f>'[1]23'!I89</f>
        <v>0</v>
      </c>
      <c r="I87" s="16">
        <f>'[1]23'!J89</f>
        <v>146</v>
      </c>
      <c r="J87" s="16">
        <f>'[1]23'!K89</f>
        <v>0</v>
      </c>
      <c r="K87" s="15">
        <f t="shared" si="15"/>
        <v>146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146</v>
      </c>
      <c r="P87" s="16">
        <f t="shared" si="14"/>
        <v>0</v>
      </c>
      <c r="Q87" s="17">
        <f t="shared" si="16"/>
        <v>146</v>
      </c>
      <c r="R87" s="17"/>
    </row>
    <row r="88" spans="1:18">
      <c r="A88" s="8" t="s">
        <v>130</v>
      </c>
      <c r="B88" s="15">
        <f>'[1]23'!B90</f>
        <v>0</v>
      </c>
      <c r="C88" s="16">
        <f>'[1]23'!C90</f>
        <v>0</v>
      </c>
      <c r="D88" s="16">
        <f>'[1]23'!D90</f>
        <v>330</v>
      </c>
      <c r="E88" s="16">
        <f>'[1]23'!E90</f>
        <v>0</v>
      </c>
      <c r="F88" s="15">
        <f t="shared" si="17"/>
        <v>330</v>
      </c>
      <c r="G88" s="15">
        <f>'[1]23'!H90</f>
        <v>0</v>
      </c>
      <c r="H88" s="16">
        <f>'[1]23'!I90</f>
        <v>0</v>
      </c>
      <c r="I88" s="16">
        <f>'[1]23'!J90</f>
        <v>146</v>
      </c>
      <c r="J88" s="16">
        <f>'[1]23'!K90</f>
        <v>0</v>
      </c>
      <c r="K88" s="15">
        <f t="shared" si="15"/>
        <v>146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146</v>
      </c>
      <c r="P88" s="16">
        <f t="shared" si="14"/>
        <v>0</v>
      </c>
      <c r="Q88" s="17">
        <f t="shared" si="16"/>
        <v>146</v>
      </c>
      <c r="R88" s="17"/>
    </row>
    <row r="89" spans="1:18">
      <c r="A89" s="8" t="s">
        <v>131</v>
      </c>
      <c r="B89" s="15">
        <f>'[1]23'!B91</f>
        <v>0</v>
      </c>
      <c r="C89" s="16">
        <f>'[1]23'!C91</f>
        <v>0</v>
      </c>
      <c r="D89" s="16">
        <f>'[1]23'!D91</f>
        <v>330</v>
      </c>
      <c r="E89" s="16">
        <f>'[1]23'!E91</f>
        <v>0</v>
      </c>
      <c r="F89" s="15">
        <f t="shared" si="17"/>
        <v>330</v>
      </c>
      <c r="G89" s="15">
        <f>'[1]23'!H91</f>
        <v>0</v>
      </c>
      <c r="H89" s="16">
        <f>'[1]23'!I91</f>
        <v>0</v>
      </c>
      <c r="I89" s="16">
        <f>'[1]23'!J91</f>
        <v>146</v>
      </c>
      <c r="J89" s="16">
        <f>'[1]23'!K91</f>
        <v>0</v>
      </c>
      <c r="K89" s="15">
        <f t="shared" si="15"/>
        <v>146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146</v>
      </c>
      <c r="P89" s="16">
        <f t="shared" si="14"/>
        <v>0</v>
      </c>
      <c r="Q89" s="17">
        <f t="shared" si="16"/>
        <v>146</v>
      </c>
      <c r="R89" s="17"/>
    </row>
    <row r="90" spans="1:18">
      <c r="A90" s="8" t="s">
        <v>132</v>
      </c>
      <c r="B90" s="15">
        <f>'[1]23'!B92</f>
        <v>0</v>
      </c>
      <c r="C90" s="16">
        <f>'[1]23'!C92</f>
        <v>0</v>
      </c>
      <c r="D90" s="16">
        <f>'[1]23'!D92</f>
        <v>330</v>
      </c>
      <c r="E90" s="16">
        <f>'[1]23'!E92</f>
        <v>0</v>
      </c>
      <c r="F90" s="15">
        <f t="shared" si="17"/>
        <v>330</v>
      </c>
      <c r="G90" s="15">
        <f>'[1]23'!H92</f>
        <v>0</v>
      </c>
      <c r="H90" s="16">
        <f>'[1]23'!I92</f>
        <v>0</v>
      </c>
      <c r="I90" s="16">
        <f>'[1]23'!J92</f>
        <v>146</v>
      </c>
      <c r="J90" s="16">
        <f>'[1]23'!K92</f>
        <v>0</v>
      </c>
      <c r="K90" s="15">
        <f t="shared" si="15"/>
        <v>146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146</v>
      </c>
      <c r="P90" s="16">
        <f t="shared" si="14"/>
        <v>0</v>
      </c>
      <c r="Q90" s="17">
        <f t="shared" si="16"/>
        <v>146</v>
      </c>
      <c r="R90" s="17"/>
    </row>
    <row r="91" spans="1:18">
      <c r="A91" s="8" t="s">
        <v>133</v>
      </c>
      <c r="B91" s="15">
        <f>'[1]23'!B93</f>
        <v>0</v>
      </c>
      <c r="C91" s="16">
        <f>'[1]23'!C93</f>
        <v>0</v>
      </c>
      <c r="D91" s="16">
        <f>'[1]23'!D93</f>
        <v>330</v>
      </c>
      <c r="E91" s="16">
        <f>'[1]23'!E93</f>
        <v>0</v>
      </c>
      <c r="F91" s="15">
        <f t="shared" si="17"/>
        <v>330</v>
      </c>
      <c r="G91" s="15">
        <f>'[1]23'!H93</f>
        <v>0</v>
      </c>
      <c r="H91" s="16">
        <f>'[1]23'!I93</f>
        <v>0</v>
      </c>
      <c r="I91" s="16">
        <f>'[1]23'!J93</f>
        <v>146</v>
      </c>
      <c r="J91" s="16">
        <f>'[1]23'!K93</f>
        <v>0</v>
      </c>
      <c r="K91" s="15">
        <f t="shared" si="15"/>
        <v>146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146</v>
      </c>
      <c r="P91" s="16">
        <f t="shared" si="14"/>
        <v>0</v>
      </c>
      <c r="Q91" s="17">
        <f t="shared" si="16"/>
        <v>146</v>
      </c>
      <c r="R91" s="17"/>
    </row>
    <row r="92" spans="1:18">
      <c r="A92" s="8" t="s">
        <v>134</v>
      </c>
      <c r="B92" s="15">
        <f>'[1]23'!B94</f>
        <v>0</v>
      </c>
      <c r="C92" s="16">
        <f>'[1]23'!C94</f>
        <v>0</v>
      </c>
      <c r="D92" s="16">
        <f>'[1]23'!D94</f>
        <v>330</v>
      </c>
      <c r="E92" s="16">
        <f>'[1]23'!E94</f>
        <v>0</v>
      </c>
      <c r="F92" s="15">
        <f t="shared" si="17"/>
        <v>330</v>
      </c>
      <c r="G92" s="15">
        <f>'[1]23'!H94</f>
        <v>0</v>
      </c>
      <c r="H92" s="16">
        <f>'[1]23'!I94</f>
        <v>0</v>
      </c>
      <c r="I92" s="16">
        <f>'[1]23'!J94</f>
        <v>146</v>
      </c>
      <c r="J92" s="16">
        <f>'[1]23'!K94</f>
        <v>0</v>
      </c>
      <c r="K92" s="15">
        <f t="shared" si="15"/>
        <v>146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146</v>
      </c>
      <c r="P92" s="16">
        <f t="shared" si="14"/>
        <v>0</v>
      </c>
      <c r="Q92" s="17">
        <f t="shared" si="16"/>
        <v>146</v>
      </c>
      <c r="R92" s="17"/>
    </row>
    <row r="93" spans="1:18">
      <c r="A93" s="8" t="s">
        <v>135</v>
      </c>
      <c r="B93" s="15">
        <f>'[1]23'!B95</f>
        <v>0</v>
      </c>
      <c r="C93" s="16">
        <f>'[1]23'!C95</f>
        <v>0</v>
      </c>
      <c r="D93" s="16">
        <f>'[1]23'!D95</f>
        <v>330</v>
      </c>
      <c r="E93" s="16">
        <f>'[1]23'!E95</f>
        <v>0</v>
      </c>
      <c r="F93" s="15">
        <f t="shared" si="17"/>
        <v>330</v>
      </c>
      <c r="G93" s="15">
        <f>'[1]23'!H95</f>
        <v>0</v>
      </c>
      <c r="H93" s="16">
        <f>'[1]23'!I95</f>
        <v>0</v>
      </c>
      <c r="I93" s="16">
        <f>'[1]23'!J95</f>
        <v>146</v>
      </c>
      <c r="J93" s="16">
        <f>'[1]23'!K95</f>
        <v>0</v>
      </c>
      <c r="K93" s="15">
        <f t="shared" si="15"/>
        <v>146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146</v>
      </c>
      <c r="P93" s="16">
        <f t="shared" si="14"/>
        <v>0</v>
      </c>
      <c r="Q93" s="17">
        <f t="shared" si="16"/>
        <v>146</v>
      </c>
      <c r="R93" s="17"/>
    </row>
    <row r="94" spans="1:18">
      <c r="A94" s="8" t="s">
        <v>136</v>
      </c>
      <c r="B94" s="15">
        <f>'[1]23'!B96</f>
        <v>0</v>
      </c>
      <c r="C94" s="16">
        <f>'[1]23'!C96</f>
        <v>0</v>
      </c>
      <c r="D94" s="16">
        <f>'[1]23'!D96</f>
        <v>330</v>
      </c>
      <c r="E94" s="16">
        <f>'[1]23'!E96</f>
        <v>0</v>
      </c>
      <c r="F94" s="15">
        <f t="shared" si="17"/>
        <v>330</v>
      </c>
      <c r="G94" s="15">
        <f>'[1]23'!H96</f>
        <v>0</v>
      </c>
      <c r="H94" s="16">
        <f>'[1]23'!I96</f>
        <v>0</v>
      </c>
      <c r="I94" s="16">
        <f>'[1]23'!J96</f>
        <v>148</v>
      </c>
      <c r="J94" s="16">
        <f>'[1]23'!K96</f>
        <v>0</v>
      </c>
      <c r="K94" s="15">
        <f t="shared" si="15"/>
        <v>148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148</v>
      </c>
      <c r="P94" s="16">
        <f t="shared" si="14"/>
        <v>0</v>
      </c>
      <c r="Q94" s="17">
        <f t="shared" si="16"/>
        <v>148</v>
      </c>
      <c r="R94" s="17"/>
    </row>
    <row r="95" spans="1:18">
      <c r="A95" s="8" t="s">
        <v>137</v>
      </c>
      <c r="B95" s="15">
        <f>'[1]23'!B97</f>
        <v>0</v>
      </c>
      <c r="C95" s="16">
        <f>'[1]23'!C97</f>
        <v>0</v>
      </c>
      <c r="D95" s="16">
        <f>'[1]23'!D97</f>
        <v>330</v>
      </c>
      <c r="E95" s="16">
        <f>'[1]23'!E97</f>
        <v>0</v>
      </c>
      <c r="F95" s="15">
        <f t="shared" si="17"/>
        <v>330</v>
      </c>
      <c r="G95" s="15">
        <f>'[1]23'!H97</f>
        <v>0</v>
      </c>
      <c r="H95" s="16">
        <f>'[1]23'!I97</f>
        <v>0</v>
      </c>
      <c r="I95" s="16">
        <f>'[1]23'!J97</f>
        <v>148</v>
      </c>
      <c r="J95" s="16">
        <f>'[1]23'!K97</f>
        <v>0</v>
      </c>
      <c r="K95" s="15">
        <f t="shared" si="15"/>
        <v>148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148</v>
      </c>
      <c r="P95" s="16">
        <f t="shared" si="14"/>
        <v>0</v>
      </c>
      <c r="Q95" s="17">
        <f t="shared" si="16"/>
        <v>148</v>
      </c>
      <c r="R95" s="17"/>
    </row>
    <row r="96" spans="1:18">
      <c r="A96" s="8" t="s">
        <v>138</v>
      </c>
      <c r="B96" s="15">
        <f>'[1]23'!B98</f>
        <v>0</v>
      </c>
      <c r="C96" s="16">
        <f>'[1]23'!C98</f>
        <v>0</v>
      </c>
      <c r="D96" s="16">
        <f>'[1]23'!D98</f>
        <v>330</v>
      </c>
      <c r="E96" s="16">
        <f>'[1]23'!E98</f>
        <v>0</v>
      </c>
      <c r="F96" s="15">
        <f t="shared" si="17"/>
        <v>330</v>
      </c>
      <c r="G96" s="15">
        <f>'[1]23'!H98</f>
        <v>0</v>
      </c>
      <c r="H96" s="16">
        <f>'[1]23'!I98</f>
        <v>0</v>
      </c>
      <c r="I96" s="16">
        <f>'[1]23'!J98</f>
        <v>148</v>
      </c>
      <c r="J96" s="16">
        <f>'[1]23'!K98</f>
        <v>0</v>
      </c>
      <c r="K96" s="15">
        <f t="shared" si="15"/>
        <v>148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148</v>
      </c>
      <c r="P96" s="16">
        <f t="shared" si="14"/>
        <v>0</v>
      </c>
      <c r="Q96" s="17">
        <f t="shared" si="16"/>
        <v>148</v>
      </c>
      <c r="R96" s="17"/>
    </row>
    <row r="97" spans="1:18">
      <c r="A97" s="8" t="s">
        <v>139</v>
      </c>
      <c r="B97" s="15">
        <f>'[1]23'!B99</f>
        <v>0</v>
      </c>
      <c r="C97" s="16">
        <f>'[1]23'!C99</f>
        <v>0</v>
      </c>
      <c r="D97" s="16">
        <f>'[1]23'!D99</f>
        <v>330</v>
      </c>
      <c r="E97" s="16">
        <f>'[1]23'!E99</f>
        <v>0</v>
      </c>
      <c r="F97" s="15">
        <f t="shared" si="17"/>
        <v>330</v>
      </c>
      <c r="G97" s="15">
        <f>'[1]23'!H99</f>
        <v>0</v>
      </c>
      <c r="H97" s="16">
        <f>'[1]23'!I99</f>
        <v>0</v>
      </c>
      <c r="I97" s="16">
        <f>'[1]23'!J99</f>
        <v>148</v>
      </c>
      <c r="J97" s="16">
        <f>'[1]23'!K99</f>
        <v>0</v>
      </c>
      <c r="K97" s="15">
        <f t="shared" si="15"/>
        <v>148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148</v>
      </c>
      <c r="P97" s="16">
        <f t="shared" si="14"/>
        <v>0</v>
      </c>
      <c r="Q97" s="17">
        <f t="shared" si="16"/>
        <v>148</v>
      </c>
      <c r="R97" s="17"/>
    </row>
    <row r="98" spans="1:18">
      <c r="A98" s="8" t="s">
        <v>140</v>
      </c>
      <c r="B98" s="15">
        <f>'[1]23'!B100</f>
        <v>0</v>
      </c>
      <c r="C98" s="16">
        <f>'[1]23'!C100</f>
        <v>0</v>
      </c>
      <c r="D98" s="16">
        <f>'[1]23'!D100</f>
        <v>330</v>
      </c>
      <c r="E98" s="16">
        <f>'[1]23'!E100</f>
        <v>0</v>
      </c>
      <c r="F98" s="15">
        <f t="shared" si="17"/>
        <v>330</v>
      </c>
      <c r="G98" s="15">
        <f>'[1]23'!H100</f>
        <v>0</v>
      </c>
      <c r="H98" s="16">
        <f>'[1]23'!I100</f>
        <v>0</v>
      </c>
      <c r="I98" s="16">
        <f>'[1]23'!J100</f>
        <v>148</v>
      </c>
      <c r="J98" s="16">
        <f>'[1]23'!K100</f>
        <v>0</v>
      </c>
      <c r="K98" s="15">
        <f t="shared" si="15"/>
        <v>148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148</v>
      </c>
      <c r="P98" s="16">
        <f t="shared" si="14"/>
        <v>0</v>
      </c>
      <c r="Q98" s="17">
        <f t="shared" si="16"/>
        <v>148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0</v>
      </c>
      <c r="D99" s="15">
        <f t="shared" si="18"/>
        <v>7.14</v>
      </c>
      <c r="E99" s="15">
        <f t="shared" si="18"/>
        <v>0.64500000000000002</v>
      </c>
      <c r="F99" s="15">
        <f t="shared" si="18"/>
        <v>7.7850000000000001</v>
      </c>
      <c r="G99" s="15">
        <f t="shared" si="18"/>
        <v>0</v>
      </c>
      <c r="H99" s="15">
        <f t="shared" si="18"/>
        <v>0</v>
      </c>
      <c r="I99" s="15">
        <f t="shared" si="18"/>
        <v>1.3985000000000001</v>
      </c>
      <c r="J99" s="15">
        <f t="shared" si="18"/>
        <v>0.64500000000000002</v>
      </c>
      <c r="K99" s="15">
        <f t="shared" si="18"/>
        <v>2.0434999999999999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1.3985000000000001</v>
      </c>
      <c r="P99" s="15">
        <f t="shared" si="18"/>
        <v>0.64500000000000002</v>
      </c>
      <c r="Q99" s="15">
        <f t="shared" si="18"/>
        <v>2.0434999999999999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45558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'[2]23'!B5</f>
        <v>40</v>
      </c>
      <c r="C3" s="201">
        <f>'[2]23'!C5</f>
        <v>30</v>
      </c>
      <c r="D3" s="201">
        <f>'[2]23'!D5</f>
        <v>0</v>
      </c>
      <c r="E3" s="201">
        <f>'[2]23'!E5</f>
        <v>0</v>
      </c>
      <c r="F3" s="15">
        <f>SUM(B3:E3)</f>
        <v>70</v>
      </c>
      <c r="G3" s="200">
        <f>'[2]23'!H5</f>
        <v>0</v>
      </c>
      <c r="H3" s="201">
        <f>'[2]23'!I5</f>
        <v>0</v>
      </c>
      <c r="I3" s="201">
        <f>'[2]23'!J5</f>
        <v>0</v>
      </c>
      <c r="J3" s="201">
        <f>'[2]23'!K5</f>
        <v>0</v>
      </c>
      <c r="K3" s="15">
        <f>SUM(G3:J3)</f>
        <v>0</v>
      </c>
      <c r="L3" s="18">
        <f>frq!C3</f>
        <v>1</v>
      </c>
      <c r="M3" s="125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  <c r="S3" s="18"/>
    </row>
    <row r="4" spans="1:19">
      <c r="A4" s="8" t="s">
        <v>46</v>
      </c>
      <c r="B4" s="200">
        <f>'[2]23'!B6</f>
        <v>40</v>
      </c>
      <c r="C4" s="201">
        <f>'[2]23'!C6</f>
        <v>30</v>
      </c>
      <c r="D4" s="201">
        <f>'[2]23'!D6</f>
        <v>0</v>
      </c>
      <c r="E4" s="201">
        <f>'[2]23'!E6</f>
        <v>0</v>
      </c>
      <c r="F4" s="15">
        <f>SUM(B4:E4)</f>
        <v>70</v>
      </c>
      <c r="G4" s="200">
        <f>'[2]23'!H6</f>
        <v>35</v>
      </c>
      <c r="H4" s="201">
        <f>'[2]23'!I6</f>
        <v>0</v>
      </c>
      <c r="I4" s="201">
        <f>'[2]23'!J6</f>
        <v>0</v>
      </c>
      <c r="J4" s="201">
        <f>'[2]23'!K6</f>
        <v>0</v>
      </c>
      <c r="K4" s="15">
        <f t="shared" ref="K4:K67" si="3">SUM(G4:J4)</f>
        <v>35</v>
      </c>
      <c r="L4" s="18">
        <f>frq!C4</f>
        <v>1</v>
      </c>
      <c r="M4" s="125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200">
        <f>'[2]23'!B7</f>
        <v>40</v>
      </c>
      <c r="C5" s="201">
        <f>'[2]23'!C7</f>
        <v>30</v>
      </c>
      <c r="D5" s="201">
        <f>'[2]23'!D7</f>
        <v>0</v>
      </c>
      <c r="E5" s="201">
        <f>'[2]23'!E7</f>
        <v>0</v>
      </c>
      <c r="F5" s="15">
        <f t="shared" ref="F5:F68" si="6">SUM(B5:E5)</f>
        <v>70</v>
      </c>
      <c r="G5" s="200">
        <f>'[2]23'!H7</f>
        <v>35</v>
      </c>
      <c r="H5" s="201">
        <f>'[2]23'!I7</f>
        <v>0</v>
      </c>
      <c r="I5" s="201">
        <f>'[2]23'!J7</f>
        <v>0</v>
      </c>
      <c r="J5" s="201">
        <f>'[2]23'!K7</f>
        <v>0</v>
      </c>
      <c r="K5" s="15">
        <f t="shared" si="3"/>
        <v>35</v>
      </c>
      <c r="L5" s="18">
        <f>frq!C5</f>
        <v>1</v>
      </c>
      <c r="M5" s="125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200">
        <f>'[2]23'!B8</f>
        <v>40</v>
      </c>
      <c r="C6" s="201">
        <f>'[2]23'!C8</f>
        <v>30</v>
      </c>
      <c r="D6" s="201">
        <f>'[2]23'!D8</f>
        <v>0</v>
      </c>
      <c r="E6" s="201">
        <f>'[2]23'!E8</f>
        <v>0</v>
      </c>
      <c r="F6" s="15">
        <f t="shared" si="6"/>
        <v>70</v>
      </c>
      <c r="G6" s="200">
        <f>'[2]23'!H8</f>
        <v>35</v>
      </c>
      <c r="H6" s="201">
        <f>'[2]23'!I8</f>
        <v>0</v>
      </c>
      <c r="I6" s="201">
        <f>'[2]23'!J8</f>
        <v>0</v>
      </c>
      <c r="J6" s="201">
        <f>'[2]23'!K8</f>
        <v>0</v>
      </c>
      <c r="K6" s="15">
        <f t="shared" si="3"/>
        <v>35</v>
      </c>
      <c r="L6" s="18">
        <f>frq!C6</f>
        <v>1</v>
      </c>
      <c r="M6" s="125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200">
        <f>'[2]23'!B9</f>
        <v>40</v>
      </c>
      <c r="C7" s="201">
        <f>'[2]23'!C9</f>
        <v>30</v>
      </c>
      <c r="D7" s="201">
        <f>'[2]23'!D9</f>
        <v>0</v>
      </c>
      <c r="E7" s="201">
        <f>'[2]23'!E9</f>
        <v>0</v>
      </c>
      <c r="F7" s="15">
        <f t="shared" si="6"/>
        <v>70</v>
      </c>
      <c r="G7" s="200">
        <f>'[2]23'!H9</f>
        <v>35</v>
      </c>
      <c r="H7" s="201">
        <f>'[2]23'!I9</f>
        <v>0</v>
      </c>
      <c r="I7" s="201">
        <f>'[2]23'!J9</f>
        <v>0</v>
      </c>
      <c r="J7" s="201">
        <f>'[2]23'!K9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200">
        <f>'[2]23'!B10</f>
        <v>40</v>
      </c>
      <c r="C8" s="201">
        <f>'[2]23'!C10</f>
        <v>30</v>
      </c>
      <c r="D8" s="201">
        <f>'[2]23'!D10</f>
        <v>0</v>
      </c>
      <c r="E8" s="201">
        <f>'[2]23'!E10</f>
        <v>0</v>
      </c>
      <c r="F8" s="15">
        <f t="shared" si="6"/>
        <v>70</v>
      </c>
      <c r="G8" s="200">
        <f>'[2]23'!H10</f>
        <v>35</v>
      </c>
      <c r="H8" s="201">
        <f>'[2]23'!I10</f>
        <v>0</v>
      </c>
      <c r="I8" s="201">
        <f>'[2]23'!J10</f>
        <v>0</v>
      </c>
      <c r="J8" s="201">
        <f>'[2]23'!K10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200">
        <f>'[2]23'!B11</f>
        <v>40</v>
      </c>
      <c r="C9" s="201">
        <f>'[2]23'!C11</f>
        <v>30</v>
      </c>
      <c r="D9" s="201">
        <f>'[2]23'!D11</f>
        <v>0</v>
      </c>
      <c r="E9" s="201">
        <f>'[2]23'!E11</f>
        <v>0</v>
      </c>
      <c r="F9" s="15">
        <f t="shared" si="6"/>
        <v>70</v>
      </c>
      <c r="G9" s="200">
        <f>'[2]23'!H11</f>
        <v>35</v>
      </c>
      <c r="H9" s="201">
        <f>'[2]23'!I11</f>
        <v>0</v>
      </c>
      <c r="I9" s="201">
        <f>'[2]23'!J11</f>
        <v>0</v>
      </c>
      <c r="J9" s="201">
        <f>'[2]23'!K11</f>
        <v>0</v>
      </c>
      <c r="K9" s="15">
        <f t="shared" si="3"/>
        <v>35</v>
      </c>
      <c r="L9" s="18">
        <f>frq!C9</f>
        <v>1</v>
      </c>
      <c r="M9" s="125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200">
        <f>'[2]23'!B12</f>
        <v>40</v>
      </c>
      <c r="C10" s="201">
        <f>'[2]23'!C12</f>
        <v>30</v>
      </c>
      <c r="D10" s="201">
        <f>'[2]23'!D12</f>
        <v>0</v>
      </c>
      <c r="E10" s="201">
        <f>'[2]23'!E12</f>
        <v>0</v>
      </c>
      <c r="F10" s="15">
        <f t="shared" si="6"/>
        <v>70</v>
      </c>
      <c r="G10" s="200">
        <f>'[2]23'!H12</f>
        <v>35</v>
      </c>
      <c r="H10" s="201">
        <f>'[2]23'!I12</f>
        <v>0</v>
      </c>
      <c r="I10" s="201">
        <f>'[2]23'!J12</f>
        <v>0</v>
      </c>
      <c r="J10" s="201">
        <f>'[2]23'!K12</f>
        <v>0</v>
      </c>
      <c r="K10" s="15">
        <f t="shared" si="3"/>
        <v>35</v>
      </c>
      <c r="L10" s="18">
        <f>frq!C10</f>
        <v>1</v>
      </c>
      <c r="M10" s="125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200">
        <f>'[2]23'!B13</f>
        <v>40</v>
      </c>
      <c r="C11" s="201">
        <f>'[2]23'!C13</f>
        <v>30</v>
      </c>
      <c r="D11" s="201">
        <f>'[2]23'!D13</f>
        <v>0</v>
      </c>
      <c r="E11" s="201">
        <f>'[2]23'!E13</f>
        <v>0</v>
      </c>
      <c r="F11" s="15">
        <f t="shared" si="6"/>
        <v>70</v>
      </c>
      <c r="G11" s="200">
        <f>'[2]23'!H13</f>
        <v>35.6</v>
      </c>
      <c r="H11" s="201">
        <f>'[2]23'!I13</f>
        <v>0</v>
      </c>
      <c r="I11" s="201">
        <f>'[2]23'!J13</f>
        <v>0</v>
      </c>
      <c r="J11" s="201">
        <f>'[2]23'!K13</f>
        <v>0</v>
      </c>
      <c r="K11" s="15">
        <f t="shared" si="3"/>
        <v>35.6</v>
      </c>
      <c r="L11" s="18">
        <f>frq!C11</f>
        <v>1</v>
      </c>
      <c r="M11" s="125">
        <f t="shared" si="4"/>
        <v>35.200000000000003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35.200000000000003</v>
      </c>
      <c r="R11" s="18">
        <v>0.4</v>
      </c>
      <c r="S11" s="18"/>
    </row>
    <row r="12" spans="1:19">
      <c r="A12" s="8" t="s">
        <v>54</v>
      </c>
      <c r="B12" s="200">
        <f>'[2]23'!B14</f>
        <v>40</v>
      </c>
      <c r="C12" s="201">
        <f>'[2]23'!C14</f>
        <v>30</v>
      </c>
      <c r="D12" s="201">
        <f>'[2]23'!D14</f>
        <v>0</v>
      </c>
      <c r="E12" s="201">
        <f>'[2]23'!E14</f>
        <v>0</v>
      </c>
      <c r="F12" s="15">
        <f t="shared" si="6"/>
        <v>70</v>
      </c>
      <c r="G12" s="200">
        <f>'[2]23'!H14</f>
        <v>36</v>
      </c>
      <c r="H12" s="201">
        <f>'[2]23'!I14</f>
        <v>0</v>
      </c>
      <c r="I12" s="201">
        <f>'[2]23'!J14</f>
        <v>0</v>
      </c>
      <c r="J12" s="201">
        <f>'[2]23'!K14</f>
        <v>0</v>
      </c>
      <c r="K12" s="15">
        <f t="shared" si="3"/>
        <v>36</v>
      </c>
      <c r="L12" s="18">
        <f>frq!C12</f>
        <v>1</v>
      </c>
      <c r="M12" s="125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200">
        <f>'[2]23'!B15</f>
        <v>40</v>
      </c>
      <c r="C13" s="201">
        <f>'[2]23'!C15</f>
        <v>30</v>
      </c>
      <c r="D13" s="201">
        <f>'[2]23'!D15</f>
        <v>0</v>
      </c>
      <c r="E13" s="201">
        <f>'[2]23'!E15</f>
        <v>0</v>
      </c>
      <c r="F13" s="15">
        <f t="shared" si="6"/>
        <v>70</v>
      </c>
      <c r="G13" s="200">
        <f>'[2]23'!H15</f>
        <v>36</v>
      </c>
      <c r="H13" s="201">
        <f>'[2]23'!I15</f>
        <v>0</v>
      </c>
      <c r="I13" s="201">
        <f>'[2]23'!J15</f>
        <v>0</v>
      </c>
      <c r="J13" s="201">
        <f>'[2]23'!K15</f>
        <v>0</v>
      </c>
      <c r="K13" s="15">
        <f t="shared" si="3"/>
        <v>36</v>
      </c>
      <c r="L13" s="18">
        <f>frq!C13</f>
        <v>1</v>
      </c>
      <c r="M13" s="125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200">
        <f>'[2]23'!B16</f>
        <v>40</v>
      </c>
      <c r="C14" s="201">
        <f>'[2]23'!C16</f>
        <v>30</v>
      </c>
      <c r="D14" s="201">
        <f>'[2]23'!D16</f>
        <v>0</v>
      </c>
      <c r="E14" s="201">
        <f>'[2]23'!E16</f>
        <v>0</v>
      </c>
      <c r="F14" s="15">
        <f t="shared" si="6"/>
        <v>70</v>
      </c>
      <c r="G14" s="200">
        <f>'[2]23'!H16</f>
        <v>36</v>
      </c>
      <c r="H14" s="201">
        <f>'[2]23'!I16</f>
        <v>0</v>
      </c>
      <c r="I14" s="201">
        <f>'[2]23'!J16</f>
        <v>0</v>
      </c>
      <c r="J14" s="201">
        <f>'[2]23'!K16</f>
        <v>0</v>
      </c>
      <c r="K14" s="15">
        <f t="shared" si="3"/>
        <v>36</v>
      </c>
      <c r="L14" s="18">
        <f>frq!C14</f>
        <v>1</v>
      </c>
      <c r="M14" s="125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200">
        <f>'[2]23'!B17</f>
        <v>40</v>
      </c>
      <c r="C15" s="201">
        <f>'[2]23'!C17</f>
        <v>30</v>
      </c>
      <c r="D15" s="201">
        <f>'[2]23'!D17</f>
        <v>0</v>
      </c>
      <c r="E15" s="201">
        <f>'[2]23'!E17</f>
        <v>0</v>
      </c>
      <c r="F15" s="15">
        <f t="shared" si="6"/>
        <v>70</v>
      </c>
      <c r="G15" s="200">
        <f>'[2]23'!H17</f>
        <v>36</v>
      </c>
      <c r="H15" s="201">
        <f>'[2]23'!I17</f>
        <v>0</v>
      </c>
      <c r="I15" s="201">
        <f>'[2]23'!J17</f>
        <v>0</v>
      </c>
      <c r="J15" s="201">
        <f>'[2]23'!K17</f>
        <v>0</v>
      </c>
      <c r="K15" s="15">
        <f t="shared" si="3"/>
        <v>36</v>
      </c>
      <c r="L15" s="18">
        <f>frq!C15</f>
        <v>1</v>
      </c>
      <c r="M15" s="125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200">
        <f>'[2]23'!B18</f>
        <v>40</v>
      </c>
      <c r="C16" s="201">
        <f>'[2]23'!C18</f>
        <v>30</v>
      </c>
      <c r="D16" s="201">
        <f>'[2]23'!D18</f>
        <v>0</v>
      </c>
      <c r="E16" s="201">
        <f>'[2]23'!E18</f>
        <v>0</v>
      </c>
      <c r="F16" s="15">
        <f t="shared" si="6"/>
        <v>70</v>
      </c>
      <c r="G16" s="200">
        <f>'[2]23'!H18</f>
        <v>36</v>
      </c>
      <c r="H16" s="201">
        <f>'[2]23'!I18</f>
        <v>0</v>
      </c>
      <c r="I16" s="201">
        <f>'[2]23'!J18</f>
        <v>0</v>
      </c>
      <c r="J16" s="201">
        <f>'[2]23'!K18</f>
        <v>0</v>
      </c>
      <c r="K16" s="15">
        <f t="shared" si="3"/>
        <v>36</v>
      </c>
      <c r="L16" s="18">
        <f>frq!C16</f>
        <v>1</v>
      </c>
      <c r="M16" s="125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200">
        <f>'[2]23'!B19</f>
        <v>40</v>
      </c>
      <c r="C17" s="201">
        <f>'[2]23'!C19</f>
        <v>30</v>
      </c>
      <c r="D17" s="201">
        <f>'[2]23'!D19</f>
        <v>0</v>
      </c>
      <c r="E17" s="201">
        <f>'[2]23'!E19</f>
        <v>0</v>
      </c>
      <c r="F17" s="15">
        <f t="shared" si="6"/>
        <v>70</v>
      </c>
      <c r="G17" s="200">
        <f>'[2]23'!H19</f>
        <v>36</v>
      </c>
      <c r="H17" s="201">
        <f>'[2]23'!I19</f>
        <v>0</v>
      </c>
      <c r="I17" s="201">
        <f>'[2]23'!J19</f>
        <v>0</v>
      </c>
      <c r="J17" s="201">
        <f>'[2]23'!K19</f>
        <v>0</v>
      </c>
      <c r="K17" s="15">
        <f t="shared" si="3"/>
        <v>36</v>
      </c>
      <c r="L17" s="18">
        <f>frq!C17</f>
        <v>1</v>
      </c>
      <c r="M17" s="125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200">
        <f>'[2]23'!B20</f>
        <v>40</v>
      </c>
      <c r="C18" s="201">
        <f>'[2]23'!C20</f>
        <v>30</v>
      </c>
      <c r="D18" s="201">
        <f>'[2]23'!D20</f>
        <v>0</v>
      </c>
      <c r="E18" s="201">
        <f>'[2]23'!E20</f>
        <v>0</v>
      </c>
      <c r="F18" s="15">
        <f t="shared" si="6"/>
        <v>70</v>
      </c>
      <c r="G18" s="200">
        <f>'[2]23'!H20</f>
        <v>36</v>
      </c>
      <c r="H18" s="201">
        <f>'[2]23'!I20</f>
        <v>0</v>
      </c>
      <c r="I18" s="201">
        <f>'[2]23'!J20</f>
        <v>0</v>
      </c>
      <c r="J18" s="201">
        <f>'[2]23'!K20</f>
        <v>0</v>
      </c>
      <c r="K18" s="15">
        <f t="shared" si="3"/>
        <v>36</v>
      </c>
      <c r="L18" s="18">
        <f>frq!C18</f>
        <v>1</v>
      </c>
      <c r="M18" s="125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200">
        <f>'[2]23'!B21</f>
        <v>40</v>
      </c>
      <c r="C19" s="201">
        <f>'[2]23'!C21</f>
        <v>30</v>
      </c>
      <c r="D19" s="201">
        <f>'[2]23'!D21</f>
        <v>0</v>
      </c>
      <c r="E19" s="201">
        <f>'[2]23'!E21</f>
        <v>0</v>
      </c>
      <c r="F19" s="15">
        <f t="shared" si="6"/>
        <v>70</v>
      </c>
      <c r="G19" s="200">
        <f>'[2]23'!H21</f>
        <v>36</v>
      </c>
      <c r="H19" s="201">
        <f>'[2]23'!I21</f>
        <v>0</v>
      </c>
      <c r="I19" s="201">
        <f>'[2]23'!J21</f>
        <v>0</v>
      </c>
      <c r="J19" s="201">
        <f>'[2]23'!K21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200">
        <f>'[2]23'!B22</f>
        <v>40</v>
      </c>
      <c r="C20" s="201">
        <f>'[2]23'!C22</f>
        <v>30</v>
      </c>
      <c r="D20" s="201">
        <f>'[2]23'!D22</f>
        <v>0</v>
      </c>
      <c r="E20" s="201">
        <f>'[2]23'!E22</f>
        <v>0</v>
      </c>
      <c r="F20" s="15">
        <f t="shared" si="6"/>
        <v>70</v>
      </c>
      <c r="G20" s="200">
        <f>'[2]23'!H22</f>
        <v>36</v>
      </c>
      <c r="H20" s="201">
        <f>'[2]23'!I22</f>
        <v>0</v>
      </c>
      <c r="I20" s="201">
        <f>'[2]23'!J22</f>
        <v>0</v>
      </c>
      <c r="J20" s="201">
        <f>'[2]23'!K22</f>
        <v>0</v>
      </c>
      <c r="K20" s="15">
        <f t="shared" si="3"/>
        <v>36</v>
      </c>
      <c r="L20" s="18">
        <f>frq!C20</f>
        <v>1</v>
      </c>
      <c r="M20" s="125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/>
    </row>
    <row r="21" spans="1:19">
      <c r="A21" s="8" t="s">
        <v>63</v>
      </c>
      <c r="B21" s="200">
        <f>'[2]23'!B23</f>
        <v>40</v>
      </c>
      <c r="C21" s="201">
        <f>'[2]23'!C23</f>
        <v>30</v>
      </c>
      <c r="D21" s="201">
        <f>'[2]23'!D23</f>
        <v>0</v>
      </c>
      <c r="E21" s="201">
        <f>'[2]23'!E23</f>
        <v>0</v>
      </c>
      <c r="F21" s="15">
        <f t="shared" si="6"/>
        <v>70</v>
      </c>
      <c r="G21" s="200">
        <f>'[2]23'!H23</f>
        <v>36</v>
      </c>
      <c r="H21" s="201">
        <f>'[2]23'!I23</f>
        <v>0</v>
      </c>
      <c r="I21" s="201">
        <f>'[2]23'!J23</f>
        <v>0</v>
      </c>
      <c r="J21" s="201">
        <f>'[2]23'!K23</f>
        <v>0</v>
      </c>
      <c r="K21" s="15">
        <f t="shared" si="3"/>
        <v>36</v>
      </c>
      <c r="L21" s="18">
        <f>frq!C21</f>
        <v>1</v>
      </c>
      <c r="M21" s="125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/>
    </row>
    <row r="22" spans="1:19">
      <c r="A22" s="8" t="s">
        <v>64</v>
      </c>
      <c r="B22" s="200">
        <f>'[2]23'!B24</f>
        <v>40</v>
      </c>
      <c r="C22" s="201">
        <f>'[2]23'!C24</f>
        <v>30</v>
      </c>
      <c r="D22" s="201">
        <f>'[2]23'!D24</f>
        <v>0</v>
      </c>
      <c r="E22" s="201">
        <f>'[2]23'!E24</f>
        <v>0</v>
      </c>
      <c r="F22" s="15">
        <f t="shared" si="6"/>
        <v>70</v>
      </c>
      <c r="G22" s="200">
        <f>'[2]23'!H24</f>
        <v>36</v>
      </c>
      <c r="H22" s="201">
        <f>'[2]23'!I24</f>
        <v>0</v>
      </c>
      <c r="I22" s="201">
        <f>'[2]23'!J24</f>
        <v>0</v>
      </c>
      <c r="J22" s="201">
        <f>'[2]23'!K24</f>
        <v>0</v>
      </c>
      <c r="K22" s="15">
        <f t="shared" si="3"/>
        <v>36</v>
      </c>
      <c r="L22" s="18">
        <f>frq!C22</f>
        <v>1</v>
      </c>
      <c r="M22" s="125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/>
    </row>
    <row r="23" spans="1:19">
      <c r="A23" s="8" t="s">
        <v>65</v>
      </c>
      <c r="B23" s="200">
        <f>'[2]23'!B25</f>
        <v>40</v>
      </c>
      <c r="C23" s="201">
        <f>'[2]23'!C25</f>
        <v>30</v>
      </c>
      <c r="D23" s="201">
        <f>'[2]23'!D25</f>
        <v>0</v>
      </c>
      <c r="E23" s="201">
        <f>'[2]23'!E25</f>
        <v>0</v>
      </c>
      <c r="F23" s="15">
        <f t="shared" si="6"/>
        <v>70</v>
      </c>
      <c r="G23" s="200">
        <f>'[2]23'!H25</f>
        <v>36</v>
      </c>
      <c r="H23" s="201">
        <f>'[2]23'!I25</f>
        <v>0</v>
      </c>
      <c r="I23" s="201">
        <f>'[2]23'!J25</f>
        <v>0</v>
      </c>
      <c r="J23" s="201">
        <f>'[2]23'!K25</f>
        <v>0</v>
      </c>
      <c r="K23" s="15">
        <f t="shared" si="3"/>
        <v>36</v>
      </c>
      <c r="L23" s="18">
        <f>frq!C23</f>
        <v>1</v>
      </c>
      <c r="M23" s="125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/>
    </row>
    <row r="24" spans="1:19">
      <c r="A24" s="8" t="s">
        <v>66</v>
      </c>
      <c r="B24" s="200">
        <f>'[2]23'!B26</f>
        <v>40</v>
      </c>
      <c r="C24" s="201">
        <f>'[2]23'!C26</f>
        <v>30</v>
      </c>
      <c r="D24" s="201">
        <f>'[2]23'!D26</f>
        <v>0</v>
      </c>
      <c r="E24" s="201">
        <f>'[2]23'!E26</f>
        <v>0</v>
      </c>
      <c r="F24" s="15">
        <f t="shared" si="6"/>
        <v>70</v>
      </c>
      <c r="G24" s="200">
        <f>'[2]23'!H26</f>
        <v>36</v>
      </c>
      <c r="H24" s="201">
        <f>'[2]23'!I26</f>
        <v>0</v>
      </c>
      <c r="I24" s="201">
        <f>'[2]23'!J26</f>
        <v>0</v>
      </c>
      <c r="J24" s="201">
        <f>'[2]23'!K26</f>
        <v>0</v>
      </c>
      <c r="K24" s="15">
        <f t="shared" si="3"/>
        <v>36</v>
      </c>
      <c r="L24" s="18">
        <f>frq!C24</f>
        <v>1</v>
      </c>
      <c r="M24" s="125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/>
    </row>
    <row r="25" spans="1:19">
      <c r="A25" s="8" t="s">
        <v>67</v>
      </c>
      <c r="B25" s="200">
        <f>'[2]23'!B27</f>
        <v>40</v>
      </c>
      <c r="C25" s="201">
        <f>'[2]23'!C27</f>
        <v>30</v>
      </c>
      <c r="D25" s="201">
        <f>'[2]23'!D27</f>
        <v>0</v>
      </c>
      <c r="E25" s="201">
        <f>'[2]23'!E27</f>
        <v>0</v>
      </c>
      <c r="F25" s="15">
        <f t="shared" si="6"/>
        <v>70</v>
      </c>
      <c r="G25" s="200">
        <f>'[2]23'!H27</f>
        <v>36</v>
      </c>
      <c r="H25" s="201">
        <f>'[2]23'!I27</f>
        <v>0</v>
      </c>
      <c r="I25" s="201">
        <f>'[2]23'!J27</f>
        <v>0</v>
      </c>
      <c r="J25" s="201">
        <f>'[2]23'!K27</f>
        <v>0</v>
      </c>
      <c r="K25" s="15">
        <f t="shared" si="3"/>
        <v>36</v>
      </c>
      <c r="L25" s="18">
        <f>frq!C25</f>
        <v>1</v>
      </c>
      <c r="M25" s="125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/>
    </row>
    <row r="26" spans="1:19">
      <c r="A26" s="8" t="s">
        <v>68</v>
      </c>
      <c r="B26" s="200">
        <f>'[2]23'!B28</f>
        <v>40</v>
      </c>
      <c r="C26" s="201">
        <f>'[2]23'!C28</f>
        <v>30</v>
      </c>
      <c r="D26" s="201">
        <f>'[2]23'!D28</f>
        <v>0</v>
      </c>
      <c r="E26" s="201">
        <f>'[2]23'!E28</f>
        <v>0</v>
      </c>
      <c r="F26" s="15">
        <f t="shared" si="6"/>
        <v>70</v>
      </c>
      <c r="G26" s="200">
        <f>'[2]23'!H28</f>
        <v>36</v>
      </c>
      <c r="H26" s="201">
        <f>'[2]23'!I28</f>
        <v>0</v>
      </c>
      <c r="I26" s="201">
        <f>'[2]23'!J28</f>
        <v>0</v>
      </c>
      <c r="J26" s="201">
        <f>'[2]23'!K28</f>
        <v>0</v>
      </c>
      <c r="K26" s="15">
        <f t="shared" si="3"/>
        <v>36</v>
      </c>
      <c r="L26" s="18">
        <f>frq!C26</f>
        <v>1</v>
      </c>
      <c r="M26" s="125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/>
    </row>
    <row r="27" spans="1:19">
      <c r="A27" s="8" t="s">
        <v>69</v>
      </c>
      <c r="B27" s="200">
        <f>'[2]23'!B29</f>
        <v>40</v>
      </c>
      <c r="C27" s="201">
        <f>'[2]23'!C29</f>
        <v>30</v>
      </c>
      <c r="D27" s="201">
        <f>'[2]23'!D29</f>
        <v>0</v>
      </c>
      <c r="E27" s="201">
        <f>'[2]23'!E29</f>
        <v>0</v>
      </c>
      <c r="F27" s="15">
        <f t="shared" si="6"/>
        <v>70</v>
      </c>
      <c r="G27" s="200">
        <f>'[2]23'!H29</f>
        <v>35</v>
      </c>
      <c r="H27" s="201">
        <f>'[2]23'!I29</f>
        <v>0</v>
      </c>
      <c r="I27" s="201">
        <f>'[2]23'!J29</f>
        <v>0</v>
      </c>
      <c r="J27" s="201">
        <f>'[2]23'!K29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200">
        <f>'[2]23'!B30</f>
        <v>40</v>
      </c>
      <c r="C28" s="201">
        <f>'[2]23'!C30</f>
        <v>30</v>
      </c>
      <c r="D28" s="201">
        <f>'[2]23'!D30</f>
        <v>0</v>
      </c>
      <c r="E28" s="201">
        <f>'[2]23'!E30</f>
        <v>0</v>
      </c>
      <c r="F28" s="15">
        <f t="shared" si="6"/>
        <v>70</v>
      </c>
      <c r="G28" s="200">
        <f>'[2]23'!H30</f>
        <v>35</v>
      </c>
      <c r="H28" s="201">
        <f>'[2]23'!I30</f>
        <v>0</v>
      </c>
      <c r="I28" s="201">
        <f>'[2]23'!J30</f>
        <v>0</v>
      </c>
      <c r="J28" s="201">
        <f>'[2]23'!K30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200">
        <f>'[2]23'!B31</f>
        <v>40</v>
      </c>
      <c r="C29" s="201">
        <f>'[2]23'!C31</f>
        <v>30</v>
      </c>
      <c r="D29" s="201">
        <f>'[2]23'!D31</f>
        <v>0</v>
      </c>
      <c r="E29" s="201">
        <f>'[2]23'!E31</f>
        <v>0</v>
      </c>
      <c r="F29" s="15">
        <f t="shared" si="6"/>
        <v>70</v>
      </c>
      <c r="G29" s="200">
        <f>'[2]23'!H31</f>
        <v>35</v>
      </c>
      <c r="H29" s="201">
        <f>'[2]23'!I31</f>
        <v>0</v>
      </c>
      <c r="I29" s="201">
        <f>'[2]23'!J31</f>
        <v>0</v>
      </c>
      <c r="J29" s="201">
        <f>'[2]23'!K31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200">
        <f>'[2]23'!B32</f>
        <v>40</v>
      </c>
      <c r="C30" s="201">
        <f>'[2]23'!C32</f>
        <v>30</v>
      </c>
      <c r="D30" s="201">
        <f>'[2]23'!D32</f>
        <v>0</v>
      </c>
      <c r="E30" s="201">
        <f>'[2]23'!E32</f>
        <v>0</v>
      </c>
      <c r="F30" s="15">
        <f t="shared" si="6"/>
        <v>70</v>
      </c>
      <c r="G30" s="200">
        <f>'[2]23'!H32</f>
        <v>35</v>
      </c>
      <c r="H30" s="201">
        <f>'[2]23'!I32</f>
        <v>0</v>
      </c>
      <c r="I30" s="201">
        <f>'[2]23'!J32</f>
        <v>0</v>
      </c>
      <c r="J30" s="201">
        <f>'[2]23'!K32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200">
        <f>'[2]23'!B33</f>
        <v>40</v>
      </c>
      <c r="C31" s="201">
        <f>'[2]23'!C33</f>
        <v>30</v>
      </c>
      <c r="D31" s="201">
        <f>'[2]23'!D33</f>
        <v>0</v>
      </c>
      <c r="E31" s="201">
        <f>'[2]23'!E33</f>
        <v>0</v>
      </c>
      <c r="F31" s="15">
        <f t="shared" si="6"/>
        <v>70</v>
      </c>
      <c r="G31" s="200">
        <f>'[2]23'!H33</f>
        <v>35</v>
      </c>
      <c r="H31" s="201">
        <f>'[2]23'!I33</f>
        <v>0</v>
      </c>
      <c r="I31" s="201">
        <f>'[2]23'!J33</f>
        <v>0</v>
      </c>
      <c r="J31" s="201">
        <f>'[2]23'!K33</f>
        <v>0</v>
      </c>
      <c r="K31" s="15">
        <f t="shared" si="3"/>
        <v>35</v>
      </c>
      <c r="L31" s="18">
        <f>frq!C31</f>
        <v>1</v>
      </c>
      <c r="M31" s="125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/>
    </row>
    <row r="32" spans="1:19">
      <c r="A32" s="8" t="s">
        <v>74</v>
      </c>
      <c r="B32" s="200">
        <f>'[2]23'!B34</f>
        <v>40</v>
      </c>
      <c r="C32" s="201">
        <f>'[2]23'!C34</f>
        <v>30</v>
      </c>
      <c r="D32" s="201">
        <f>'[2]23'!D34</f>
        <v>0</v>
      </c>
      <c r="E32" s="201">
        <f>'[2]23'!E34</f>
        <v>0</v>
      </c>
      <c r="F32" s="15">
        <f t="shared" si="6"/>
        <v>70</v>
      </c>
      <c r="G32" s="200">
        <f>'[2]23'!H34</f>
        <v>35</v>
      </c>
      <c r="H32" s="201">
        <f>'[2]23'!I34</f>
        <v>0</v>
      </c>
      <c r="I32" s="201">
        <f>'[2]23'!J34</f>
        <v>0</v>
      </c>
      <c r="J32" s="201">
        <f>'[2]23'!K34</f>
        <v>0</v>
      </c>
      <c r="K32" s="15">
        <f t="shared" si="3"/>
        <v>35</v>
      </c>
      <c r="L32" s="18">
        <f>frq!C32</f>
        <v>1</v>
      </c>
      <c r="M32" s="125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/>
    </row>
    <row r="33" spans="1:19">
      <c r="A33" s="8" t="s">
        <v>75</v>
      </c>
      <c r="B33" s="200">
        <f>'[2]23'!B35</f>
        <v>40</v>
      </c>
      <c r="C33" s="201">
        <f>'[2]23'!C35</f>
        <v>30</v>
      </c>
      <c r="D33" s="201">
        <f>'[2]23'!D35</f>
        <v>0</v>
      </c>
      <c r="E33" s="201">
        <f>'[2]23'!E35</f>
        <v>0</v>
      </c>
      <c r="F33" s="15">
        <f t="shared" si="6"/>
        <v>70</v>
      </c>
      <c r="G33" s="200">
        <f>'[2]23'!H35</f>
        <v>35</v>
      </c>
      <c r="H33" s="201">
        <f>'[2]23'!I35</f>
        <v>0</v>
      </c>
      <c r="I33" s="201">
        <f>'[2]23'!J35</f>
        <v>0</v>
      </c>
      <c r="J33" s="201">
        <f>'[2]23'!K35</f>
        <v>0</v>
      </c>
      <c r="K33" s="15">
        <f t="shared" si="3"/>
        <v>35</v>
      </c>
      <c r="L33" s="18">
        <f>frq!C33</f>
        <v>1</v>
      </c>
      <c r="M33" s="125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/>
    </row>
    <row r="34" spans="1:19">
      <c r="A34" s="8" t="s">
        <v>76</v>
      </c>
      <c r="B34" s="200">
        <f>'[2]23'!B36</f>
        <v>40</v>
      </c>
      <c r="C34" s="201">
        <f>'[2]23'!C36</f>
        <v>30</v>
      </c>
      <c r="D34" s="201">
        <f>'[2]23'!D36</f>
        <v>0</v>
      </c>
      <c r="E34" s="201">
        <f>'[2]23'!E36</f>
        <v>0</v>
      </c>
      <c r="F34" s="15">
        <f t="shared" si="6"/>
        <v>70</v>
      </c>
      <c r="G34" s="200">
        <f>'[2]23'!H36</f>
        <v>35</v>
      </c>
      <c r="H34" s="201">
        <f>'[2]23'!I36</f>
        <v>0</v>
      </c>
      <c r="I34" s="201">
        <f>'[2]23'!J36</f>
        <v>0</v>
      </c>
      <c r="J34" s="201">
        <f>'[2]23'!K36</f>
        <v>0</v>
      </c>
      <c r="K34" s="15">
        <f t="shared" si="3"/>
        <v>35</v>
      </c>
      <c r="L34" s="18">
        <f>frq!C34</f>
        <v>1</v>
      </c>
      <c r="M34" s="125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/>
    </row>
    <row r="35" spans="1:19">
      <c r="A35" s="8" t="s">
        <v>77</v>
      </c>
      <c r="B35" s="200">
        <f>'[2]23'!B37</f>
        <v>40</v>
      </c>
      <c r="C35" s="201">
        <f>'[2]23'!C37</f>
        <v>30</v>
      </c>
      <c r="D35" s="201">
        <f>'[2]23'!D37</f>
        <v>0</v>
      </c>
      <c r="E35" s="201">
        <f>'[2]23'!E37</f>
        <v>0</v>
      </c>
      <c r="F35" s="15">
        <f t="shared" si="6"/>
        <v>70</v>
      </c>
      <c r="G35" s="200">
        <f>'[2]23'!H37</f>
        <v>35</v>
      </c>
      <c r="H35" s="201">
        <f>'[2]23'!I37</f>
        <v>0</v>
      </c>
      <c r="I35" s="201">
        <f>'[2]23'!J37</f>
        <v>0</v>
      </c>
      <c r="J35" s="201">
        <f>'[2]23'!K37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/>
    </row>
    <row r="36" spans="1:19">
      <c r="A36" s="8" t="s">
        <v>78</v>
      </c>
      <c r="B36" s="200">
        <f>'[2]23'!B38</f>
        <v>40</v>
      </c>
      <c r="C36" s="201">
        <f>'[2]23'!C38</f>
        <v>30</v>
      </c>
      <c r="D36" s="201">
        <f>'[2]23'!D38</f>
        <v>0</v>
      </c>
      <c r="E36" s="201">
        <f>'[2]23'!E38</f>
        <v>0</v>
      </c>
      <c r="F36" s="15">
        <f t="shared" si="6"/>
        <v>70</v>
      </c>
      <c r="G36" s="200">
        <f>'[2]23'!H38</f>
        <v>35</v>
      </c>
      <c r="H36" s="201">
        <f>'[2]23'!I38</f>
        <v>0</v>
      </c>
      <c r="I36" s="201">
        <f>'[2]23'!J38</f>
        <v>0</v>
      </c>
      <c r="J36" s="201">
        <f>'[2]23'!K38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/>
    </row>
    <row r="37" spans="1:19">
      <c r="A37" s="8" t="s">
        <v>79</v>
      </c>
      <c r="B37" s="200">
        <f>'[2]23'!B39</f>
        <v>40</v>
      </c>
      <c r="C37" s="201">
        <f>'[2]23'!C39</f>
        <v>30</v>
      </c>
      <c r="D37" s="201">
        <f>'[2]23'!D39</f>
        <v>0</v>
      </c>
      <c r="E37" s="201">
        <f>'[2]23'!E39</f>
        <v>0</v>
      </c>
      <c r="F37" s="15">
        <f t="shared" si="6"/>
        <v>70</v>
      </c>
      <c r="G37" s="200">
        <f>'[2]23'!H39</f>
        <v>35</v>
      </c>
      <c r="H37" s="201">
        <f>'[2]23'!I39</f>
        <v>0</v>
      </c>
      <c r="I37" s="201">
        <f>'[2]23'!J39</f>
        <v>0</v>
      </c>
      <c r="J37" s="201">
        <f>'[2]23'!K39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/>
    </row>
    <row r="38" spans="1:19">
      <c r="A38" s="8" t="s">
        <v>80</v>
      </c>
      <c r="B38" s="200">
        <f>'[2]23'!B40</f>
        <v>40</v>
      </c>
      <c r="C38" s="201">
        <f>'[2]23'!C40</f>
        <v>30</v>
      </c>
      <c r="D38" s="201">
        <f>'[2]23'!D40</f>
        <v>0</v>
      </c>
      <c r="E38" s="201">
        <f>'[2]23'!E40</f>
        <v>0</v>
      </c>
      <c r="F38" s="15">
        <f t="shared" si="6"/>
        <v>70</v>
      </c>
      <c r="G38" s="200">
        <f>'[2]23'!H40</f>
        <v>35</v>
      </c>
      <c r="H38" s="201">
        <f>'[2]23'!I40</f>
        <v>0</v>
      </c>
      <c r="I38" s="201">
        <f>'[2]23'!J40</f>
        <v>0</v>
      </c>
      <c r="J38" s="201">
        <f>'[2]23'!K40</f>
        <v>0</v>
      </c>
      <c r="K38" s="15">
        <f t="shared" si="3"/>
        <v>35</v>
      </c>
      <c r="L38" s="18">
        <f>frq!C38</f>
        <v>1</v>
      </c>
      <c r="M38" s="125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200">
        <f>'[2]23'!B41</f>
        <v>40</v>
      </c>
      <c r="C39" s="201">
        <f>'[2]23'!C41</f>
        <v>30</v>
      </c>
      <c r="D39" s="201">
        <f>'[2]23'!D41</f>
        <v>0</v>
      </c>
      <c r="E39" s="201">
        <f>'[2]23'!E41</f>
        <v>0</v>
      </c>
      <c r="F39" s="15">
        <f t="shared" si="6"/>
        <v>70</v>
      </c>
      <c r="G39" s="200">
        <f>'[2]23'!H41</f>
        <v>35</v>
      </c>
      <c r="H39" s="201">
        <f>'[2]23'!I41</f>
        <v>0</v>
      </c>
      <c r="I39" s="201">
        <f>'[2]23'!J41</f>
        <v>0</v>
      </c>
      <c r="J39" s="201">
        <f>'[2]23'!K41</f>
        <v>0</v>
      </c>
      <c r="K39" s="15">
        <f t="shared" si="3"/>
        <v>35</v>
      </c>
      <c r="L39" s="18">
        <f>frq!C39</f>
        <v>1</v>
      </c>
      <c r="M39" s="125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/>
    </row>
    <row r="40" spans="1:19">
      <c r="A40" s="8" t="s">
        <v>82</v>
      </c>
      <c r="B40" s="200">
        <f>'[2]23'!B42</f>
        <v>40</v>
      </c>
      <c r="C40" s="201">
        <f>'[2]23'!C42</f>
        <v>30</v>
      </c>
      <c r="D40" s="201">
        <f>'[2]23'!D42</f>
        <v>0</v>
      </c>
      <c r="E40" s="201">
        <f>'[2]23'!E42</f>
        <v>0</v>
      </c>
      <c r="F40" s="15">
        <f t="shared" si="6"/>
        <v>70</v>
      </c>
      <c r="G40" s="200">
        <f>'[2]23'!H42</f>
        <v>35</v>
      </c>
      <c r="H40" s="201">
        <f>'[2]23'!I42</f>
        <v>0</v>
      </c>
      <c r="I40" s="201">
        <f>'[2]23'!J42</f>
        <v>0</v>
      </c>
      <c r="J40" s="201">
        <f>'[2]23'!K42</f>
        <v>0</v>
      </c>
      <c r="K40" s="15">
        <f t="shared" si="3"/>
        <v>35</v>
      </c>
      <c r="L40" s="18">
        <f>frq!C40</f>
        <v>1</v>
      </c>
      <c r="M40" s="125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/>
    </row>
    <row r="41" spans="1:19">
      <c r="A41" s="8" t="s">
        <v>83</v>
      </c>
      <c r="B41" s="200">
        <f>'[2]23'!B43</f>
        <v>40</v>
      </c>
      <c r="C41" s="201">
        <f>'[2]23'!C43</f>
        <v>30</v>
      </c>
      <c r="D41" s="201">
        <f>'[2]23'!D43</f>
        <v>0</v>
      </c>
      <c r="E41" s="201">
        <f>'[2]23'!E43</f>
        <v>0</v>
      </c>
      <c r="F41" s="15">
        <f t="shared" si="6"/>
        <v>70</v>
      </c>
      <c r="G41" s="200">
        <f>'[2]23'!H43</f>
        <v>35</v>
      </c>
      <c r="H41" s="201">
        <f>'[2]23'!I43</f>
        <v>0</v>
      </c>
      <c r="I41" s="201">
        <f>'[2]23'!J43</f>
        <v>0</v>
      </c>
      <c r="J41" s="201">
        <f>'[2]23'!K43</f>
        <v>0</v>
      </c>
      <c r="K41" s="15">
        <f t="shared" si="3"/>
        <v>35</v>
      </c>
      <c r="L41" s="18">
        <f>frq!C41</f>
        <v>1</v>
      </c>
      <c r="M41" s="125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/>
    </row>
    <row r="42" spans="1:19">
      <c r="A42" s="8" t="s">
        <v>84</v>
      </c>
      <c r="B42" s="200">
        <f>'[2]23'!B44</f>
        <v>40</v>
      </c>
      <c r="C42" s="201">
        <f>'[2]23'!C44</f>
        <v>30</v>
      </c>
      <c r="D42" s="201">
        <f>'[2]23'!D44</f>
        <v>0</v>
      </c>
      <c r="E42" s="201">
        <f>'[2]23'!E44</f>
        <v>0</v>
      </c>
      <c r="F42" s="15">
        <f t="shared" si="6"/>
        <v>70</v>
      </c>
      <c r="G42" s="200">
        <f>'[2]23'!H44</f>
        <v>35</v>
      </c>
      <c r="H42" s="201">
        <f>'[2]23'!I44</f>
        <v>0</v>
      </c>
      <c r="I42" s="201">
        <f>'[2]23'!J44</f>
        <v>0</v>
      </c>
      <c r="J42" s="201">
        <f>'[2]23'!K44</f>
        <v>0</v>
      </c>
      <c r="K42" s="15">
        <f t="shared" si="3"/>
        <v>35</v>
      </c>
      <c r="L42" s="18">
        <f>frq!C42</f>
        <v>1</v>
      </c>
      <c r="M42" s="125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/>
    </row>
    <row r="43" spans="1:19">
      <c r="A43" s="8" t="s">
        <v>85</v>
      </c>
      <c r="B43" s="200">
        <f>'[2]23'!B45</f>
        <v>80</v>
      </c>
      <c r="C43" s="201">
        <f>'[2]23'!C45</f>
        <v>0</v>
      </c>
      <c r="D43" s="201">
        <f>'[2]23'!D45</f>
        <v>0</v>
      </c>
      <c r="E43" s="201">
        <f>'[2]23'!E45</f>
        <v>0</v>
      </c>
      <c r="F43" s="15">
        <f t="shared" si="6"/>
        <v>80</v>
      </c>
      <c r="G43" s="200">
        <f>'[2]23'!H45</f>
        <v>35</v>
      </c>
      <c r="H43" s="201">
        <f>'[2]23'!I45</f>
        <v>0</v>
      </c>
      <c r="I43" s="201">
        <f>'[2]23'!J45</f>
        <v>0</v>
      </c>
      <c r="J43" s="201">
        <f>'[2]23'!K45</f>
        <v>0</v>
      </c>
      <c r="K43" s="15">
        <f t="shared" si="3"/>
        <v>35</v>
      </c>
      <c r="L43" s="18">
        <f>frq!C43</f>
        <v>1</v>
      </c>
      <c r="M43" s="125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200">
        <f>'[2]23'!B46</f>
        <v>80</v>
      </c>
      <c r="C44" s="201">
        <f>'[2]23'!C46</f>
        <v>0</v>
      </c>
      <c r="D44" s="201">
        <f>'[2]23'!D46</f>
        <v>0</v>
      </c>
      <c r="E44" s="201">
        <f>'[2]23'!E46</f>
        <v>0</v>
      </c>
      <c r="F44" s="15">
        <f t="shared" si="6"/>
        <v>80</v>
      </c>
      <c r="G44" s="200">
        <f>'[2]23'!H46</f>
        <v>33.630000000000003</v>
      </c>
      <c r="H44" s="201">
        <f>'[2]23'!I46</f>
        <v>0</v>
      </c>
      <c r="I44" s="201">
        <f>'[2]23'!J46</f>
        <v>0</v>
      </c>
      <c r="J44" s="201">
        <f>'[2]23'!K46</f>
        <v>0</v>
      </c>
      <c r="K44" s="15">
        <f t="shared" si="3"/>
        <v>33.630000000000003</v>
      </c>
      <c r="L44" s="18">
        <f>frq!C44</f>
        <v>1</v>
      </c>
      <c r="M44" s="125">
        <f t="shared" si="4"/>
        <v>32.93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32.93</v>
      </c>
      <c r="R44" s="18">
        <v>0.7</v>
      </c>
      <c r="S44" s="18"/>
    </row>
    <row r="45" spans="1:19">
      <c r="A45" s="8" t="s">
        <v>87</v>
      </c>
      <c r="B45" s="200">
        <f>'[2]23'!B47</f>
        <v>80</v>
      </c>
      <c r="C45" s="201">
        <f>'[2]23'!C47</f>
        <v>0</v>
      </c>
      <c r="D45" s="201">
        <f>'[2]23'!D47</f>
        <v>0</v>
      </c>
      <c r="E45" s="201">
        <f>'[2]23'!E47</f>
        <v>0</v>
      </c>
      <c r="F45" s="15">
        <f t="shared" si="6"/>
        <v>80</v>
      </c>
      <c r="G45" s="200">
        <f>'[2]23'!H47</f>
        <v>33.630000000000003</v>
      </c>
      <c r="H45" s="201">
        <f>'[2]23'!I47</f>
        <v>0</v>
      </c>
      <c r="I45" s="201">
        <f>'[2]23'!J47</f>
        <v>0</v>
      </c>
      <c r="J45" s="201">
        <f>'[2]23'!K47</f>
        <v>0</v>
      </c>
      <c r="K45" s="15">
        <f t="shared" si="3"/>
        <v>33.630000000000003</v>
      </c>
      <c r="L45" s="18">
        <f>frq!C45</f>
        <v>1</v>
      </c>
      <c r="M45" s="125">
        <f t="shared" si="4"/>
        <v>32.93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32.93</v>
      </c>
      <c r="R45" s="18">
        <v>0.7</v>
      </c>
      <c r="S45" s="18"/>
    </row>
    <row r="46" spans="1:19">
      <c r="A46" s="8" t="s">
        <v>88</v>
      </c>
      <c r="B46" s="200">
        <f>'[2]23'!B48</f>
        <v>80</v>
      </c>
      <c r="C46" s="201">
        <f>'[2]23'!C48</f>
        <v>0</v>
      </c>
      <c r="D46" s="201">
        <f>'[2]23'!D48</f>
        <v>0</v>
      </c>
      <c r="E46" s="201">
        <f>'[2]23'!E48</f>
        <v>0</v>
      </c>
      <c r="F46" s="15">
        <f t="shared" si="6"/>
        <v>80</v>
      </c>
      <c r="G46" s="200">
        <f>'[2]23'!H48</f>
        <v>34</v>
      </c>
      <c r="H46" s="201">
        <f>'[2]23'!I48</f>
        <v>0</v>
      </c>
      <c r="I46" s="201">
        <f>'[2]23'!J48</f>
        <v>0</v>
      </c>
      <c r="J46" s="201">
        <f>'[2]23'!K48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  <c r="S46" s="18"/>
    </row>
    <row r="47" spans="1:19">
      <c r="A47" s="8" t="s">
        <v>89</v>
      </c>
      <c r="B47" s="200">
        <f>'[2]23'!B49</f>
        <v>80</v>
      </c>
      <c r="C47" s="201">
        <f>'[2]23'!C49</f>
        <v>0</v>
      </c>
      <c r="D47" s="201">
        <f>'[2]23'!D49</f>
        <v>0</v>
      </c>
      <c r="E47" s="201">
        <f>'[2]23'!E49</f>
        <v>0</v>
      </c>
      <c r="F47" s="15">
        <f t="shared" si="6"/>
        <v>80</v>
      </c>
      <c r="G47" s="200">
        <f>'[2]23'!H49</f>
        <v>34</v>
      </c>
      <c r="H47" s="201">
        <f>'[2]23'!I49</f>
        <v>0</v>
      </c>
      <c r="I47" s="201">
        <f>'[2]23'!J49</f>
        <v>0</v>
      </c>
      <c r="J47" s="201">
        <f>'[2]23'!K49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  <c r="S47" s="18"/>
    </row>
    <row r="48" spans="1:19">
      <c r="A48" s="8" t="s">
        <v>90</v>
      </c>
      <c r="B48" s="200">
        <f>'[2]23'!B50</f>
        <v>80</v>
      </c>
      <c r="C48" s="201">
        <f>'[2]23'!C50</f>
        <v>0</v>
      </c>
      <c r="D48" s="201">
        <f>'[2]23'!D50</f>
        <v>0</v>
      </c>
      <c r="E48" s="201">
        <f>'[2]23'!E50</f>
        <v>0</v>
      </c>
      <c r="F48" s="15">
        <f t="shared" si="6"/>
        <v>80</v>
      </c>
      <c r="G48" s="200">
        <f>'[2]23'!H50</f>
        <v>34</v>
      </c>
      <c r="H48" s="201">
        <f>'[2]23'!I50</f>
        <v>0</v>
      </c>
      <c r="I48" s="201">
        <f>'[2]23'!J50</f>
        <v>0</v>
      </c>
      <c r="J48" s="201">
        <f>'[2]23'!K50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  <c r="S48" s="18"/>
    </row>
    <row r="49" spans="1:19">
      <c r="A49" s="8" t="s">
        <v>91</v>
      </c>
      <c r="B49" s="200">
        <f>'[2]23'!B51</f>
        <v>80</v>
      </c>
      <c r="C49" s="201">
        <f>'[2]23'!C51</f>
        <v>0</v>
      </c>
      <c r="D49" s="201">
        <f>'[2]23'!D51</f>
        <v>0</v>
      </c>
      <c r="E49" s="201">
        <f>'[2]23'!E51</f>
        <v>0</v>
      </c>
      <c r="F49" s="15">
        <f t="shared" si="6"/>
        <v>80</v>
      </c>
      <c r="G49" s="200">
        <f>'[2]23'!H51</f>
        <v>34</v>
      </c>
      <c r="H49" s="201">
        <f>'[2]23'!I51</f>
        <v>0</v>
      </c>
      <c r="I49" s="201">
        <f>'[2]23'!J51</f>
        <v>0</v>
      </c>
      <c r="J49" s="201">
        <f>'[2]23'!K51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  <c r="S49" s="18"/>
    </row>
    <row r="50" spans="1:19">
      <c r="A50" s="8" t="s">
        <v>92</v>
      </c>
      <c r="B50" s="200">
        <f>'[2]23'!B52</f>
        <v>80</v>
      </c>
      <c r="C50" s="201">
        <f>'[2]23'!C52</f>
        <v>0</v>
      </c>
      <c r="D50" s="201">
        <f>'[2]23'!D52</f>
        <v>0</v>
      </c>
      <c r="E50" s="201">
        <f>'[2]23'!E52</f>
        <v>0</v>
      </c>
      <c r="F50" s="15">
        <f t="shared" si="6"/>
        <v>80</v>
      </c>
      <c r="G50" s="200">
        <f>'[2]23'!H52</f>
        <v>34</v>
      </c>
      <c r="H50" s="201">
        <f>'[2]23'!I52</f>
        <v>0</v>
      </c>
      <c r="I50" s="201">
        <f>'[2]23'!J52</f>
        <v>0</v>
      </c>
      <c r="J50" s="201">
        <f>'[2]23'!K52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  <c r="S50" s="18"/>
    </row>
    <row r="51" spans="1:19">
      <c r="A51" s="8" t="s">
        <v>93</v>
      </c>
      <c r="B51" s="200">
        <f>'[2]23'!B53</f>
        <v>80</v>
      </c>
      <c r="C51" s="201">
        <f>'[2]23'!C53</f>
        <v>0</v>
      </c>
      <c r="D51" s="201">
        <f>'[2]23'!D53</f>
        <v>0</v>
      </c>
      <c r="E51" s="201">
        <f>'[2]23'!E53</f>
        <v>0</v>
      </c>
      <c r="F51" s="15">
        <f t="shared" si="6"/>
        <v>80</v>
      </c>
      <c r="G51" s="200">
        <f>'[2]23'!H53</f>
        <v>34</v>
      </c>
      <c r="H51" s="201">
        <f>'[2]23'!I53</f>
        <v>0</v>
      </c>
      <c r="I51" s="201">
        <f>'[2]23'!J53</f>
        <v>0</v>
      </c>
      <c r="J51" s="201">
        <f>'[2]23'!K53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200">
        <f>'[2]23'!B54</f>
        <v>80</v>
      </c>
      <c r="C52" s="201">
        <f>'[2]23'!C54</f>
        <v>0</v>
      </c>
      <c r="D52" s="201">
        <f>'[2]23'!D54</f>
        <v>0</v>
      </c>
      <c r="E52" s="201">
        <f>'[2]23'!E54</f>
        <v>0</v>
      </c>
      <c r="F52" s="15">
        <f t="shared" si="6"/>
        <v>80</v>
      </c>
      <c r="G52" s="200">
        <f>'[2]23'!H54</f>
        <v>34</v>
      </c>
      <c r="H52" s="201">
        <f>'[2]23'!I54</f>
        <v>0</v>
      </c>
      <c r="I52" s="201">
        <f>'[2]23'!J54</f>
        <v>0</v>
      </c>
      <c r="J52" s="201">
        <f>'[2]23'!K54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200">
        <f>'[2]23'!B55</f>
        <v>80</v>
      </c>
      <c r="C53" s="201">
        <f>'[2]23'!C55</f>
        <v>0</v>
      </c>
      <c r="D53" s="201">
        <f>'[2]23'!D55</f>
        <v>0</v>
      </c>
      <c r="E53" s="201">
        <f>'[2]23'!E55</f>
        <v>0</v>
      </c>
      <c r="F53" s="15">
        <f t="shared" si="6"/>
        <v>80</v>
      </c>
      <c r="G53" s="200">
        <f>'[2]23'!H55</f>
        <v>34</v>
      </c>
      <c r="H53" s="201">
        <f>'[2]23'!I55</f>
        <v>0</v>
      </c>
      <c r="I53" s="201">
        <f>'[2]23'!J55</f>
        <v>0</v>
      </c>
      <c r="J53" s="201">
        <f>'[2]23'!K55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200">
        <f>'[2]23'!B56</f>
        <v>80</v>
      </c>
      <c r="C54" s="201">
        <f>'[2]23'!C56</f>
        <v>0</v>
      </c>
      <c r="D54" s="201">
        <f>'[2]23'!D56</f>
        <v>0</v>
      </c>
      <c r="E54" s="201">
        <f>'[2]23'!E56</f>
        <v>0</v>
      </c>
      <c r="F54" s="15">
        <f t="shared" si="6"/>
        <v>80</v>
      </c>
      <c r="G54" s="200">
        <f>'[2]23'!H56</f>
        <v>34</v>
      </c>
      <c r="H54" s="201">
        <f>'[2]23'!I56</f>
        <v>0</v>
      </c>
      <c r="I54" s="201">
        <f>'[2]23'!J56</f>
        <v>0</v>
      </c>
      <c r="J54" s="201">
        <f>'[2]23'!K56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200">
        <f>'[2]23'!B57</f>
        <v>80</v>
      </c>
      <c r="C55" s="201">
        <f>'[2]23'!C57</f>
        <v>0</v>
      </c>
      <c r="D55" s="201">
        <f>'[2]23'!D57</f>
        <v>0</v>
      </c>
      <c r="E55" s="201">
        <f>'[2]23'!E57</f>
        <v>0</v>
      </c>
      <c r="F55" s="15">
        <f t="shared" si="6"/>
        <v>80</v>
      </c>
      <c r="G55" s="200">
        <f>'[2]23'!H57</f>
        <v>33.630000000000003</v>
      </c>
      <c r="H55" s="201">
        <f>'[2]23'!I57</f>
        <v>0</v>
      </c>
      <c r="I55" s="201">
        <f>'[2]23'!J57</f>
        <v>0</v>
      </c>
      <c r="J55" s="201">
        <f>'[2]23'!K57</f>
        <v>0</v>
      </c>
      <c r="K55" s="15">
        <f t="shared" si="3"/>
        <v>33.630000000000003</v>
      </c>
      <c r="L55" s="18">
        <f>frq!C55</f>
        <v>1</v>
      </c>
      <c r="M55" s="125">
        <f t="shared" si="4"/>
        <v>32.93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32.93</v>
      </c>
      <c r="R55" s="18">
        <v>0.7</v>
      </c>
      <c r="S55" s="18"/>
    </row>
    <row r="56" spans="1:19">
      <c r="A56" s="8" t="s">
        <v>98</v>
      </c>
      <c r="B56" s="200">
        <f>'[2]23'!B58</f>
        <v>80</v>
      </c>
      <c r="C56" s="201">
        <f>'[2]23'!C58</f>
        <v>0</v>
      </c>
      <c r="D56" s="201">
        <f>'[2]23'!D58</f>
        <v>0</v>
      </c>
      <c r="E56" s="201">
        <f>'[2]23'!E58</f>
        <v>0</v>
      </c>
      <c r="F56" s="15">
        <f t="shared" si="6"/>
        <v>80</v>
      </c>
      <c r="G56" s="200">
        <f>'[2]23'!H58</f>
        <v>34</v>
      </c>
      <c r="H56" s="201">
        <f>'[2]23'!I58</f>
        <v>0</v>
      </c>
      <c r="I56" s="201">
        <f>'[2]23'!J58</f>
        <v>0</v>
      </c>
      <c r="J56" s="201">
        <f>'[2]23'!K58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200">
        <f>'[2]23'!B59</f>
        <v>80</v>
      </c>
      <c r="C57" s="201">
        <f>'[2]23'!C59</f>
        <v>0</v>
      </c>
      <c r="D57" s="201">
        <f>'[2]23'!D59</f>
        <v>0</v>
      </c>
      <c r="E57" s="201">
        <f>'[2]23'!E59</f>
        <v>0</v>
      </c>
      <c r="F57" s="15">
        <f t="shared" si="6"/>
        <v>80</v>
      </c>
      <c r="G57" s="200">
        <f>'[2]23'!H59</f>
        <v>34</v>
      </c>
      <c r="H57" s="201">
        <f>'[2]23'!I59</f>
        <v>0</v>
      </c>
      <c r="I57" s="201">
        <f>'[2]23'!J59</f>
        <v>0</v>
      </c>
      <c r="J57" s="201">
        <f>'[2]23'!K59</f>
        <v>0</v>
      </c>
      <c r="K57" s="15">
        <f t="shared" si="3"/>
        <v>34</v>
      </c>
      <c r="L57" s="18">
        <f>frq!C57</f>
        <v>1</v>
      </c>
      <c r="M57" s="125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  <c r="S57" s="18"/>
    </row>
    <row r="58" spans="1:19">
      <c r="A58" s="8" t="s">
        <v>100</v>
      </c>
      <c r="B58" s="200">
        <f>'[2]23'!B60</f>
        <v>80</v>
      </c>
      <c r="C58" s="201">
        <f>'[2]23'!C60</f>
        <v>0</v>
      </c>
      <c r="D58" s="201">
        <f>'[2]23'!D60</f>
        <v>0</v>
      </c>
      <c r="E58" s="201">
        <f>'[2]23'!E60</f>
        <v>0</v>
      </c>
      <c r="F58" s="15">
        <f t="shared" si="6"/>
        <v>80</v>
      </c>
      <c r="G58" s="200">
        <f>'[2]23'!H60</f>
        <v>34</v>
      </c>
      <c r="H58" s="201">
        <f>'[2]23'!I60</f>
        <v>0</v>
      </c>
      <c r="I58" s="201">
        <f>'[2]23'!J60</f>
        <v>0</v>
      </c>
      <c r="J58" s="201">
        <f>'[2]23'!K60</f>
        <v>0</v>
      </c>
      <c r="K58" s="15">
        <f t="shared" si="3"/>
        <v>34</v>
      </c>
      <c r="L58" s="18">
        <f>frq!C58</f>
        <v>1</v>
      </c>
      <c r="M58" s="125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200">
        <f>'[2]23'!B61</f>
        <v>80</v>
      </c>
      <c r="C59" s="201">
        <f>'[2]23'!C61</f>
        <v>0</v>
      </c>
      <c r="D59" s="201">
        <f>'[2]23'!D61</f>
        <v>0</v>
      </c>
      <c r="E59" s="201">
        <f>'[2]23'!E61</f>
        <v>0</v>
      </c>
      <c r="F59" s="15">
        <f t="shared" si="6"/>
        <v>80</v>
      </c>
      <c r="G59" s="200">
        <f>'[2]23'!H61</f>
        <v>0</v>
      </c>
      <c r="H59" s="201">
        <f>'[2]23'!I61</f>
        <v>0</v>
      </c>
      <c r="I59" s="201">
        <f>'[2]23'!J61</f>
        <v>0</v>
      </c>
      <c r="J59" s="201">
        <f>'[2]23'!K61</f>
        <v>0</v>
      </c>
      <c r="K59" s="15">
        <f t="shared" si="3"/>
        <v>0</v>
      </c>
      <c r="L59" s="18">
        <f>frq!C59</f>
        <v>1</v>
      </c>
      <c r="M59" s="125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  <c r="S59" s="18"/>
    </row>
    <row r="60" spans="1:19">
      <c r="A60" s="8" t="s">
        <v>102</v>
      </c>
      <c r="B60" s="200">
        <f>'[2]23'!B62</f>
        <v>40</v>
      </c>
      <c r="C60" s="201">
        <f>'[2]23'!C62</f>
        <v>30</v>
      </c>
      <c r="D60" s="201">
        <f>'[2]23'!D62</f>
        <v>0</v>
      </c>
      <c r="E60" s="201">
        <f>'[2]23'!E62</f>
        <v>0</v>
      </c>
      <c r="F60" s="15">
        <f t="shared" si="6"/>
        <v>70</v>
      </c>
      <c r="G60" s="200">
        <f>'[2]23'!H62</f>
        <v>0</v>
      </c>
      <c r="H60" s="201">
        <f>'[2]23'!I62</f>
        <v>25</v>
      </c>
      <c r="I60" s="201">
        <f>'[2]23'!J62</f>
        <v>0</v>
      </c>
      <c r="J60" s="201">
        <f>'[2]23'!K62</f>
        <v>0</v>
      </c>
      <c r="K60" s="15">
        <f t="shared" si="3"/>
        <v>25</v>
      </c>
      <c r="L60" s="18">
        <f>frq!C60</f>
        <v>1</v>
      </c>
      <c r="M60" s="125">
        <f t="shared" si="4"/>
        <v>-0.7</v>
      </c>
      <c r="N60" s="16">
        <f t="shared" si="7"/>
        <v>25</v>
      </c>
      <c r="O60" s="16">
        <f t="shared" si="8"/>
        <v>0</v>
      </c>
      <c r="P60" s="16">
        <f t="shared" si="9"/>
        <v>0</v>
      </c>
      <c r="Q60" s="17">
        <f t="shared" si="5"/>
        <v>24.3</v>
      </c>
      <c r="R60" s="18">
        <v>0.7</v>
      </c>
      <c r="S60" s="18"/>
    </row>
    <row r="61" spans="1:19">
      <c r="A61" s="8" t="s">
        <v>103</v>
      </c>
      <c r="B61" s="200">
        <f>'[2]23'!B63</f>
        <v>40</v>
      </c>
      <c r="C61" s="201">
        <f>'[2]23'!C63</f>
        <v>30</v>
      </c>
      <c r="D61" s="201">
        <f>'[2]23'!D63</f>
        <v>0</v>
      </c>
      <c r="E61" s="201">
        <f>'[2]23'!E63</f>
        <v>0</v>
      </c>
      <c r="F61" s="15">
        <f t="shared" si="6"/>
        <v>70</v>
      </c>
      <c r="G61" s="200">
        <f>'[2]23'!H63</f>
        <v>0</v>
      </c>
      <c r="H61" s="201">
        <f>'[2]23'!I63</f>
        <v>25</v>
      </c>
      <c r="I61" s="201">
        <f>'[2]23'!J63</f>
        <v>0</v>
      </c>
      <c r="J61" s="201">
        <f>'[2]23'!K63</f>
        <v>0</v>
      </c>
      <c r="K61" s="15">
        <f t="shared" si="3"/>
        <v>25</v>
      </c>
      <c r="L61" s="18">
        <f>frq!C61</f>
        <v>1</v>
      </c>
      <c r="M61" s="125">
        <f t="shared" si="4"/>
        <v>-0.7</v>
      </c>
      <c r="N61" s="16">
        <f t="shared" si="7"/>
        <v>25</v>
      </c>
      <c r="O61" s="16">
        <f t="shared" si="8"/>
        <v>0</v>
      </c>
      <c r="P61" s="16">
        <f t="shared" si="9"/>
        <v>0</v>
      </c>
      <c r="Q61" s="17">
        <f t="shared" si="5"/>
        <v>24.3</v>
      </c>
      <c r="R61" s="18">
        <v>0.7</v>
      </c>
      <c r="S61" s="18"/>
    </row>
    <row r="62" spans="1:19">
      <c r="A62" s="8" t="s">
        <v>104</v>
      </c>
      <c r="B62" s="200">
        <f>'[2]23'!B64</f>
        <v>40</v>
      </c>
      <c r="C62" s="201">
        <f>'[2]23'!C64</f>
        <v>30</v>
      </c>
      <c r="D62" s="201">
        <f>'[2]23'!D64</f>
        <v>0</v>
      </c>
      <c r="E62" s="201">
        <f>'[2]23'!E64</f>
        <v>0</v>
      </c>
      <c r="F62" s="15">
        <f t="shared" si="6"/>
        <v>70</v>
      </c>
      <c r="G62" s="200">
        <f>'[2]23'!H64</f>
        <v>0</v>
      </c>
      <c r="H62" s="201">
        <f>'[2]23'!I64</f>
        <v>25</v>
      </c>
      <c r="I62" s="201">
        <f>'[2]23'!J64</f>
        <v>0</v>
      </c>
      <c r="J62" s="201">
        <f>'[2]23'!K64</f>
        <v>0</v>
      </c>
      <c r="K62" s="15">
        <f t="shared" si="3"/>
        <v>25</v>
      </c>
      <c r="L62" s="18">
        <f>frq!C62</f>
        <v>1</v>
      </c>
      <c r="M62" s="125">
        <f t="shared" si="4"/>
        <v>-0.7</v>
      </c>
      <c r="N62" s="16">
        <f t="shared" si="7"/>
        <v>25</v>
      </c>
      <c r="O62" s="16">
        <f t="shared" si="8"/>
        <v>0</v>
      </c>
      <c r="P62" s="16">
        <f t="shared" si="9"/>
        <v>0</v>
      </c>
      <c r="Q62" s="17">
        <f t="shared" si="5"/>
        <v>24.3</v>
      </c>
      <c r="R62" s="18">
        <v>0.7</v>
      </c>
      <c r="S62" s="18"/>
    </row>
    <row r="63" spans="1:19">
      <c r="A63" s="8" t="s">
        <v>105</v>
      </c>
      <c r="B63" s="200">
        <f>'[2]23'!B65</f>
        <v>40</v>
      </c>
      <c r="C63" s="201">
        <f>'[2]23'!C65</f>
        <v>30</v>
      </c>
      <c r="D63" s="201">
        <f>'[2]23'!D65</f>
        <v>0</v>
      </c>
      <c r="E63" s="201">
        <f>'[2]23'!E65</f>
        <v>0</v>
      </c>
      <c r="F63" s="15">
        <f t="shared" si="6"/>
        <v>70</v>
      </c>
      <c r="G63" s="200">
        <f>'[2]23'!H65</f>
        <v>0</v>
      </c>
      <c r="H63" s="201">
        <f>'[2]23'!I65</f>
        <v>25</v>
      </c>
      <c r="I63" s="201">
        <f>'[2]23'!J65</f>
        <v>0</v>
      </c>
      <c r="J63" s="201">
        <f>'[2]23'!K65</f>
        <v>0</v>
      </c>
      <c r="K63" s="15">
        <f t="shared" si="3"/>
        <v>25</v>
      </c>
      <c r="L63" s="18">
        <f>frq!C63</f>
        <v>1</v>
      </c>
      <c r="M63" s="125">
        <f t="shared" si="4"/>
        <v>-0.7</v>
      </c>
      <c r="N63" s="16">
        <f t="shared" si="7"/>
        <v>25</v>
      </c>
      <c r="O63" s="16">
        <f t="shared" si="8"/>
        <v>0</v>
      </c>
      <c r="P63" s="16">
        <f t="shared" si="9"/>
        <v>0</v>
      </c>
      <c r="Q63" s="17">
        <f t="shared" si="5"/>
        <v>24.3</v>
      </c>
      <c r="R63" s="18">
        <v>0.7</v>
      </c>
      <c r="S63" s="18"/>
    </row>
    <row r="64" spans="1:19">
      <c r="A64" s="8" t="s">
        <v>106</v>
      </c>
      <c r="B64" s="200">
        <f>'[2]23'!B66</f>
        <v>40</v>
      </c>
      <c r="C64" s="201">
        <f>'[2]23'!C66</f>
        <v>30</v>
      </c>
      <c r="D64" s="201">
        <f>'[2]23'!D66</f>
        <v>0</v>
      </c>
      <c r="E64" s="201">
        <f>'[2]23'!E66</f>
        <v>0</v>
      </c>
      <c r="F64" s="15">
        <f t="shared" si="6"/>
        <v>70</v>
      </c>
      <c r="G64" s="200">
        <f>'[2]23'!H66</f>
        <v>0</v>
      </c>
      <c r="H64" s="201">
        <f>'[2]23'!I66</f>
        <v>25</v>
      </c>
      <c r="I64" s="201">
        <f>'[2]23'!J66</f>
        <v>0</v>
      </c>
      <c r="J64" s="201">
        <f>'[2]23'!K66</f>
        <v>0</v>
      </c>
      <c r="K64" s="15">
        <f t="shared" si="3"/>
        <v>25</v>
      </c>
      <c r="L64" s="18">
        <f>frq!C64</f>
        <v>1</v>
      </c>
      <c r="M64" s="125">
        <f t="shared" si="4"/>
        <v>-0.7</v>
      </c>
      <c r="N64" s="16">
        <f t="shared" si="7"/>
        <v>25</v>
      </c>
      <c r="O64" s="16">
        <f t="shared" si="8"/>
        <v>0</v>
      </c>
      <c r="P64" s="16">
        <f t="shared" si="9"/>
        <v>0</v>
      </c>
      <c r="Q64" s="17">
        <f t="shared" si="5"/>
        <v>24.3</v>
      </c>
      <c r="R64" s="18">
        <v>0.7</v>
      </c>
      <c r="S64" s="18"/>
    </row>
    <row r="65" spans="1:19">
      <c r="A65" s="8" t="s">
        <v>107</v>
      </c>
      <c r="B65" s="200">
        <f>'[2]23'!B67</f>
        <v>40</v>
      </c>
      <c r="C65" s="201">
        <f>'[2]23'!C67</f>
        <v>30</v>
      </c>
      <c r="D65" s="201">
        <f>'[2]23'!D67</f>
        <v>0</v>
      </c>
      <c r="E65" s="201">
        <f>'[2]23'!E67</f>
        <v>0</v>
      </c>
      <c r="F65" s="15">
        <f t="shared" si="6"/>
        <v>70</v>
      </c>
      <c r="G65" s="200">
        <f>'[2]23'!H67</f>
        <v>0</v>
      </c>
      <c r="H65" s="201">
        <f>'[2]23'!I67</f>
        <v>25</v>
      </c>
      <c r="I65" s="201">
        <f>'[2]23'!J67</f>
        <v>0</v>
      </c>
      <c r="J65" s="201">
        <f>'[2]23'!K67</f>
        <v>0</v>
      </c>
      <c r="K65" s="15">
        <f t="shared" si="3"/>
        <v>25</v>
      </c>
      <c r="L65" s="18">
        <f>frq!C65</f>
        <v>1</v>
      </c>
      <c r="M65" s="125">
        <f t="shared" si="4"/>
        <v>-0.7</v>
      </c>
      <c r="N65" s="16">
        <f t="shared" si="7"/>
        <v>25</v>
      </c>
      <c r="O65" s="16">
        <f t="shared" si="8"/>
        <v>0</v>
      </c>
      <c r="P65" s="16">
        <f t="shared" si="9"/>
        <v>0</v>
      </c>
      <c r="Q65" s="17">
        <f t="shared" si="5"/>
        <v>24.3</v>
      </c>
      <c r="R65" s="18">
        <v>0.7</v>
      </c>
      <c r="S65" s="18"/>
    </row>
    <row r="66" spans="1:19">
      <c r="A66" s="8" t="s">
        <v>108</v>
      </c>
      <c r="B66" s="200">
        <f>'[2]23'!B68</f>
        <v>40</v>
      </c>
      <c r="C66" s="201">
        <f>'[2]23'!C68</f>
        <v>30</v>
      </c>
      <c r="D66" s="201">
        <f>'[2]23'!D68</f>
        <v>0</v>
      </c>
      <c r="E66" s="201">
        <f>'[2]23'!E68</f>
        <v>0</v>
      </c>
      <c r="F66" s="15">
        <f t="shared" si="6"/>
        <v>70</v>
      </c>
      <c r="G66" s="200">
        <f>'[2]23'!H68</f>
        <v>0</v>
      </c>
      <c r="H66" s="201">
        <f>'[2]23'!I68</f>
        <v>25</v>
      </c>
      <c r="I66" s="201">
        <f>'[2]23'!J68</f>
        <v>0</v>
      </c>
      <c r="J66" s="201">
        <f>'[2]23'!K68</f>
        <v>0</v>
      </c>
      <c r="K66" s="15">
        <f t="shared" si="3"/>
        <v>25</v>
      </c>
      <c r="L66" s="18">
        <f>frq!C66</f>
        <v>1</v>
      </c>
      <c r="M66" s="125">
        <f t="shared" si="4"/>
        <v>-0.7</v>
      </c>
      <c r="N66" s="16">
        <f t="shared" si="7"/>
        <v>25</v>
      </c>
      <c r="O66" s="16">
        <f t="shared" si="8"/>
        <v>0</v>
      </c>
      <c r="P66" s="16">
        <f t="shared" si="9"/>
        <v>0</v>
      </c>
      <c r="Q66" s="17">
        <f t="shared" si="5"/>
        <v>24.3</v>
      </c>
      <c r="R66" s="18">
        <v>0.7</v>
      </c>
      <c r="S66" s="18"/>
    </row>
    <row r="67" spans="1:19">
      <c r="A67" s="8" t="s">
        <v>109</v>
      </c>
      <c r="B67" s="200">
        <f>'[2]23'!B69</f>
        <v>40</v>
      </c>
      <c r="C67" s="201">
        <f>'[2]23'!C69</f>
        <v>30</v>
      </c>
      <c r="D67" s="201">
        <f>'[2]23'!D69</f>
        <v>0</v>
      </c>
      <c r="E67" s="201">
        <f>'[2]23'!E69</f>
        <v>0</v>
      </c>
      <c r="F67" s="15">
        <f t="shared" si="6"/>
        <v>70</v>
      </c>
      <c r="G67" s="200">
        <f>'[2]23'!H69</f>
        <v>0</v>
      </c>
      <c r="H67" s="201">
        <f>'[2]23'!I69</f>
        <v>25</v>
      </c>
      <c r="I67" s="201">
        <f>'[2]23'!J69</f>
        <v>0</v>
      </c>
      <c r="J67" s="201">
        <f>'[2]23'!K69</f>
        <v>0</v>
      </c>
      <c r="K67" s="15">
        <f t="shared" si="3"/>
        <v>25</v>
      </c>
      <c r="L67" s="18">
        <f>frq!C67</f>
        <v>1</v>
      </c>
      <c r="M67" s="125">
        <f t="shared" si="4"/>
        <v>-0.7</v>
      </c>
      <c r="N67" s="16">
        <f t="shared" ref="N67:N98" si="10">IF($L67=1,H67,IF(AND($L67=0.985,H67&gt;0.985*C67),C67*0.985,IF(AND($L67=0.965,H67&gt;0.965*C67),0.965*C67,H67)))</f>
        <v>25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24.3</v>
      </c>
      <c r="R67" s="18">
        <v>0.7</v>
      </c>
      <c r="S67" s="18"/>
    </row>
    <row r="68" spans="1:19">
      <c r="A68" s="8" t="s">
        <v>110</v>
      </c>
      <c r="B68" s="200">
        <f>'[2]23'!B70</f>
        <v>40</v>
      </c>
      <c r="C68" s="201">
        <f>'[2]23'!C70</f>
        <v>30</v>
      </c>
      <c r="D68" s="201">
        <f>'[2]23'!D70</f>
        <v>0</v>
      </c>
      <c r="E68" s="201">
        <f>'[2]23'!E70</f>
        <v>0</v>
      </c>
      <c r="F68" s="15">
        <f t="shared" si="6"/>
        <v>70</v>
      </c>
      <c r="G68" s="200">
        <f>'[2]23'!H70</f>
        <v>0</v>
      </c>
      <c r="H68" s="201">
        <f>'[2]23'!I70</f>
        <v>25</v>
      </c>
      <c r="I68" s="201">
        <f>'[2]23'!J70</f>
        <v>0</v>
      </c>
      <c r="J68" s="201">
        <f>'[2]23'!K70</f>
        <v>0</v>
      </c>
      <c r="K68" s="15">
        <f t="shared" ref="K68:K98" si="13">SUM(G68:J68)</f>
        <v>25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-0.7</v>
      </c>
      <c r="N68" s="16">
        <f t="shared" si="10"/>
        <v>25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24.3</v>
      </c>
      <c r="R68" s="18">
        <v>0.7</v>
      </c>
      <c r="S68" s="18"/>
    </row>
    <row r="69" spans="1:19">
      <c r="A69" s="8" t="s">
        <v>111</v>
      </c>
      <c r="B69" s="200">
        <f>'[2]23'!B71</f>
        <v>40</v>
      </c>
      <c r="C69" s="201">
        <f>'[2]23'!C71</f>
        <v>30</v>
      </c>
      <c r="D69" s="201">
        <f>'[2]23'!D71</f>
        <v>0</v>
      </c>
      <c r="E69" s="201">
        <f>'[2]23'!E71</f>
        <v>0</v>
      </c>
      <c r="F69" s="15">
        <f t="shared" ref="F69:F98" si="16">SUM(B69:E69)</f>
        <v>70</v>
      </c>
      <c r="G69" s="200">
        <f>'[2]23'!H71</f>
        <v>0</v>
      </c>
      <c r="H69" s="201">
        <f>'[2]23'!I71</f>
        <v>25</v>
      </c>
      <c r="I69" s="201">
        <f>'[2]23'!J71</f>
        <v>0</v>
      </c>
      <c r="J69" s="201">
        <f>'[2]23'!K71</f>
        <v>0</v>
      </c>
      <c r="K69" s="15">
        <f t="shared" si="13"/>
        <v>25</v>
      </c>
      <c r="L69" s="18">
        <f>frq!C69</f>
        <v>1</v>
      </c>
      <c r="M69" s="125">
        <f t="shared" si="14"/>
        <v>-0.7</v>
      </c>
      <c r="N69" s="16">
        <f t="shared" si="10"/>
        <v>25</v>
      </c>
      <c r="O69" s="16">
        <f t="shared" si="11"/>
        <v>0</v>
      </c>
      <c r="P69" s="16">
        <f t="shared" si="12"/>
        <v>0</v>
      </c>
      <c r="Q69" s="17">
        <f t="shared" si="15"/>
        <v>24.3</v>
      </c>
      <c r="R69" s="18">
        <v>0.7</v>
      </c>
      <c r="S69" s="18"/>
    </row>
    <row r="70" spans="1:19">
      <c r="A70" s="8" t="s">
        <v>112</v>
      </c>
      <c r="B70" s="200">
        <f>'[2]23'!B72</f>
        <v>40</v>
      </c>
      <c r="C70" s="201">
        <f>'[2]23'!C72</f>
        <v>30</v>
      </c>
      <c r="D70" s="201">
        <f>'[2]23'!D72</f>
        <v>0</v>
      </c>
      <c r="E70" s="201">
        <f>'[2]23'!E72</f>
        <v>0</v>
      </c>
      <c r="F70" s="15">
        <f t="shared" si="16"/>
        <v>70</v>
      </c>
      <c r="G70" s="200">
        <f>'[2]23'!H72</f>
        <v>0</v>
      </c>
      <c r="H70" s="201">
        <f>'[2]23'!I72</f>
        <v>25</v>
      </c>
      <c r="I70" s="201">
        <f>'[2]23'!J72</f>
        <v>0</v>
      </c>
      <c r="J70" s="201">
        <f>'[2]23'!K72</f>
        <v>0</v>
      </c>
      <c r="K70" s="15">
        <f t="shared" si="13"/>
        <v>25</v>
      </c>
      <c r="L70" s="18">
        <f>frq!C70</f>
        <v>1</v>
      </c>
      <c r="M70" s="125">
        <f t="shared" si="14"/>
        <v>-0.7</v>
      </c>
      <c r="N70" s="16">
        <f t="shared" si="10"/>
        <v>25</v>
      </c>
      <c r="O70" s="16">
        <f t="shared" si="11"/>
        <v>0</v>
      </c>
      <c r="P70" s="16">
        <f t="shared" si="12"/>
        <v>0</v>
      </c>
      <c r="Q70" s="17">
        <f t="shared" si="15"/>
        <v>24.3</v>
      </c>
      <c r="R70" s="18">
        <v>0.7</v>
      </c>
      <c r="S70" s="18"/>
    </row>
    <row r="71" spans="1:19">
      <c r="A71" s="8" t="s">
        <v>113</v>
      </c>
      <c r="B71" s="200">
        <f>'[2]23'!B73</f>
        <v>40</v>
      </c>
      <c r="C71" s="201">
        <f>'[2]23'!C73</f>
        <v>30</v>
      </c>
      <c r="D71" s="201">
        <f>'[2]23'!D73</f>
        <v>0</v>
      </c>
      <c r="E71" s="201">
        <f>'[2]23'!E73</f>
        <v>0</v>
      </c>
      <c r="F71" s="15">
        <f t="shared" si="16"/>
        <v>70</v>
      </c>
      <c r="G71" s="200">
        <f>'[2]23'!H73</f>
        <v>0</v>
      </c>
      <c r="H71" s="201">
        <f>'[2]23'!I73</f>
        <v>25</v>
      </c>
      <c r="I71" s="201">
        <f>'[2]23'!J73</f>
        <v>0</v>
      </c>
      <c r="J71" s="201">
        <f>'[2]23'!K73</f>
        <v>0</v>
      </c>
      <c r="K71" s="15">
        <f t="shared" si="13"/>
        <v>25</v>
      </c>
      <c r="L71" s="18">
        <f>frq!C71</f>
        <v>1</v>
      </c>
      <c r="M71" s="125">
        <f t="shared" si="14"/>
        <v>-0.7</v>
      </c>
      <c r="N71" s="16">
        <f t="shared" si="10"/>
        <v>25</v>
      </c>
      <c r="O71" s="16">
        <f t="shared" si="11"/>
        <v>0</v>
      </c>
      <c r="P71" s="16">
        <f t="shared" si="12"/>
        <v>0</v>
      </c>
      <c r="Q71" s="17">
        <f t="shared" si="15"/>
        <v>24.3</v>
      </c>
      <c r="R71" s="18">
        <v>0.7</v>
      </c>
      <c r="S71" s="18"/>
    </row>
    <row r="72" spans="1:19">
      <c r="A72" s="8" t="s">
        <v>114</v>
      </c>
      <c r="B72" s="200">
        <f>'[2]23'!B74</f>
        <v>40</v>
      </c>
      <c r="C72" s="201">
        <f>'[2]23'!C74</f>
        <v>30</v>
      </c>
      <c r="D72" s="201">
        <f>'[2]23'!D74</f>
        <v>0</v>
      </c>
      <c r="E72" s="201">
        <f>'[2]23'!E74</f>
        <v>0</v>
      </c>
      <c r="F72" s="15">
        <f t="shared" si="16"/>
        <v>70</v>
      </c>
      <c r="G72" s="200">
        <f>'[2]23'!H74</f>
        <v>0</v>
      </c>
      <c r="H72" s="201">
        <f>'[2]23'!I74</f>
        <v>25</v>
      </c>
      <c r="I72" s="201">
        <f>'[2]23'!J74</f>
        <v>0</v>
      </c>
      <c r="J72" s="201">
        <f>'[2]23'!K74</f>
        <v>0</v>
      </c>
      <c r="K72" s="15">
        <f t="shared" si="13"/>
        <v>25</v>
      </c>
      <c r="L72" s="18">
        <f>frq!C72</f>
        <v>1</v>
      </c>
      <c r="M72" s="125">
        <f t="shared" si="14"/>
        <v>-0.7</v>
      </c>
      <c r="N72" s="16">
        <f t="shared" si="10"/>
        <v>25</v>
      </c>
      <c r="O72" s="16">
        <f t="shared" si="11"/>
        <v>0</v>
      </c>
      <c r="P72" s="16">
        <f t="shared" si="12"/>
        <v>0</v>
      </c>
      <c r="Q72" s="17">
        <f t="shared" si="15"/>
        <v>24.3</v>
      </c>
      <c r="R72" s="18">
        <v>0.7</v>
      </c>
      <c r="S72" s="18"/>
    </row>
    <row r="73" spans="1:19">
      <c r="A73" s="8" t="s">
        <v>115</v>
      </c>
      <c r="B73" s="200">
        <f>'[2]23'!B75</f>
        <v>40</v>
      </c>
      <c r="C73" s="201">
        <f>'[2]23'!C75</f>
        <v>30</v>
      </c>
      <c r="D73" s="201">
        <f>'[2]23'!D75</f>
        <v>0</v>
      </c>
      <c r="E73" s="201">
        <f>'[2]23'!E75</f>
        <v>0</v>
      </c>
      <c r="F73" s="15">
        <f t="shared" si="16"/>
        <v>70</v>
      </c>
      <c r="G73" s="200">
        <f>'[2]23'!H75</f>
        <v>0</v>
      </c>
      <c r="H73" s="201">
        <f>'[2]23'!I75</f>
        <v>25</v>
      </c>
      <c r="I73" s="201">
        <f>'[2]23'!J75</f>
        <v>0</v>
      </c>
      <c r="J73" s="201">
        <f>'[2]23'!K75</f>
        <v>0</v>
      </c>
      <c r="K73" s="15">
        <f t="shared" si="13"/>
        <v>25</v>
      </c>
      <c r="L73" s="18">
        <f>frq!C73</f>
        <v>1</v>
      </c>
      <c r="M73" s="125">
        <f t="shared" si="14"/>
        <v>-0.7</v>
      </c>
      <c r="N73" s="16">
        <f t="shared" si="10"/>
        <v>25</v>
      </c>
      <c r="O73" s="16">
        <f t="shared" si="11"/>
        <v>0</v>
      </c>
      <c r="P73" s="16">
        <f t="shared" si="12"/>
        <v>0</v>
      </c>
      <c r="Q73" s="17">
        <f t="shared" si="15"/>
        <v>24.3</v>
      </c>
      <c r="R73" s="18">
        <v>0.7</v>
      </c>
      <c r="S73" s="18"/>
    </row>
    <row r="74" spans="1:19">
      <c r="A74" s="8" t="s">
        <v>116</v>
      </c>
      <c r="B74" s="200">
        <f>'[2]23'!B76</f>
        <v>40</v>
      </c>
      <c r="C74" s="201">
        <f>'[2]23'!C76</f>
        <v>30</v>
      </c>
      <c r="D74" s="201">
        <f>'[2]23'!D76</f>
        <v>0</v>
      </c>
      <c r="E74" s="201">
        <f>'[2]23'!E76</f>
        <v>0</v>
      </c>
      <c r="F74" s="15">
        <f t="shared" si="16"/>
        <v>70</v>
      </c>
      <c r="G74" s="200">
        <f>'[2]23'!H76</f>
        <v>0</v>
      </c>
      <c r="H74" s="201">
        <f>'[2]23'!I76</f>
        <v>25</v>
      </c>
      <c r="I74" s="201">
        <f>'[2]23'!J76</f>
        <v>0</v>
      </c>
      <c r="J74" s="201">
        <f>'[2]23'!K76</f>
        <v>0</v>
      </c>
      <c r="K74" s="15">
        <f t="shared" si="13"/>
        <v>25</v>
      </c>
      <c r="L74" s="18">
        <f>frq!C74</f>
        <v>1</v>
      </c>
      <c r="M74" s="125">
        <f t="shared" si="14"/>
        <v>-0.7</v>
      </c>
      <c r="N74" s="16">
        <f t="shared" si="10"/>
        <v>25</v>
      </c>
      <c r="O74" s="16">
        <f t="shared" si="11"/>
        <v>0</v>
      </c>
      <c r="P74" s="16">
        <f t="shared" si="12"/>
        <v>0</v>
      </c>
      <c r="Q74" s="17">
        <f t="shared" si="15"/>
        <v>24.3</v>
      </c>
      <c r="R74" s="18">
        <v>0.7</v>
      </c>
      <c r="S74" s="18"/>
    </row>
    <row r="75" spans="1:19">
      <c r="A75" s="8" t="s">
        <v>117</v>
      </c>
      <c r="B75" s="200">
        <f>'[2]23'!B77</f>
        <v>40</v>
      </c>
      <c r="C75" s="201">
        <f>'[2]23'!C77</f>
        <v>30</v>
      </c>
      <c r="D75" s="201">
        <f>'[2]23'!D77</f>
        <v>0</v>
      </c>
      <c r="E75" s="201">
        <f>'[2]23'!E77</f>
        <v>0</v>
      </c>
      <c r="F75" s="15">
        <f t="shared" si="16"/>
        <v>70</v>
      </c>
      <c r="G75" s="200">
        <f>'[2]23'!H77</f>
        <v>0</v>
      </c>
      <c r="H75" s="201">
        <f>'[2]23'!I77</f>
        <v>25</v>
      </c>
      <c r="I75" s="201">
        <f>'[2]23'!J77</f>
        <v>0</v>
      </c>
      <c r="J75" s="201">
        <f>'[2]23'!K77</f>
        <v>0</v>
      </c>
      <c r="K75" s="15">
        <f t="shared" si="13"/>
        <v>25</v>
      </c>
      <c r="L75" s="18">
        <f>frq!C75</f>
        <v>1</v>
      </c>
      <c r="M75" s="125">
        <f t="shared" si="14"/>
        <v>-0.4</v>
      </c>
      <c r="N75" s="16">
        <f t="shared" si="10"/>
        <v>25</v>
      </c>
      <c r="O75" s="16">
        <f t="shared" si="11"/>
        <v>0</v>
      </c>
      <c r="P75" s="16">
        <f t="shared" si="12"/>
        <v>0</v>
      </c>
      <c r="Q75" s="17">
        <f t="shared" si="15"/>
        <v>24.6</v>
      </c>
      <c r="R75" s="18">
        <v>0.4</v>
      </c>
      <c r="S75" s="18"/>
    </row>
    <row r="76" spans="1:19">
      <c r="A76" s="8" t="s">
        <v>118</v>
      </c>
      <c r="B76" s="200">
        <f>'[2]23'!B78</f>
        <v>0</v>
      </c>
      <c r="C76" s="201">
        <f>'[2]23'!C78</f>
        <v>60</v>
      </c>
      <c r="D76" s="201">
        <f>'[2]23'!D78</f>
        <v>0</v>
      </c>
      <c r="E76" s="201">
        <f>'[2]23'!E78</f>
        <v>0</v>
      </c>
      <c r="F76" s="15">
        <f t="shared" si="16"/>
        <v>60</v>
      </c>
      <c r="G76" s="200">
        <f>'[2]23'!H78</f>
        <v>0</v>
      </c>
      <c r="H76" s="201">
        <f>'[2]23'!I78</f>
        <v>25</v>
      </c>
      <c r="I76" s="201">
        <f>'[2]23'!J78</f>
        <v>0</v>
      </c>
      <c r="J76" s="201">
        <f>'[2]23'!K78</f>
        <v>0</v>
      </c>
      <c r="K76" s="15">
        <f t="shared" si="13"/>
        <v>25</v>
      </c>
      <c r="L76" s="18">
        <f>frq!C76</f>
        <v>1</v>
      </c>
      <c r="M76" s="125">
        <f t="shared" si="14"/>
        <v>-0.4</v>
      </c>
      <c r="N76" s="16">
        <f t="shared" si="10"/>
        <v>25</v>
      </c>
      <c r="O76" s="16">
        <f t="shared" si="11"/>
        <v>0</v>
      </c>
      <c r="P76" s="16">
        <f t="shared" si="12"/>
        <v>0</v>
      </c>
      <c r="Q76" s="17">
        <f t="shared" si="15"/>
        <v>24.6</v>
      </c>
      <c r="R76" s="18">
        <v>0.4</v>
      </c>
      <c r="S76" s="18"/>
    </row>
    <row r="77" spans="1:19">
      <c r="A77" s="8" t="s">
        <v>119</v>
      </c>
      <c r="B77" s="200">
        <f>'[2]23'!B79</f>
        <v>0</v>
      </c>
      <c r="C77" s="201">
        <f>'[2]23'!C79</f>
        <v>60</v>
      </c>
      <c r="D77" s="201">
        <f>'[2]23'!D79</f>
        <v>0</v>
      </c>
      <c r="E77" s="201">
        <f>'[2]23'!E79</f>
        <v>0</v>
      </c>
      <c r="F77" s="15">
        <f t="shared" si="16"/>
        <v>60</v>
      </c>
      <c r="G77" s="200">
        <f>'[2]23'!H79</f>
        <v>0</v>
      </c>
      <c r="H77" s="201">
        <f>'[2]23'!I79</f>
        <v>25</v>
      </c>
      <c r="I77" s="201">
        <f>'[2]23'!J79</f>
        <v>0</v>
      </c>
      <c r="J77" s="201">
        <f>'[2]23'!K79</f>
        <v>0</v>
      </c>
      <c r="K77" s="15">
        <f t="shared" si="13"/>
        <v>25</v>
      </c>
      <c r="L77" s="18">
        <f>frq!C77</f>
        <v>1</v>
      </c>
      <c r="M77" s="125">
        <f t="shared" si="14"/>
        <v>-0.4</v>
      </c>
      <c r="N77" s="16">
        <f t="shared" si="10"/>
        <v>25</v>
      </c>
      <c r="O77" s="16">
        <f t="shared" si="11"/>
        <v>0</v>
      </c>
      <c r="P77" s="16">
        <f t="shared" si="12"/>
        <v>0</v>
      </c>
      <c r="Q77" s="17">
        <f t="shared" si="15"/>
        <v>24.6</v>
      </c>
      <c r="R77" s="18">
        <v>0.4</v>
      </c>
      <c r="S77" s="18"/>
    </row>
    <row r="78" spans="1:19">
      <c r="A78" s="8" t="s">
        <v>120</v>
      </c>
      <c r="B78" s="200">
        <f>'[2]23'!B80</f>
        <v>0</v>
      </c>
      <c r="C78" s="201">
        <f>'[2]23'!C80</f>
        <v>60</v>
      </c>
      <c r="D78" s="201">
        <f>'[2]23'!D80</f>
        <v>0</v>
      </c>
      <c r="E78" s="201">
        <f>'[2]23'!E80</f>
        <v>0</v>
      </c>
      <c r="F78" s="15">
        <f t="shared" si="16"/>
        <v>60</v>
      </c>
      <c r="G78" s="200">
        <f>'[2]23'!H80</f>
        <v>0</v>
      </c>
      <c r="H78" s="201">
        <f>'[2]23'!I80</f>
        <v>25</v>
      </c>
      <c r="I78" s="201">
        <f>'[2]23'!J80</f>
        <v>0</v>
      </c>
      <c r="J78" s="201">
        <f>'[2]23'!K80</f>
        <v>0</v>
      </c>
      <c r="K78" s="15">
        <f t="shared" si="13"/>
        <v>25</v>
      </c>
      <c r="L78" s="18">
        <f>frq!C78</f>
        <v>1</v>
      </c>
      <c r="M78" s="125">
        <f t="shared" si="14"/>
        <v>-0.4</v>
      </c>
      <c r="N78" s="16">
        <f t="shared" si="10"/>
        <v>25</v>
      </c>
      <c r="O78" s="16">
        <f t="shared" si="11"/>
        <v>0</v>
      </c>
      <c r="P78" s="16">
        <f t="shared" si="12"/>
        <v>0</v>
      </c>
      <c r="Q78" s="17">
        <f t="shared" si="15"/>
        <v>24.6</v>
      </c>
      <c r="R78" s="18">
        <v>0.4</v>
      </c>
      <c r="S78" s="18"/>
    </row>
    <row r="79" spans="1:19">
      <c r="A79" s="8" t="s">
        <v>121</v>
      </c>
      <c r="B79" s="200">
        <f>'[2]23'!B81</f>
        <v>0</v>
      </c>
      <c r="C79" s="201">
        <f>'[2]23'!C81</f>
        <v>60</v>
      </c>
      <c r="D79" s="201">
        <f>'[2]23'!D81</f>
        <v>0</v>
      </c>
      <c r="E79" s="201">
        <f>'[2]23'!E81</f>
        <v>0</v>
      </c>
      <c r="F79" s="15">
        <f t="shared" si="16"/>
        <v>60</v>
      </c>
      <c r="G79" s="200">
        <f>'[2]23'!H81</f>
        <v>0</v>
      </c>
      <c r="H79" s="201">
        <f>'[2]23'!I81</f>
        <v>25</v>
      </c>
      <c r="I79" s="201">
        <f>'[2]23'!J81</f>
        <v>0</v>
      </c>
      <c r="J79" s="201">
        <f>'[2]23'!K81</f>
        <v>0</v>
      </c>
      <c r="K79" s="15">
        <f t="shared" si="13"/>
        <v>25</v>
      </c>
      <c r="L79" s="18">
        <f>frq!C79</f>
        <v>1</v>
      </c>
      <c r="M79" s="125">
        <f t="shared" si="14"/>
        <v>-0.4</v>
      </c>
      <c r="N79" s="16">
        <f t="shared" si="10"/>
        <v>25</v>
      </c>
      <c r="O79" s="16">
        <f t="shared" si="11"/>
        <v>0</v>
      </c>
      <c r="P79" s="16">
        <f t="shared" si="12"/>
        <v>0</v>
      </c>
      <c r="Q79" s="17">
        <f t="shared" si="15"/>
        <v>24.6</v>
      </c>
      <c r="R79" s="18">
        <v>0.4</v>
      </c>
      <c r="S79" s="18"/>
    </row>
    <row r="80" spans="1:19">
      <c r="A80" s="8" t="s">
        <v>122</v>
      </c>
      <c r="B80" s="200">
        <f>'[2]23'!B82</f>
        <v>0</v>
      </c>
      <c r="C80" s="201">
        <f>'[2]23'!C82</f>
        <v>60</v>
      </c>
      <c r="D80" s="201">
        <f>'[2]23'!D82</f>
        <v>0</v>
      </c>
      <c r="E80" s="201">
        <f>'[2]23'!E82</f>
        <v>0</v>
      </c>
      <c r="F80" s="15">
        <f t="shared" si="16"/>
        <v>60</v>
      </c>
      <c r="G80" s="200">
        <f>'[2]23'!H82</f>
        <v>0</v>
      </c>
      <c r="H80" s="201">
        <f>'[2]23'!I82</f>
        <v>25</v>
      </c>
      <c r="I80" s="201">
        <f>'[2]23'!J82</f>
        <v>0</v>
      </c>
      <c r="J80" s="201">
        <f>'[2]23'!K82</f>
        <v>0</v>
      </c>
      <c r="K80" s="15">
        <f t="shared" si="13"/>
        <v>25</v>
      </c>
      <c r="L80" s="18">
        <f>frq!C80</f>
        <v>1</v>
      </c>
      <c r="M80" s="125">
        <f t="shared" si="14"/>
        <v>-0.4</v>
      </c>
      <c r="N80" s="16">
        <f t="shared" si="10"/>
        <v>25</v>
      </c>
      <c r="O80" s="16">
        <f t="shared" si="11"/>
        <v>0</v>
      </c>
      <c r="P80" s="16">
        <f t="shared" si="12"/>
        <v>0</v>
      </c>
      <c r="Q80" s="17">
        <f t="shared" si="15"/>
        <v>24.6</v>
      </c>
      <c r="R80" s="18">
        <v>0.4</v>
      </c>
      <c r="S80" s="18"/>
    </row>
    <row r="81" spans="1:19">
      <c r="A81" s="8" t="s">
        <v>123</v>
      </c>
      <c r="B81" s="200">
        <f>'[2]23'!B83</f>
        <v>0</v>
      </c>
      <c r="C81" s="201">
        <f>'[2]23'!C83</f>
        <v>60</v>
      </c>
      <c r="D81" s="201">
        <f>'[2]23'!D83</f>
        <v>0</v>
      </c>
      <c r="E81" s="201">
        <f>'[2]23'!E83</f>
        <v>0</v>
      </c>
      <c r="F81" s="15">
        <f t="shared" si="16"/>
        <v>60</v>
      </c>
      <c r="G81" s="200">
        <f>'[2]23'!H83</f>
        <v>0</v>
      </c>
      <c r="H81" s="201">
        <f>'[2]23'!I83</f>
        <v>25</v>
      </c>
      <c r="I81" s="201">
        <f>'[2]23'!J83</f>
        <v>0</v>
      </c>
      <c r="J81" s="201">
        <f>'[2]23'!K83</f>
        <v>0</v>
      </c>
      <c r="K81" s="15">
        <f t="shared" si="13"/>
        <v>25</v>
      </c>
      <c r="L81" s="18">
        <f>frq!C81</f>
        <v>1</v>
      </c>
      <c r="M81" s="125">
        <f t="shared" si="14"/>
        <v>-0.4</v>
      </c>
      <c r="N81" s="16">
        <f t="shared" si="10"/>
        <v>25</v>
      </c>
      <c r="O81" s="16">
        <f t="shared" si="11"/>
        <v>0</v>
      </c>
      <c r="P81" s="16">
        <f t="shared" si="12"/>
        <v>0</v>
      </c>
      <c r="Q81" s="17">
        <f t="shared" si="15"/>
        <v>24.6</v>
      </c>
      <c r="R81" s="18">
        <v>0.4</v>
      </c>
      <c r="S81" s="18"/>
    </row>
    <row r="82" spans="1:19">
      <c r="A82" s="8" t="s">
        <v>124</v>
      </c>
      <c r="B82" s="200">
        <f>'[2]23'!B84</f>
        <v>0</v>
      </c>
      <c r="C82" s="201">
        <f>'[2]23'!C84</f>
        <v>60</v>
      </c>
      <c r="D82" s="201">
        <f>'[2]23'!D84</f>
        <v>0</v>
      </c>
      <c r="E82" s="201">
        <f>'[2]23'!E84</f>
        <v>0</v>
      </c>
      <c r="F82" s="15">
        <f t="shared" si="16"/>
        <v>60</v>
      </c>
      <c r="G82" s="200">
        <f>'[2]23'!H84</f>
        <v>0</v>
      </c>
      <c r="H82" s="201">
        <f>'[2]23'!I84</f>
        <v>25</v>
      </c>
      <c r="I82" s="201">
        <f>'[2]23'!J84</f>
        <v>0</v>
      </c>
      <c r="J82" s="201">
        <f>'[2]23'!K84</f>
        <v>0</v>
      </c>
      <c r="K82" s="15">
        <f t="shared" si="13"/>
        <v>25</v>
      </c>
      <c r="L82" s="18">
        <f>frq!C82</f>
        <v>1</v>
      </c>
      <c r="M82" s="125">
        <f t="shared" si="14"/>
        <v>-0.4</v>
      </c>
      <c r="N82" s="16">
        <f t="shared" si="10"/>
        <v>25</v>
      </c>
      <c r="O82" s="16">
        <f t="shared" si="11"/>
        <v>0</v>
      </c>
      <c r="P82" s="16">
        <f t="shared" si="12"/>
        <v>0</v>
      </c>
      <c r="Q82" s="17">
        <f t="shared" si="15"/>
        <v>24.6</v>
      </c>
      <c r="R82" s="18">
        <v>0.4</v>
      </c>
      <c r="S82" s="18"/>
    </row>
    <row r="83" spans="1:19">
      <c r="A83" s="8" t="s">
        <v>125</v>
      </c>
      <c r="B83" s="200">
        <f>'[2]23'!B85</f>
        <v>0</v>
      </c>
      <c r="C83" s="201">
        <f>'[2]23'!C85</f>
        <v>60</v>
      </c>
      <c r="D83" s="201">
        <f>'[2]23'!D85</f>
        <v>0</v>
      </c>
      <c r="E83" s="201">
        <f>'[2]23'!E85</f>
        <v>0</v>
      </c>
      <c r="F83" s="15">
        <f t="shared" si="16"/>
        <v>60</v>
      </c>
      <c r="G83" s="200">
        <f>'[2]23'!H85</f>
        <v>0</v>
      </c>
      <c r="H83" s="201">
        <f>'[2]23'!I85</f>
        <v>25</v>
      </c>
      <c r="I83" s="201">
        <f>'[2]23'!J85</f>
        <v>0</v>
      </c>
      <c r="J83" s="201">
        <f>'[2]23'!K85</f>
        <v>0</v>
      </c>
      <c r="K83" s="15">
        <f t="shared" si="13"/>
        <v>25</v>
      </c>
      <c r="L83" s="18">
        <f>frq!C83</f>
        <v>1</v>
      </c>
      <c r="M83" s="125">
        <f t="shared" si="14"/>
        <v>-0.4</v>
      </c>
      <c r="N83" s="16">
        <f t="shared" si="10"/>
        <v>25</v>
      </c>
      <c r="O83" s="16">
        <f t="shared" si="11"/>
        <v>0</v>
      </c>
      <c r="P83" s="16">
        <f t="shared" si="12"/>
        <v>0</v>
      </c>
      <c r="Q83" s="17">
        <f t="shared" si="15"/>
        <v>24.6</v>
      </c>
      <c r="R83" s="18">
        <v>0.4</v>
      </c>
      <c r="S83" s="18"/>
    </row>
    <row r="84" spans="1:19">
      <c r="A84" s="8" t="s">
        <v>126</v>
      </c>
      <c r="B84" s="200">
        <f>'[2]23'!B86</f>
        <v>0</v>
      </c>
      <c r="C84" s="201">
        <f>'[2]23'!C86</f>
        <v>60</v>
      </c>
      <c r="D84" s="201">
        <f>'[2]23'!D86</f>
        <v>0</v>
      </c>
      <c r="E84" s="201">
        <f>'[2]23'!E86</f>
        <v>0</v>
      </c>
      <c r="F84" s="15">
        <f t="shared" si="16"/>
        <v>60</v>
      </c>
      <c r="G84" s="200">
        <f>'[2]23'!H86</f>
        <v>0</v>
      </c>
      <c r="H84" s="201">
        <f>'[2]23'!I86</f>
        <v>25</v>
      </c>
      <c r="I84" s="201">
        <f>'[2]23'!J86</f>
        <v>0</v>
      </c>
      <c r="J84" s="201">
        <f>'[2]23'!K86</f>
        <v>0</v>
      </c>
      <c r="K84" s="15">
        <f t="shared" si="13"/>
        <v>25</v>
      </c>
      <c r="L84" s="18">
        <f>frq!C84</f>
        <v>1</v>
      </c>
      <c r="M84" s="125">
        <f t="shared" si="14"/>
        <v>-0.4</v>
      </c>
      <c r="N84" s="16">
        <f t="shared" si="10"/>
        <v>25</v>
      </c>
      <c r="O84" s="16">
        <f t="shared" si="11"/>
        <v>0</v>
      </c>
      <c r="P84" s="16">
        <f t="shared" si="12"/>
        <v>0</v>
      </c>
      <c r="Q84" s="17">
        <f t="shared" si="15"/>
        <v>24.6</v>
      </c>
      <c r="R84" s="18">
        <v>0.4</v>
      </c>
      <c r="S84" s="18"/>
    </row>
    <row r="85" spans="1:19">
      <c r="A85" s="8" t="s">
        <v>127</v>
      </c>
      <c r="B85" s="200">
        <f>'[2]23'!B87</f>
        <v>0</v>
      </c>
      <c r="C85" s="201">
        <f>'[2]23'!C87</f>
        <v>60</v>
      </c>
      <c r="D85" s="201">
        <f>'[2]23'!D87</f>
        <v>0</v>
      </c>
      <c r="E85" s="201">
        <f>'[2]23'!E87</f>
        <v>0</v>
      </c>
      <c r="F85" s="15">
        <f t="shared" si="16"/>
        <v>60</v>
      </c>
      <c r="G85" s="200">
        <f>'[2]23'!H87</f>
        <v>0</v>
      </c>
      <c r="H85" s="201">
        <f>'[2]23'!I87</f>
        <v>25</v>
      </c>
      <c r="I85" s="201">
        <f>'[2]23'!J87</f>
        <v>0</v>
      </c>
      <c r="J85" s="201">
        <f>'[2]23'!K87</f>
        <v>0</v>
      </c>
      <c r="K85" s="15">
        <f t="shared" si="13"/>
        <v>25</v>
      </c>
      <c r="L85" s="18">
        <f>frq!C85</f>
        <v>1</v>
      </c>
      <c r="M85" s="125">
        <f t="shared" si="14"/>
        <v>-0.4</v>
      </c>
      <c r="N85" s="16">
        <f t="shared" si="10"/>
        <v>25</v>
      </c>
      <c r="O85" s="16">
        <f t="shared" si="11"/>
        <v>0</v>
      </c>
      <c r="P85" s="16">
        <f t="shared" si="12"/>
        <v>0</v>
      </c>
      <c r="Q85" s="17">
        <f t="shared" si="15"/>
        <v>24.6</v>
      </c>
      <c r="R85" s="18">
        <v>0.4</v>
      </c>
      <c r="S85" s="18"/>
    </row>
    <row r="86" spans="1:19">
      <c r="A86" s="8" t="s">
        <v>128</v>
      </c>
      <c r="B86" s="200">
        <f>'[2]23'!B88</f>
        <v>0</v>
      </c>
      <c r="C86" s="201">
        <f>'[2]23'!C88</f>
        <v>60</v>
      </c>
      <c r="D86" s="201">
        <f>'[2]23'!D88</f>
        <v>0</v>
      </c>
      <c r="E86" s="201">
        <f>'[2]23'!E88</f>
        <v>0</v>
      </c>
      <c r="F86" s="15">
        <f t="shared" si="16"/>
        <v>60</v>
      </c>
      <c r="G86" s="200">
        <f>'[2]23'!H88</f>
        <v>0</v>
      </c>
      <c r="H86" s="201">
        <f>'[2]23'!I88</f>
        <v>25</v>
      </c>
      <c r="I86" s="201">
        <f>'[2]23'!J88</f>
        <v>0</v>
      </c>
      <c r="J86" s="201">
        <f>'[2]23'!K88</f>
        <v>0</v>
      </c>
      <c r="K86" s="15">
        <f t="shared" si="13"/>
        <v>25</v>
      </c>
      <c r="L86" s="18">
        <f>frq!C86</f>
        <v>1</v>
      </c>
      <c r="M86" s="125">
        <f t="shared" si="14"/>
        <v>-0.4</v>
      </c>
      <c r="N86" s="16">
        <f t="shared" si="10"/>
        <v>25</v>
      </c>
      <c r="O86" s="16">
        <f t="shared" si="11"/>
        <v>0</v>
      </c>
      <c r="P86" s="16">
        <f t="shared" si="12"/>
        <v>0</v>
      </c>
      <c r="Q86" s="17">
        <f t="shared" si="15"/>
        <v>24.6</v>
      </c>
      <c r="R86" s="18">
        <v>0.4</v>
      </c>
      <c r="S86" s="18"/>
    </row>
    <row r="87" spans="1:19">
      <c r="A87" s="8" t="s">
        <v>129</v>
      </c>
      <c r="B87" s="200">
        <f>'[2]23'!B89</f>
        <v>0</v>
      </c>
      <c r="C87" s="201">
        <f>'[2]23'!C89</f>
        <v>60</v>
      </c>
      <c r="D87" s="201">
        <f>'[2]23'!D89</f>
        <v>0</v>
      </c>
      <c r="E87" s="201">
        <f>'[2]23'!E89</f>
        <v>0</v>
      </c>
      <c r="F87" s="15">
        <f t="shared" si="16"/>
        <v>60</v>
      </c>
      <c r="G87" s="200">
        <f>'[2]23'!H89</f>
        <v>0</v>
      </c>
      <c r="H87" s="201">
        <f>'[2]23'!I89</f>
        <v>25</v>
      </c>
      <c r="I87" s="201">
        <f>'[2]23'!J89</f>
        <v>0</v>
      </c>
      <c r="J87" s="201">
        <f>'[2]23'!K89</f>
        <v>0</v>
      </c>
      <c r="K87" s="15">
        <f t="shared" si="13"/>
        <v>25</v>
      </c>
      <c r="L87" s="18">
        <f>frq!C87</f>
        <v>1</v>
      </c>
      <c r="M87" s="125">
        <f t="shared" si="14"/>
        <v>-0.4</v>
      </c>
      <c r="N87" s="16">
        <f t="shared" si="10"/>
        <v>25</v>
      </c>
      <c r="O87" s="16">
        <f t="shared" si="11"/>
        <v>0</v>
      </c>
      <c r="P87" s="16">
        <f t="shared" si="12"/>
        <v>0</v>
      </c>
      <c r="Q87" s="17">
        <f t="shared" si="15"/>
        <v>24.6</v>
      </c>
      <c r="R87" s="18">
        <v>0.4</v>
      </c>
      <c r="S87" s="18"/>
    </row>
    <row r="88" spans="1:19">
      <c r="A88" s="8" t="s">
        <v>130</v>
      </c>
      <c r="B88" s="200">
        <f>'[2]23'!B90</f>
        <v>0</v>
      </c>
      <c r="C88" s="201">
        <f>'[2]23'!C90</f>
        <v>60</v>
      </c>
      <c r="D88" s="201">
        <f>'[2]23'!D90</f>
        <v>0</v>
      </c>
      <c r="E88" s="201">
        <f>'[2]23'!E90</f>
        <v>0</v>
      </c>
      <c r="F88" s="15">
        <f t="shared" si="16"/>
        <v>60</v>
      </c>
      <c r="G88" s="200">
        <f>'[2]23'!H90</f>
        <v>0</v>
      </c>
      <c r="H88" s="201">
        <f>'[2]23'!I90</f>
        <v>25</v>
      </c>
      <c r="I88" s="201">
        <f>'[2]23'!J90</f>
        <v>0</v>
      </c>
      <c r="J88" s="201">
        <f>'[2]23'!K90</f>
        <v>0</v>
      </c>
      <c r="K88" s="15">
        <f t="shared" si="13"/>
        <v>25</v>
      </c>
      <c r="L88" s="18">
        <f>frq!C88</f>
        <v>1</v>
      </c>
      <c r="M88" s="125">
        <f t="shared" si="14"/>
        <v>-0.4</v>
      </c>
      <c r="N88" s="16">
        <f t="shared" si="10"/>
        <v>25</v>
      </c>
      <c r="O88" s="16">
        <f t="shared" si="11"/>
        <v>0</v>
      </c>
      <c r="P88" s="16">
        <f t="shared" si="12"/>
        <v>0</v>
      </c>
      <c r="Q88" s="17">
        <f t="shared" si="15"/>
        <v>24.6</v>
      </c>
      <c r="R88" s="18">
        <v>0.4</v>
      </c>
      <c r="S88" s="18"/>
    </row>
    <row r="89" spans="1:19">
      <c r="A89" s="8" t="s">
        <v>131</v>
      </c>
      <c r="B89" s="200">
        <f>'[2]23'!B91</f>
        <v>0</v>
      </c>
      <c r="C89" s="201">
        <f>'[2]23'!C91</f>
        <v>60</v>
      </c>
      <c r="D89" s="201">
        <f>'[2]23'!D91</f>
        <v>0</v>
      </c>
      <c r="E89" s="201">
        <f>'[2]23'!E91</f>
        <v>0</v>
      </c>
      <c r="F89" s="15">
        <f t="shared" si="16"/>
        <v>60</v>
      </c>
      <c r="G89" s="200">
        <f>'[2]23'!H91</f>
        <v>0</v>
      </c>
      <c r="H89" s="201">
        <f>'[2]23'!I91</f>
        <v>25</v>
      </c>
      <c r="I89" s="201">
        <f>'[2]23'!J91</f>
        <v>0</v>
      </c>
      <c r="J89" s="201">
        <f>'[2]23'!K91</f>
        <v>0</v>
      </c>
      <c r="K89" s="15">
        <f t="shared" si="13"/>
        <v>25</v>
      </c>
      <c r="L89" s="18">
        <f>frq!C89</f>
        <v>1</v>
      </c>
      <c r="M89" s="125">
        <f t="shared" si="14"/>
        <v>-0.4</v>
      </c>
      <c r="N89" s="16">
        <f t="shared" si="10"/>
        <v>25</v>
      </c>
      <c r="O89" s="16">
        <f t="shared" si="11"/>
        <v>0</v>
      </c>
      <c r="P89" s="16">
        <f t="shared" si="12"/>
        <v>0</v>
      </c>
      <c r="Q89" s="17">
        <f t="shared" si="15"/>
        <v>24.6</v>
      </c>
      <c r="R89" s="18">
        <v>0.4</v>
      </c>
      <c r="S89" s="18"/>
    </row>
    <row r="90" spans="1:19">
      <c r="A90" s="8" t="s">
        <v>132</v>
      </c>
      <c r="B90" s="200">
        <f>'[2]23'!B92</f>
        <v>0</v>
      </c>
      <c r="C90" s="201">
        <f>'[2]23'!C92</f>
        <v>60</v>
      </c>
      <c r="D90" s="201">
        <f>'[2]23'!D92</f>
        <v>0</v>
      </c>
      <c r="E90" s="201">
        <f>'[2]23'!E92</f>
        <v>0</v>
      </c>
      <c r="F90" s="15">
        <f t="shared" si="16"/>
        <v>60</v>
      </c>
      <c r="G90" s="200">
        <f>'[2]23'!H92</f>
        <v>0</v>
      </c>
      <c r="H90" s="201">
        <f>'[2]23'!I92</f>
        <v>25</v>
      </c>
      <c r="I90" s="201">
        <f>'[2]23'!J92</f>
        <v>0</v>
      </c>
      <c r="J90" s="201">
        <f>'[2]23'!K92</f>
        <v>0</v>
      </c>
      <c r="K90" s="15">
        <f t="shared" si="13"/>
        <v>25</v>
      </c>
      <c r="L90" s="18">
        <f>frq!C90</f>
        <v>1</v>
      </c>
      <c r="M90" s="125">
        <f t="shared" si="14"/>
        <v>-0.4</v>
      </c>
      <c r="N90" s="16">
        <f t="shared" si="10"/>
        <v>25</v>
      </c>
      <c r="O90" s="16">
        <f t="shared" si="11"/>
        <v>0</v>
      </c>
      <c r="P90" s="16">
        <f t="shared" si="12"/>
        <v>0</v>
      </c>
      <c r="Q90" s="17">
        <f t="shared" si="15"/>
        <v>24.6</v>
      </c>
      <c r="R90" s="18">
        <v>0.4</v>
      </c>
      <c r="S90" s="18"/>
    </row>
    <row r="91" spans="1:19">
      <c r="A91" s="8" t="s">
        <v>133</v>
      </c>
      <c r="B91" s="200">
        <f>'[2]23'!B93</f>
        <v>0</v>
      </c>
      <c r="C91" s="201">
        <f>'[2]23'!C93</f>
        <v>60</v>
      </c>
      <c r="D91" s="201">
        <f>'[2]23'!D93</f>
        <v>0</v>
      </c>
      <c r="E91" s="201">
        <f>'[2]23'!E93</f>
        <v>0</v>
      </c>
      <c r="F91" s="15">
        <f t="shared" si="16"/>
        <v>60</v>
      </c>
      <c r="G91" s="200">
        <f>'[2]23'!H93</f>
        <v>0</v>
      </c>
      <c r="H91" s="201">
        <f>'[2]23'!I93</f>
        <v>25</v>
      </c>
      <c r="I91" s="201">
        <f>'[2]23'!J93</f>
        <v>0</v>
      </c>
      <c r="J91" s="201">
        <f>'[2]23'!K93</f>
        <v>0</v>
      </c>
      <c r="K91" s="15">
        <f t="shared" si="13"/>
        <v>25</v>
      </c>
      <c r="L91" s="18">
        <f>frq!C91</f>
        <v>1</v>
      </c>
      <c r="M91" s="125">
        <f t="shared" si="14"/>
        <v>-0.4</v>
      </c>
      <c r="N91" s="16">
        <f t="shared" si="10"/>
        <v>25</v>
      </c>
      <c r="O91" s="16">
        <f t="shared" si="11"/>
        <v>0</v>
      </c>
      <c r="P91" s="16">
        <f t="shared" si="12"/>
        <v>0</v>
      </c>
      <c r="Q91" s="17">
        <f t="shared" si="15"/>
        <v>24.6</v>
      </c>
      <c r="R91" s="18">
        <v>0.4</v>
      </c>
      <c r="S91" s="18"/>
    </row>
    <row r="92" spans="1:19">
      <c r="A92" s="8" t="s">
        <v>134</v>
      </c>
      <c r="B92" s="200">
        <f>'[2]23'!B94</f>
        <v>0</v>
      </c>
      <c r="C92" s="201">
        <f>'[2]23'!C94</f>
        <v>60</v>
      </c>
      <c r="D92" s="201">
        <f>'[2]23'!D94</f>
        <v>0</v>
      </c>
      <c r="E92" s="201">
        <f>'[2]23'!E94</f>
        <v>0</v>
      </c>
      <c r="F92" s="15">
        <f t="shared" si="16"/>
        <v>60</v>
      </c>
      <c r="G92" s="200">
        <f>'[2]23'!H94</f>
        <v>0</v>
      </c>
      <c r="H92" s="201">
        <f>'[2]23'!I94</f>
        <v>25</v>
      </c>
      <c r="I92" s="201">
        <f>'[2]23'!J94</f>
        <v>0</v>
      </c>
      <c r="J92" s="201">
        <f>'[2]23'!K94</f>
        <v>0</v>
      </c>
      <c r="K92" s="15">
        <f t="shared" si="13"/>
        <v>25</v>
      </c>
      <c r="L92" s="18">
        <f>frq!C92</f>
        <v>1</v>
      </c>
      <c r="M92" s="125">
        <f t="shared" si="14"/>
        <v>-0.4</v>
      </c>
      <c r="N92" s="16">
        <f t="shared" si="10"/>
        <v>25</v>
      </c>
      <c r="O92" s="16">
        <f t="shared" si="11"/>
        <v>0</v>
      </c>
      <c r="P92" s="16">
        <f t="shared" si="12"/>
        <v>0</v>
      </c>
      <c r="Q92" s="17">
        <f t="shared" si="15"/>
        <v>24.6</v>
      </c>
      <c r="R92" s="18">
        <v>0.4</v>
      </c>
      <c r="S92" s="18"/>
    </row>
    <row r="93" spans="1:19">
      <c r="A93" s="8" t="s">
        <v>135</v>
      </c>
      <c r="B93" s="200">
        <f>'[2]23'!B95</f>
        <v>0</v>
      </c>
      <c r="C93" s="201">
        <f>'[2]23'!C95</f>
        <v>60</v>
      </c>
      <c r="D93" s="201">
        <f>'[2]23'!D95</f>
        <v>0</v>
      </c>
      <c r="E93" s="201">
        <f>'[2]23'!E95</f>
        <v>0</v>
      </c>
      <c r="F93" s="15">
        <f t="shared" si="16"/>
        <v>60</v>
      </c>
      <c r="G93" s="200">
        <f>'[2]23'!H95</f>
        <v>0</v>
      </c>
      <c r="H93" s="201">
        <f>'[2]23'!I95</f>
        <v>25</v>
      </c>
      <c r="I93" s="201">
        <f>'[2]23'!J95</f>
        <v>0</v>
      </c>
      <c r="J93" s="201">
        <f>'[2]23'!K95</f>
        <v>0</v>
      </c>
      <c r="K93" s="15">
        <f t="shared" si="13"/>
        <v>25</v>
      </c>
      <c r="L93" s="18">
        <f>frq!C93</f>
        <v>1</v>
      </c>
      <c r="M93" s="125">
        <f t="shared" si="14"/>
        <v>-0.4</v>
      </c>
      <c r="N93" s="16">
        <f t="shared" si="10"/>
        <v>25</v>
      </c>
      <c r="O93" s="16">
        <f t="shared" si="11"/>
        <v>0</v>
      </c>
      <c r="P93" s="16">
        <f t="shared" si="12"/>
        <v>0</v>
      </c>
      <c r="Q93" s="17">
        <f t="shared" si="15"/>
        <v>24.6</v>
      </c>
      <c r="R93" s="18">
        <v>0.4</v>
      </c>
      <c r="S93" s="18"/>
    </row>
    <row r="94" spans="1:19">
      <c r="A94" s="8" t="s">
        <v>136</v>
      </c>
      <c r="B94" s="200">
        <f>'[2]23'!B96</f>
        <v>0</v>
      </c>
      <c r="C94" s="201">
        <f>'[2]23'!C96</f>
        <v>60</v>
      </c>
      <c r="D94" s="201">
        <f>'[2]23'!D96</f>
        <v>0</v>
      </c>
      <c r="E94" s="201">
        <f>'[2]23'!E96</f>
        <v>0</v>
      </c>
      <c r="F94" s="15">
        <f t="shared" si="16"/>
        <v>60</v>
      </c>
      <c r="G94" s="200">
        <f>'[2]23'!H96</f>
        <v>0</v>
      </c>
      <c r="H94" s="201">
        <f>'[2]23'!I96</f>
        <v>25</v>
      </c>
      <c r="I94" s="201">
        <f>'[2]23'!J96</f>
        <v>0</v>
      </c>
      <c r="J94" s="201">
        <f>'[2]23'!K96</f>
        <v>0</v>
      </c>
      <c r="K94" s="15">
        <f t="shared" si="13"/>
        <v>25</v>
      </c>
      <c r="L94" s="18">
        <f>frq!C94</f>
        <v>1</v>
      </c>
      <c r="M94" s="125">
        <f t="shared" si="14"/>
        <v>-0.4</v>
      </c>
      <c r="N94" s="16">
        <f t="shared" si="10"/>
        <v>25</v>
      </c>
      <c r="O94" s="16">
        <f t="shared" si="11"/>
        <v>0</v>
      </c>
      <c r="P94" s="16">
        <f t="shared" si="12"/>
        <v>0</v>
      </c>
      <c r="Q94" s="17">
        <f t="shared" si="15"/>
        <v>24.6</v>
      </c>
      <c r="R94" s="18">
        <v>0.4</v>
      </c>
      <c r="S94" s="18"/>
    </row>
    <row r="95" spans="1:19">
      <c r="A95" s="8" t="s">
        <v>137</v>
      </c>
      <c r="B95" s="200">
        <f>'[2]23'!B97</f>
        <v>0</v>
      </c>
      <c r="C95" s="201">
        <f>'[2]23'!C97</f>
        <v>60</v>
      </c>
      <c r="D95" s="201">
        <f>'[2]23'!D97</f>
        <v>0</v>
      </c>
      <c r="E95" s="201">
        <f>'[2]23'!E97</f>
        <v>0</v>
      </c>
      <c r="F95" s="15">
        <f t="shared" si="16"/>
        <v>60</v>
      </c>
      <c r="G95" s="200">
        <f>'[2]23'!H97</f>
        <v>0</v>
      </c>
      <c r="H95" s="201">
        <f>'[2]23'!I97</f>
        <v>25</v>
      </c>
      <c r="I95" s="201">
        <f>'[2]23'!J97</f>
        <v>0</v>
      </c>
      <c r="J95" s="201">
        <f>'[2]23'!K97</f>
        <v>0</v>
      </c>
      <c r="K95" s="15">
        <f t="shared" si="13"/>
        <v>25</v>
      </c>
      <c r="L95" s="18">
        <f>frq!C95</f>
        <v>1</v>
      </c>
      <c r="M95" s="125">
        <f t="shared" si="14"/>
        <v>-0.4</v>
      </c>
      <c r="N95" s="16">
        <f t="shared" si="10"/>
        <v>25</v>
      </c>
      <c r="O95" s="16">
        <f t="shared" si="11"/>
        <v>0</v>
      </c>
      <c r="P95" s="16">
        <f t="shared" si="12"/>
        <v>0</v>
      </c>
      <c r="Q95" s="17">
        <f t="shared" si="15"/>
        <v>24.6</v>
      </c>
      <c r="R95" s="18">
        <v>0.4</v>
      </c>
      <c r="S95" s="18"/>
    </row>
    <row r="96" spans="1:19">
      <c r="A96" s="8" t="s">
        <v>138</v>
      </c>
      <c r="B96" s="200">
        <f>'[2]23'!B98</f>
        <v>0</v>
      </c>
      <c r="C96" s="201">
        <f>'[2]23'!C98</f>
        <v>60</v>
      </c>
      <c r="D96" s="201">
        <f>'[2]23'!D98</f>
        <v>0</v>
      </c>
      <c r="E96" s="201">
        <f>'[2]23'!E98</f>
        <v>0</v>
      </c>
      <c r="F96" s="15">
        <f t="shared" si="16"/>
        <v>60</v>
      </c>
      <c r="G96" s="200">
        <f>'[2]23'!H98</f>
        <v>0</v>
      </c>
      <c r="H96" s="201">
        <f>'[2]23'!I98</f>
        <v>25</v>
      </c>
      <c r="I96" s="201">
        <f>'[2]23'!J98</f>
        <v>0</v>
      </c>
      <c r="J96" s="201">
        <f>'[2]23'!K98</f>
        <v>0</v>
      </c>
      <c r="K96" s="15">
        <f t="shared" si="13"/>
        <v>25</v>
      </c>
      <c r="L96" s="18">
        <f>frq!C96</f>
        <v>1</v>
      </c>
      <c r="M96" s="125">
        <f t="shared" si="14"/>
        <v>-0.4</v>
      </c>
      <c r="N96" s="16">
        <f t="shared" si="10"/>
        <v>25</v>
      </c>
      <c r="O96" s="16">
        <f t="shared" si="11"/>
        <v>0</v>
      </c>
      <c r="P96" s="16">
        <f t="shared" si="12"/>
        <v>0</v>
      </c>
      <c r="Q96" s="17">
        <f t="shared" si="15"/>
        <v>24.6</v>
      </c>
      <c r="R96" s="18">
        <v>0.4</v>
      </c>
      <c r="S96" s="18"/>
    </row>
    <row r="97" spans="1:19">
      <c r="A97" s="8" t="s">
        <v>139</v>
      </c>
      <c r="B97" s="200">
        <f>'[2]23'!B99</f>
        <v>0</v>
      </c>
      <c r="C97" s="201">
        <f>'[2]23'!C99</f>
        <v>60</v>
      </c>
      <c r="D97" s="201">
        <f>'[2]23'!D99</f>
        <v>0</v>
      </c>
      <c r="E97" s="201">
        <f>'[2]23'!E99</f>
        <v>0</v>
      </c>
      <c r="F97" s="15">
        <f t="shared" si="16"/>
        <v>60</v>
      </c>
      <c r="G97" s="200">
        <f>'[2]23'!H99</f>
        <v>0</v>
      </c>
      <c r="H97" s="201">
        <f>'[2]23'!I99</f>
        <v>25</v>
      </c>
      <c r="I97" s="201">
        <f>'[2]23'!J99</f>
        <v>0</v>
      </c>
      <c r="J97" s="201">
        <f>'[2]23'!K99</f>
        <v>0</v>
      </c>
      <c r="K97" s="15">
        <f t="shared" si="13"/>
        <v>25</v>
      </c>
      <c r="L97" s="18">
        <f>frq!C97</f>
        <v>1</v>
      </c>
      <c r="M97" s="125">
        <f t="shared" si="14"/>
        <v>-0.4</v>
      </c>
      <c r="N97" s="16">
        <f t="shared" si="10"/>
        <v>25</v>
      </c>
      <c r="O97" s="16">
        <f t="shared" si="11"/>
        <v>0</v>
      </c>
      <c r="P97" s="16">
        <f t="shared" si="12"/>
        <v>0</v>
      </c>
      <c r="Q97" s="17">
        <f t="shared" si="15"/>
        <v>24.6</v>
      </c>
      <c r="R97" s="18">
        <v>0.4</v>
      </c>
      <c r="S97" s="18"/>
    </row>
    <row r="98" spans="1:19" ht="15.75" thickBot="1">
      <c r="A98" s="8" t="s">
        <v>140</v>
      </c>
      <c r="B98" s="200">
        <f>'[2]23'!B100</f>
        <v>0</v>
      </c>
      <c r="C98" s="201">
        <f>'[2]23'!C100</f>
        <v>60</v>
      </c>
      <c r="D98" s="201">
        <f>'[2]23'!D100</f>
        <v>0</v>
      </c>
      <c r="E98" s="201">
        <f>'[2]23'!E100</f>
        <v>0</v>
      </c>
      <c r="F98" s="15">
        <f t="shared" si="16"/>
        <v>60</v>
      </c>
      <c r="G98" s="200">
        <f>'[2]23'!H100</f>
        <v>0</v>
      </c>
      <c r="H98" s="201">
        <f>'[2]23'!I100</f>
        <v>25</v>
      </c>
      <c r="I98" s="201">
        <f>'[2]23'!J100</f>
        <v>0</v>
      </c>
      <c r="J98" s="201">
        <f>'[2]23'!K100</f>
        <v>0</v>
      </c>
      <c r="K98" s="15">
        <f t="shared" si="13"/>
        <v>25</v>
      </c>
      <c r="L98" s="18">
        <f>frq!C98</f>
        <v>1</v>
      </c>
      <c r="M98" s="125">
        <f t="shared" si="14"/>
        <v>-0.4</v>
      </c>
      <c r="N98" s="16">
        <f t="shared" si="10"/>
        <v>25</v>
      </c>
      <c r="O98" s="16">
        <f t="shared" si="11"/>
        <v>0</v>
      </c>
      <c r="P98" s="16">
        <f t="shared" si="12"/>
        <v>0</v>
      </c>
      <c r="Q98" s="17">
        <f t="shared" si="15"/>
        <v>24.6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0.9</v>
      </c>
      <c r="C99" s="128">
        <f t="shared" si="17"/>
        <v>0.76500000000000001</v>
      </c>
      <c r="D99" s="128">
        <f t="shared" si="17"/>
        <v>0</v>
      </c>
      <c r="E99" s="128">
        <f t="shared" si="17"/>
        <v>0</v>
      </c>
      <c r="F99" s="128">
        <f t="shared" si="17"/>
        <v>1.665</v>
      </c>
      <c r="G99" s="128">
        <f t="shared" si="17"/>
        <v>0.48112250000000006</v>
      </c>
      <c r="H99" s="128">
        <f t="shared" si="17"/>
        <v>0.24374999999999999</v>
      </c>
      <c r="I99" s="128">
        <f t="shared" si="17"/>
        <v>0</v>
      </c>
      <c r="J99" s="128">
        <f t="shared" si="17"/>
        <v>0</v>
      </c>
      <c r="K99" s="128">
        <f t="shared" si="17"/>
        <v>0.72487250000000003</v>
      </c>
      <c r="L99" s="128">
        <f t="shared" si="17"/>
        <v>2.4E-2</v>
      </c>
      <c r="M99" s="128">
        <f t="shared" si="17"/>
        <v>0.46882249999999914</v>
      </c>
      <c r="N99" s="128">
        <f t="shared" si="17"/>
        <v>0.24374999999999999</v>
      </c>
      <c r="O99" s="128">
        <f t="shared" si="17"/>
        <v>0</v>
      </c>
      <c r="P99" s="128">
        <f t="shared" si="17"/>
        <v>0</v>
      </c>
      <c r="Q99" s="128">
        <f t="shared" si="17"/>
        <v>0.71257249999999961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45558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630</v>
      </c>
      <c r="G3" s="16">
        <f>'[3]23'!G5</f>
        <v>0</v>
      </c>
      <c r="H3" s="17">
        <f>SUM(B3:G3)</f>
        <v>950</v>
      </c>
      <c r="I3" s="15">
        <f>'[3]23'!J5</f>
        <v>252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252</v>
      </c>
      <c r="P3" s="18">
        <f>frq!C3</f>
        <v>1</v>
      </c>
      <c r="Q3" s="15">
        <f t="shared" ref="Q3:V18" si="0">IF($P3=1,I3,IF(AND($P3=0.985,I3&gt;0.985*B3),B3*0.985,IF(AND($P3=0.965,I3&gt;0.965*B3),0.965*B3,I3)))</f>
        <v>252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252</v>
      </c>
      <c r="X3" s="8">
        <f>AW3</f>
        <v>31.5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</v>
      </c>
      <c r="AE3" s="8">
        <f>BD3</f>
        <v>31.5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31.5</v>
      </c>
      <c r="AL3" s="8">
        <f t="shared" ref="AL3:AQ18" si="3">Q3-X3-AE3</f>
        <v>189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189</v>
      </c>
      <c r="AT3" s="8">
        <v>31.5</v>
      </c>
      <c r="AU3" s="8">
        <v>31.5</v>
      </c>
      <c r="AW3" s="204">
        <v>31.5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31.5</v>
      </c>
      <c r="BD3" s="204">
        <v>31.5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31.5</v>
      </c>
      <c r="BL3" s="8">
        <f>AT3</f>
        <v>31.5</v>
      </c>
      <c r="BM3" s="8">
        <f>AU3</f>
        <v>31.5</v>
      </c>
      <c r="BN3" s="8">
        <f>BC3</f>
        <v>31.5</v>
      </c>
      <c r="BO3" s="8">
        <f>BJ3</f>
        <v>31.5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630</v>
      </c>
      <c r="G4" s="16">
        <f>'[3]23'!G6</f>
        <v>0</v>
      </c>
      <c r="H4" s="17">
        <f>SUM(B4:G4)</f>
        <v>950</v>
      </c>
      <c r="I4" s="15">
        <f>'[3]23'!J6</f>
        <v>315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</v>
      </c>
      <c r="AE4" s="8">
        <f t="shared" ref="AE4:AE67" si="11">BD4</f>
        <v>31.5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31.5</v>
      </c>
      <c r="AL4" s="8">
        <f t="shared" si="3"/>
        <v>252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252</v>
      </c>
      <c r="AT4" s="8">
        <v>31.5</v>
      </c>
      <c r="AU4" s="8">
        <v>31.5</v>
      </c>
      <c r="AW4" s="204">
        <v>31.5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31.5</v>
      </c>
      <c r="BD4" s="204">
        <v>31.5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31.5</v>
      </c>
      <c r="BL4" s="8">
        <f t="shared" ref="BL4:BL67" si="21">AT4</f>
        <v>31.5</v>
      </c>
      <c r="BM4" s="8">
        <f t="shared" ref="BM4:BM67" si="22">AU4</f>
        <v>31.5</v>
      </c>
      <c r="BN4" s="8">
        <f t="shared" ref="BN4:BN67" si="23">BC4</f>
        <v>31.5</v>
      </c>
      <c r="BO4" s="8">
        <f t="shared" ref="BO4:BO67" si="24">BJ4</f>
        <v>31.5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630</v>
      </c>
      <c r="G5" s="16">
        <f>'[3]23'!G7</f>
        <v>0</v>
      </c>
      <c r="H5" s="17">
        <f t="shared" ref="H5:H68" si="27">SUM(B5:G5)</f>
        <v>950</v>
      </c>
      <c r="I5" s="15">
        <f>'[3]23'!J7</f>
        <v>315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31.5</v>
      </c>
      <c r="AE5" s="8">
        <f t="shared" si="11"/>
        <v>31.5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31.5</v>
      </c>
      <c r="AL5" s="8">
        <f t="shared" si="3"/>
        <v>252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252</v>
      </c>
      <c r="AT5" s="8">
        <v>31.5</v>
      </c>
      <c r="AU5" s="8">
        <v>31.5</v>
      </c>
      <c r="AW5" s="204">
        <v>31.5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31.5</v>
      </c>
      <c r="BD5" s="204">
        <v>31.5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31.5</v>
      </c>
      <c r="BL5" s="8">
        <f t="shared" si="21"/>
        <v>31.5</v>
      </c>
      <c r="BM5" s="8">
        <f t="shared" si="22"/>
        <v>31.5</v>
      </c>
      <c r="BN5" s="8">
        <f t="shared" si="23"/>
        <v>31.5</v>
      </c>
      <c r="BO5" s="8">
        <f t="shared" si="24"/>
        <v>31.5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630</v>
      </c>
      <c r="G6" s="16">
        <f>'[3]23'!G8</f>
        <v>0</v>
      </c>
      <c r="H6" s="17">
        <f t="shared" si="27"/>
        <v>950</v>
      </c>
      <c r="I6" s="15">
        <f>'[3]23'!J8</f>
        <v>315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31.5</v>
      </c>
      <c r="AE6" s="8">
        <f t="shared" si="11"/>
        <v>31.5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31.5</v>
      </c>
      <c r="AL6" s="8">
        <f t="shared" si="3"/>
        <v>252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252</v>
      </c>
      <c r="AT6" s="8">
        <v>31.5</v>
      </c>
      <c r="AU6" s="8">
        <v>31.5</v>
      </c>
      <c r="AW6" s="204">
        <v>31.5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31.5</v>
      </c>
      <c r="BD6" s="204">
        <v>31.5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31.5</v>
      </c>
      <c r="BL6" s="8">
        <f t="shared" si="21"/>
        <v>31.5</v>
      </c>
      <c r="BM6" s="8">
        <f t="shared" si="22"/>
        <v>31.5</v>
      </c>
      <c r="BN6" s="8">
        <f t="shared" si="23"/>
        <v>31.5</v>
      </c>
      <c r="BO6" s="8">
        <f t="shared" si="24"/>
        <v>31.5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630</v>
      </c>
      <c r="G7" s="16">
        <f>'[3]23'!G9</f>
        <v>0</v>
      </c>
      <c r="H7" s="17">
        <f t="shared" si="27"/>
        <v>950</v>
      </c>
      <c r="I7" s="15">
        <f>'[3]23'!J9</f>
        <v>315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</v>
      </c>
      <c r="AE7" s="8">
        <f t="shared" si="11"/>
        <v>31.5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31.5</v>
      </c>
      <c r="AL7" s="8">
        <f t="shared" si="3"/>
        <v>252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252</v>
      </c>
      <c r="AT7" s="8">
        <v>31.5</v>
      </c>
      <c r="AU7" s="8">
        <v>31.5</v>
      </c>
      <c r="AW7" s="204">
        <v>31.5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31.5</v>
      </c>
      <c r="BD7" s="204">
        <v>31.5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31.5</v>
      </c>
      <c r="BL7" s="8">
        <f t="shared" si="21"/>
        <v>31.5</v>
      </c>
      <c r="BM7" s="8">
        <f t="shared" si="22"/>
        <v>31.5</v>
      </c>
      <c r="BN7" s="8">
        <f t="shared" si="23"/>
        <v>31.5</v>
      </c>
      <c r="BO7" s="8">
        <f t="shared" si="24"/>
        <v>31.5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630</v>
      </c>
      <c r="G8" s="16">
        <f>'[3]23'!G10</f>
        <v>0</v>
      </c>
      <c r="H8" s="17">
        <f t="shared" si="27"/>
        <v>950</v>
      </c>
      <c r="I8" s="15">
        <f>'[3]23'!J10</f>
        <v>315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31.5</v>
      </c>
      <c r="AE8" s="8">
        <f t="shared" si="11"/>
        <v>31.5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31.5</v>
      </c>
      <c r="AL8" s="8">
        <f t="shared" si="3"/>
        <v>252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252</v>
      </c>
      <c r="AT8" s="8">
        <v>31.5</v>
      </c>
      <c r="AU8" s="8">
        <v>31.5</v>
      </c>
      <c r="AW8" s="204">
        <v>31.5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31.5</v>
      </c>
      <c r="BD8" s="204">
        <v>31.5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31.5</v>
      </c>
      <c r="BL8" s="8">
        <f t="shared" si="21"/>
        <v>31.5</v>
      </c>
      <c r="BM8" s="8">
        <f t="shared" si="22"/>
        <v>31.5</v>
      </c>
      <c r="BN8" s="8">
        <f t="shared" si="23"/>
        <v>31.5</v>
      </c>
      <c r="BO8" s="8">
        <f t="shared" si="24"/>
        <v>31.5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630</v>
      </c>
      <c r="G9" s="16">
        <f>'[3]23'!G11</f>
        <v>0</v>
      </c>
      <c r="H9" s="17">
        <f t="shared" si="27"/>
        <v>950</v>
      </c>
      <c r="I9" s="15">
        <f>'[3]23'!J11</f>
        <v>315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31.5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31.5</v>
      </c>
      <c r="AE9" s="8">
        <f t="shared" si="11"/>
        <v>31.5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31.5</v>
      </c>
      <c r="AL9" s="8">
        <f t="shared" si="3"/>
        <v>252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252</v>
      </c>
      <c r="AT9" s="8">
        <v>31.5</v>
      </c>
      <c r="AU9" s="8">
        <v>31.5</v>
      </c>
      <c r="AW9" s="204">
        <v>31.5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31.5</v>
      </c>
      <c r="BD9" s="204">
        <v>31.5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31.5</v>
      </c>
      <c r="BL9" s="8">
        <f t="shared" si="21"/>
        <v>31.5</v>
      </c>
      <c r="BM9" s="8">
        <f t="shared" si="22"/>
        <v>31.5</v>
      </c>
      <c r="BN9" s="8">
        <f t="shared" si="23"/>
        <v>31.5</v>
      </c>
      <c r="BO9" s="8">
        <f t="shared" si="24"/>
        <v>31.5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630</v>
      </c>
      <c r="G10" s="16">
        <f>'[3]23'!G12</f>
        <v>0</v>
      </c>
      <c r="H10" s="17">
        <f t="shared" si="27"/>
        <v>950</v>
      </c>
      <c r="I10" s="15">
        <f>'[3]23'!J12</f>
        <v>315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315</v>
      </c>
      <c r="P10" s="18">
        <f>frq!C10</f>
        <v>1</v>
      </c>
      <c r="Q10" s="15">
        <f t="shared" si="29"/>
        <v>315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315</v>
      </c>
      <c r="X10" s="8">
        <f t="shared" si="4"/>
        <v>31.5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31.5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252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252</v>
      </c>
      <c r="AT10" s="8">
        <v>31.5</v>
      </c>
      <c r="AU10" s="8">
        <v>31.5</v>
      </c>
      <c r="AW10" s="204">
        <v>31.5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31.5</v>
      </c>
      <c r="BD10" s="204">
        <v>31.5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31.5</v>
      </c>
      <c r="BL10" s="8">
        <f t="shared" si="21"/>
        <v>31.5</v>
      </c>
      <c r="BM10" s="8">
        <f t="shared" si="22"/>
        <v>31.5</v>
      </c>
      <c r="BN10" s="8">
        <f t="shared" si="23"/>
        <v>31.5</v>
      </c>
      <c r="BO10" s="8">
        <f t="shared" si="24"/>
        <v>31.5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630</v>
      </c>
      <c r="G11" s="16">
        <f>'[3]23'!G13</f>
        <v>0</v>
      </c>
      <c r="H11" s="17">
        <f t="shared" si="27"/>
        <v>950</v>
      </c>
      <c r="I11" s="15">
        <f>'[3]23'!J13</f>
        <v>315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315</v>
      </c>
      <c r="P11" s="18">
        <f>frq!C11</f>
        <v>1</v>
      </c>
      <c r="Q11" s="15">
        <f t="shared" si="29"/>
        <v>315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315</v>
      </c>
      <c r="X11" s="8">
        <f t="shared" si="4"/>
        <v>31.5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31.5</v>
      </c>
      <c r="AE11" s="8">
        <f t="shared" si="11"/>
        <v>31.5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31.5</v>
      </c>
      <c r="AL11" s="8">
        <f t="shared" si="3"/>
        <v>252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252</v>
      </c>
      <c r="AT11" s="8">
        <v>31.5</v>
      </c>
      <c r="AU11" s="8">
        <v>31.5</v>
      </c>
      <c r="AW11" s="204">
        <v>31.5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31.5</v>
      </c>
      <c r="BD11" s="204">
        <v>31.5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31.5</v>
      </c>
      <c r="BL11" s="8">
        <f t="shared" si="21"/>
        <v>31.5</v>
      </c>
      <c r="BM11" s="8">
        <f t="shared" si="22"/>
        <v>31.5</v>
      </c>
      <c r="BN11" s="8">
        <f t="shared" si="23"/>
        <v>31.5</v>
      </c>
      <c r="BO11" s="8">
        <f t="shared" si="24"/>
        <v>31.5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630</v>
      </c>
      <c r="G12" s="16">
        <f>'[3]23'!G14</f>
        <v>0</v>
      </c>
      <c r="H12" s="17">
        <f t="shared" si="27"/>
        <v>950</v>
      </c>
      <c r="I12" s="15">
        <f>'[3]23'!J14</f>
        <v>315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315</v>
      </c>
      <c r="P12" s="18">
        <f>frq!C12</f>
        <v>1</v>
      </c>
      <c r="Q12" s="15">
        <f t="shared" si="29"/>
        <v>315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315</v>
      </c>
      <c r="X12" s="8">
        <f t="shared" si="4"/>
        <v>31.5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31.5</v>
      </c>
      <c r="AE12" s="8">
        <f t="shared" si="11"/>
        <v>31.5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31.5</v>
      </c>
      <c r="AL12" s="8">
        <f t="shared" si="3"/>
        <v>252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252</v>
      </c>
      <c r="AT12" s="8">
        <v>31.5</v>
      </c>
      <c r="AU12" s="8">
        <v>31.5</v>
      </c>
      <c r="AW12" s="204">
        <v>31.5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31.5</v>
      </c>
      <c r="BD12" s="204">
        <v>31.5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31.5</v>
      </c>
      <c r="BL12" s="8">
        <f t="shared" si="21"/>
        <v>31.5</v>
      </c>
      <c r="BM12" s="8">
        <f t="shared" si="22"/>
        <v>31.5</v>
      </c>
      <c r="BN12" s="8">
        <f t="shared" si="23"/>
        <v>31.5</v>
      </c>
      <c r="BO12" s="8">
        <f t="shared" si="24"/>
        <v>31.5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630</v>
      </c>
      <c r="G13" s="16">
        <f>'[3]23'!G15</f>
        <v>0</v>
      </c>
      <c r="H13" s="17">
        <f t="shared" si="27"/>
        <v>950</v>
      </c>
      <c r="I13" s="15">
        <f>'[3]23'!J15</f>
        <v>315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315</v>
      </c>
      <c r="P13" s="18">
        <f>frq!C13</f>
        <v>1</v>
      </c>
      <c r="Q13" s="15">
        <f t="shared" si="29"/>
        <v>315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315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31.5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31.5</v>
      </c>
      <c r="AL13" s="8">
        <f t="shared" si="3"/>
        <v>283.5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283.5</v>
      </c>
      <c r="AT13" s="8">
        <v>0</v>
      </c>
      <c r="AU13" s="8">
        <v>31.5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31.5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31.5</v>
      </c>
      <c r="BL13" s="8">
        <f t="shared" si="21"/>
        <v>0</v>
      </c>
      <c r="BM13" s="8">
        <f t="shared" si="22"/>
        <v>31.5</v>
      </c>
      <c r="BN13" s="8">
        <f t="shared" si="23"/>
        <v>0</v>
      </c>
      <c r="BO13" s="8">
        <f t="shared" si="24"/>
        <v>31.5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630</v>
      </c>
      <c r="G14" s="16">
        <f>'[3]23'!G16</f>
        <v>0</v>
      </c>
      <c r="H14" s="17">
        <f t="shared" si="27"/>
        <v>950</v>
      </c>
      <c r="I14" s="15">
        <f>'[3]23'!J16</f>
        <v>315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315</v>
      </c>
      <c r="P14" s="18">
        <f>frq!C14</f>
        <v>1</v>
      </c>
      <c r="Q14" s="15">
        <f t="shared" si="29"/>
        <v>315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315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31.5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31.5</v>
      </c>
      <c r="AL14" s="8">
        <f t="shared" si="3"/>
        <v>283.5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283.5</v>
      </c>
      <c r="AT14" s="8">
        <v>0</v>
      </c>
      <c r="AU14" s="8">
        <v>31.5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31.5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31.5</v>
      </c>
      <c r="BL14" s="8">
        <f t="shared" si="21"/>
        <v>0</v>
      </c>
      <c r="BM14" s="8">
        <f t="shared" si="22"/>
        <v>31.5</v>
      </c>
      <c r="BN14" s="8">
        <f t="shared" si="23"/>
        <v>0</v>
      </c>
      <c r="BO14" s="8">
        <f t="shared" si="24"/>
        <v>31.5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630</v>
      </c>
      <c r="G15" s="16">
        <f>'[3]23'!G17</f>
        <v>0</v>
      </c>
      <c r="H15" s="17">
        <f t="shared" si="27"/>
        <v>950</v>
      </c>
      <c r="I15" s="15">
        <f>'[3]23'!J17</f>
        <v>309.45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309.45</v>
      </c>
      <c r="P15" s="18">
        <f>frq!C15</f>
        <v>1</v>
      </c>
      <c r="Q15" s="15">
        <f t="shared" si="29"/>
        <v>309.45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309.45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309.45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309.45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630</v>
      </c>
      <c r="G16" s="16">
        <f>'[3]23'!G18</f>
        <v>0</v>
      </c>
      <c r="H16" s="17">
        <f t="shared" si="27"/>
        <v>950</v>
      </c>
      <c r="I16" s="15">
        <f>'[3]23'!J18</f>
        <v>309.45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309.45</v>
      </c>
      <c r="P16" s="18">
        <f>frq!C16</f>
        <v>1</v>
      </c>
      <c r="Q16" s="15">
        <f t="shared" si="29"/>
        <v>309.45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309.45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309.45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309.45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630</v>
      </c>
      <c r="G17" s="16">
        <f>'[3]23'!G19</f>
        <v>0</v>
      </c>
      <c r="H17" s="17">
        <f t="shared" si="27"/>
        <v>950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2.78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2.78</v>
      </c>
      <c r="AE17" s="8">
        <f t="shared" si="11"/>
        <v>2.78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2.78</v>
      </c>
      <c r="AL17" s="8">
        <f t="shared" si="3"/>
        <v>264.44000000000005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264.44000000000005</v>
      </c>
      <c r="AT17" s="8">
        <v>0</v>
      </c>
      <c r="AU17" s="8">
        <v>0</v>
      </c>
      <c r="AW17" s="204">
        <v>2.78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2.78</v>
      </c>
      <c r="BD17" s="204">
        <v>2.78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2.78</v>
      </c>
      <c r="BL17" s="8">
        <f t="shared" si="21"/>
        <v>0</v>
      </c>
      <c r="BM17" s="8">
        <f t="shared" si="22"/>
        <v>0</v>
      </c>
      <c r="BN17" s="8">
        <f t="shared" si="23"/>
        <v>2.78</v>
      </c>
      <c r="BO17" s="8">
        <f t="shared" si="24"/>
        <v>2.78</v>
      </c>
      <c r="BP17" s="139">
        <f t="shared" si="25"/>
        <v>-2.78</v>
      </c>
      <c r="BQ17" s="139">
        <f t="shared" si="26"/>
        <v>-2.78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630</v>
      </c>
      <c r="G18" s="16">
        <f>'[3]23'!G20</f>
        <v>0</v>
      </c>
      <c r="H18" s="17">
        <f t="shared" si="27"/>
        <v>950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2.78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2.78</v>
      </c>
      <c r="AE18" s="8">
        <f t="shared" si="11"/>
        <v>2.78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2.78</v>
      </c>
      <c r="AL18" s="8">
        <f t="shared" si="3"/>
        <v>264.44000000000005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264.44000000000005</v>
      </c>
      <c r="AT18" s="8">
        <v>0</v>
      </c>
      <c r="AU18" s="8">
        <v>0</v>
      </c>
      <c r="AW18" s="204">
        <v>2.78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2.78</v>
      </c>
      <c r="BD18" s="204">
        <v>2.78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2.78</v>
      </c>
      <c r="BL18" s="8">
        <f t="shared" si="21"/>
        <v>0</v>
      </c>
      <c r="BM18" s="8">
        <f t="shared" si="22"/>
        <v>0</v>
      </c>
      <c r="BN18" s="8">
        <f t="shared" si="23"/>
        <v>2.78</v>
      </c>
      <c r="BO18" s="8">
        <f t="shared" si="24"/>
        <v>2.78</v>
      </c>
      <c r="BP18" s="139">
        <f t="shared" si="25"/>
        <v>-2.78</v>
      </c>
      <c r="BQ18" s="139">
        <f t="shared" si="26"/>
        <v>-2.78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630</v>
      </c>
      <c r="G19" s="16">
        <f>'[3]23'!G21</f>
        <v>0</v>
      </c>
      <c r="H19" s="17">
        <f t="shared" si="27"/>
        <v>950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2.78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2.78</v>
      </c>
      <c r="AE19" s="8">
        <f t="shared" si="11"/>
        <v>2.78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2.78</v>
      </c>
      <c r="AL19" s="8">
        <f t="shared" ref="AL19:AQ61" si="31">Q19-X19-AE19</f>
        <v>264.44000000000005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264.44000000000005</v>
      </c>
      <c r="AT19" s="8">
        <v>0</v>
      </c>
      <c r="AU19" s="8">
        <v>2.78</v>
      </c>
      <c r="AW19" s="204">
        <v>2.78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2.78</v>
      </c>
      <c r="BD19" s="204">
        <v>2.78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2.78</v>
      </c>
      <c r="BL19" s="8">
        <f t="shared" si="21"/>
        <v>0</v>
      </c>
      <c r="BM19" s="8">
        <f t="shared" si="22"/>
        <v>2.78</v>
      </c>
      <c r="BN19" s="8">
        <f t="shared" si="23"/>
        <v>2.78</v>
      </c>
      <c r="BO19" s="8">
        <f t="shared" si="24"/>
        <v>2.78</v>
      </c>
      <c r="BP19" s="139">
        <f t="shared" si="25"/>
        <v>-2.78</v>
      </c>
      <c r="BQ19" s="139">
        <f t="shared" si="26"/>
        <v>0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630</v>
      </c>
      <c r="G20" s="16">
        <f>'[3]23'!G22</f>
        <v>0</v>
      </c>
      <c r="H20" s="17">
        <f t="shared" si="27"/>
        <v>950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2.78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2.78</v>
      </c>
      <c r="AE20" s="8">
        <f t="shared" si="11"/>
        <v>2.78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2.78</v>
      </c>
      <c r="AL20" s="8">
        <f t="shared" si="31"/>
        <v>264.44000000000005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264.44000000000005</v>
      </c>
      <c r="AT20" s="8">
        <v>0</v>
      </c>
      <c r="AU20" s="8">
        <v>2.78</v>
      </c>
      <c r="AW20" s="204">
        <v>2.78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2.78</v>
      </c>
      <c r="BD20" s="204">
        <v>2.78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2.78</v>
      </c>
      <c r="BL20" s="8">
        <f t="shared" si="21"/>
        <v>0</v>
      </c>
      <c r="BM20" s="8">
        <f t="shared" si="22"/>
        <v>2.78</v>
      </c>
      <c r="BN20" s="8">
        <f t="shared" si="23"/>
        <v>2.78</v>
      </c>
      <c r="BO20" s="8">
        <f t="shared" si="24"/>
        <v>2.78</v>
      </c>
      <c r="BP20" s="139">
        <f t="shared" si="25"/>
        <v>-2.78</v>
      </c>
      <c r="BQ20" s="139">
        <f t="shared" si="26"/>
        <v>0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630</v>
      </c>
      <c r="G21" s="16">
        <f>'[3]23'!G23</f>
        <v>0</v>
      </c>
      <c r="H21" s="17">
        <f t="shared" si="27"/>
        <v>950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2.78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2.78</v>
      </c>
      <c r="AE21" s="8">
        <f t="shared" si="11"/>
        <v>2.78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2.78</v>
      </c>
      <c r="AL21" s="8">
        <f t="shared" si="31"/>
        <v>264.44000000000005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264.44000000000005</v>
      </c>
      <c r="AT21" s="8">
        <v>2.78</v>
      </c>
      <c r="AU21" s="8">
        <v>2.78</v>
      </c>
      <c r="AW21" s="204">
        <v>2.78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2.78</v>
      </c>
      <c r="BD21" s="204">
        <v>2.78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2.78</v>
      </c>
      <c r="BL21" s="8">
        <f t="shared" si="21"/>
        <v>2.78</v>
      </c>
      <c r="BM21" s="8">
        <f t="shared" si="22"/>
        <v>2.78</v>
      </c>
      <c r="BN21" s="8">
        <f t="shared" si="23"/>
        <v>2.78</v>
      </c>
      <c r="BO21" s="8">
        <f t="shared" si="24"/>
        <v>2.78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630</v>
      </c>
      <c r="G22" s="16">
        <f>'[3]23'!G24</f>
        <v>0</v>
      </c>
      <c r="H22" s="17">
        <f t="shared" si="27"/>
        <v>950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2.78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2.78</v>
      </c>
      <c r="AE22" s="8">
        <f t="shared" si="11"/>
        <v>2.78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2.78</v>
      </c>
      <c r="AL22" s="8">
        <f t="shared" si="31"/>
        <v>264.44000000000005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264.44000000000005</v>
      </c>
      <c r="AT22" s="8">
        <v>2.78</v>
      </c>
      <c r="AU22" s="8">
        <v>2.78</v>
      </c>
      <c r="AW22" s="204">
        <v>2.78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2.78</v>
      </c>
      <c r="BD22" s="204">
        <v>2.78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2.78</v>
      </c>
      <c r="BL22" s="8">
        <f t="shared" si="21"/>
        <v>2.78</v>
      </c>
      <c r="BM22" s="8">
        <f t="shared" si="22"/>
        <v>2.78</v>
      </c>
      <c r="BN22" s="8">
        <f t="shared" si="23"/>
        <v>2.78</v>
      </c>
      <c r="BO22" s="8">
        <f t="shared" si="24"/>
        <v>2.78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630</v>
      </c>
      <c r="G23" s="16">
        <f>'[3]23'!G25</f>
        <v>0</v>
      </c>
      <c r="H23" s="17">
        <f t="shared" si="27"/>
        <v>950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2.78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2.78</v>
      </c>
      <c r="AE23" s="8">
        <f t="shared" si="11"/>
        <v>2.78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2.78</v>
      </c>
      <c r="AL23" s="8">
        <f t="shared" si="31"/>
        <v>264.44000000000005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264.44000000000005</v>
      </c>
      <c r="AT23" s="8">
        <v>2.78</v>
      </c>
      <c r="AU23" s="8">
        <v>2.78</v>
      </c>
      <c r="AW23" s="204">
        <v>2.78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2.78</v>
      </c>
      <c r="BD23" s="204">
        <v>2.78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2.78</v>
      </c>
      <c r="BL23" s="8">
        <f t="shared" si="21"/>
        <v>2.78</v>
      </c>
      <c r="BM23" s="8">
        <f t="shared" si="22"/>
        <v>2.78</v>
      </c>
      <c r="BN23" s="8">
        <f t="shared" si="23"/>
        <v>2.78</v>
      </c>
      <c r="BO23" s="8">
        <f t="shared" si="24"/>
        <v>2.78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630</v>
      </c>
      <c r="G24" s="16">
        <f>'[3]23'!G26</f>
        <v>0</v>
      </c>
      <c r="H24" s="17">
        <f t="shared" si="27"/>
        <v>950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2.78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2.78</v>
      </c>
      <c r="AE24" s="8">
        <f t="shared" si="11"/>
        <v>2.78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2.78</v>
      </c>
      <c r="AL24" s="8">
        <f t="shared" si="31"/>
        <v>264.44000000000005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264.44000000000005</v>
      </c>
      <c r="AT24" s="8">
        <v>2.78</v>
      </c>
      <c r="AU24" s="8">
        <v>2.78</v>
      </c>
      <c r="AW24" s="204">
        <v>2.78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2.78</v>
      </c>
      <c r="BD24" s="204">
        <v>2.78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2.78</v>
      </c>
      <c r="BL24" s="8">
        <f t="shared" si="21"/>
        <v>2.78</v>
      </c>
      <c r="BM24" s="8">
        <f t="shared" si="22"/>
        <v>2.78</v>
      </c>
      <c r="BN24" s="8">
        <f t="shared" si="23"/>
        <v>2.78</v>
      </c>
      <c r="BO24" s="8">
        <f t="shared" si="24"/>
        <v>2.78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630</v>
      </c>
      <c r="G25" s="16">
        <f>'[3]23'!G27</f>
        <v>0</v>
      </c>
      <c r="H25" s="17">
        <f t="shared" si="27"/>
        <v>950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2.78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2.78</v>
      </c>
      <c r="AE25" s="8">
        <f t="shared" si="11"/>
        <v>2.78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2.78</v>
      </c>
      <c r="AL25" s="8">
        <f t="shared" si="31"/>
        <v>264.44000000000005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264.44000000000005</v>
      </c>
      <c r="AT25" s="8">
        <v>2.78</v>
      </c>
      <c r="AU25" s="8">
        <v>2.78</v>
      </c>
      <c r="AW25" s="204">
        <v>2.78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2.78</v>
      </c>
      <c r="BD25" s="204">
        <v>2.78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2.78</v>
      </c>
      <c r="BL25" s="8">
        <f t="shared" si="21"/>
        <v>2.78</v>
      </c>
      <c r="BM25" s="8">
        <f t="shared" si="22"/>
        <v>2.78</v>
      </c>
      <c r="BN25" s="8">
        <f t="shared" si="23"/>
        <v>2.78</v>
      </c>
      <c r="BO25" s="8">
        <f t="shared" si="24"/>
        <v>2.78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630</v>
      </c>
      <c r="G26" s="16">
        <f>'[3]23'!G28</f>
        <v>0</v>
      </c>
      <c r="H26" s="17">
        <f t="shared" si="27"/>
        <v>950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2.78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2.78</v>
      </c>
      <c r="AE26" s="8">
        <f t="shared" si="11"/>
        <v>2.78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2.78</v>
      </c>
      <c r="AL26" s="8">
        <f t="shared" si="31"/>
        <v>264.44000000000005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264.44000000000005</v>
      </c>
      <c r="AT26" s="8">
        <v>2.78</v>
      </c>
      <c r="AU26" s="8">
        <v>2.78</v>
      </c>
      <c r="AW26" s="204">
        <v>2.78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2.78</v>
      </c>
      <c r="BD26" s="204">
        <v>2.78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2.78</v>
      </c>
      <c r="BL26" s="8">
        <f t="shared" si="21"/>
        <v>2.78</v>
      </c>
      <c r="BM26" s="8">
        <f t="shared" si="22"/>
        <v>2.78</v>
      </c>
      <c r="BN26" s="8">
        <f t="shared" si="23"/>
        <v>2.78</v>
      </c>
      <c r="BO26" s="8">
        <f t="shared" si="24"/>
        <v>2.78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630</v>
      </c>
      <c r="G27" s="16">
        <f>'[3]23'!G29</f>
        <v>0</v>
      </c>
      <c r="H27" s="17">
        <f t="shared" si="27"/>
        <v>950</v>
      </c>
      <c r="I27" s="15">
        <f>'[3]23'!J29</f>
        <v>315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315</v>
      </c>
      <c r="P27" s="18">
        <f>frq!C27</f>
        <v>1</v>
      </c>
      <c r="Q27" s="15">
        <f t="shared" si="29"/>
        <v>315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315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31.5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31.5</v>
      </c>
      <c r="AL27" s="8">
        <f t="shared" si="31"/>
        <v>283.5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283.5</v>
      </c>
      <c r="AT27" s="8">
        <v>0</v>
      </c>
      <c r="AU27" s="8">
        <v>31.5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31.5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31.5</v>
      </c>
      <c r="BL27" s="8">
        <f t="shared" si="21"/>
        <v>0</v>
      </c>
      <c r="BM27" s="8">
        <f t="shared" si="22"/>
        <v>31.5</v>
      </c>
      <c r="BN27" s="8">
        <f t="shared" si="23"/>
        <v>0</v>
      </c>
      <c r="BO27" s="8">
        <f t="shared" si="24"/>
        <v>31.5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630</v>
      </c>
      <c r="G28" s="16">
        <f>'[3]23'!G30</f>
        <v>0</v>
      </c>
      <c r="H28" s="17">
        <f t="shared" si="27"/>
        <v>950</v>
      </c>
      <c r="I28" s="15">
        <f>'[3]23'!J30</f>
        <v>315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315</v>
      </c>
      <c r="P28" s="18">
        <f>frq!C28</f>
        <v>1</v>
      </c>
      <c r="Q28" s="15">
        <f t="shared" si="29"/>
        <v>315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315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31.5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31.5</v>
      </c>
      <c r="AL28" s="8">
        <f t="shared" si="31"/>
        <v>283.5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283.5</v>
      </c>
      <c r="AT28" s="8">
        <v>0</v>
      </c>
      <c r="AU28" s="8">
        <v>31.5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31.5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31.5</v>
      </c>
      <c r="BL28" s="8">
        <f t="shared" si="21"/>
        <v>0</v>
      </c>
      <c r="BM28" s="8">
        <f t="shared" si="22"/>
        <v>31.5</v>
      </c>
      <c r="BN28" s="8">
        <f t="shared" si="23"/>
        <v>0</v>
      </c>
      <c r="BO28" s="8">
        <f t="shared" si="24"/>
        <v>31.5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630</v>
      </c>
      <c r="G29" s="16">
        <f>'[3]23'!G31</f>
        <v>0</v>
      </c>
      <c r="H29" s="17">
        <f t="shared" si="27"/>
        <v>950</v>
      </c>
      <c r="I29" s="15">
        <f>'[3]23'!J31</f>
        <v>315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315</v>
      </c>
      <c r="P29" s="18">
        <f>frq!C29</f>
        <v>1</v>
      </c>
      <c r="Q29" s="15">
        <f t="shared" si="29"/>
        <v>315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315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31.5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</v>
      </c>
      <c r="AL29" s="8">
        <f t="shared" si="31"/>
        <v>283.5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283.5</v>
      </c>
      <c r="AT29" s="8">
        <v>0</v>
      </c>
      <c r="AU29" s="8">
        <v>31.5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31.5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31.5</v>
      </c>
      <c r="BL29" s="8">
        <f t="shared" si="21"/>
        <v>0</v>
      </c>
      <c r="BM29" s="8">
        <f t="shared" si="22"/>
        <v>31.5</v>
      </c>
      <c r="BN29" s="8">
        <f t="shared" si="23"/>
        <v>0</v>
      </c>
      <c r="BO29" s="8">
        <f t="shared" si="24"/>
        <v>31.5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630</v>
      </c>
      <c r="G30" s="16">
        <f>'[3]23'!G32</f>
        <v>0</v>
      </c>
      <c r="H30" s="17">
        <f t="shared" si="27"/>
        <v>950</v>
      </c>
      <c r="I30" s="15">
        <f>'[3]23'!J32</f>
        <v>315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315</v>
      </c>
      <c r="P30" s="18">
        <f>frq!C30</f>
        <v>1</v>
      </c>
      <c r="Q30" s="15">
        <f t="shared" si="29"/>
        <v>315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315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31.5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</v>
      </c>
      <c r="AL30" s="8">
        <f t="shared" si="31"/>
        <v>283.5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283.5</v>
      </c>
      <c r="AT30" s="8">
        <v>0</v>
      </c>
      <c r="AU30" s="8">
        <v>31.5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31.5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31.5</v>
      </c>
      <c r="BL30" s="8">
        <f t="shared" si="21"/>
        <v>0</v>
      </c>
      <c r="BM30" s="8">
        <f t="shared" si="22"/>
        <v>31.5</v>
      </c>
      <c r="BN30" s="8">
        <f t="shared" si="23"/>
        <v>0</v>
      </c>
      <c r="BO30" s="8">
        <f t="shared" si="24"/>
        <v>31.5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630</v>
      </c>
      <c r="G31" s="16">
        <f>'[3]23'!G33</f>
        <v>0</v>
      </c>
      <c r="H31" s="17">
        <f t="shared" si="27"/>
        <v>950</v>
      </c>
      <c r="I31" s="15">
        <f>'[3]23'!J33</f>
        <v>315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283.5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283.5</v>
      </c>
      <c r="AT31" s="8">
        <v>0</v>
      </c>
      <c r="AU31" s="8">
        <v>31.5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31.5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31.5</v>
      </c>
      <c r="BL31" s="8">
        <f t="shared" si="21"/>
        <v>0</v>
      </c>
      <c r="BM31" s="8">
        <f t="shared" si="22"/>
        <v>31.5</v>
      </c>
      <c r="BN31" s="8">
        <f t="shared" si="23"/>
        <v>0</v>
      </c>
      <c r="BO31" s="8">
        <f t="shared" si="24"/>
        <v>31.5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630</v>
      </c>
      <c r="G32" s="16">
        <f>'[3]23'!G34</f>
        <v>0</v>
      </c>
      <c r="H32" s="17">
        <f t="shared" si="27"/>
        <v>950</v>
      </c>
      <c r="I32" s="15">
        <f>'[3]23'!J34</f>
        <v>315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283.5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283.5</v>
      </c>
      <c r="AT32" s="8">
        <v>0</v>
      </c>
      <c r="AU32" s="8">
        <v>31.5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31.5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31.5</v>
      </c>
      <c r="BL32" s="8">
        <f t="shared" si="21"/>
        <v>0</v>
      </c>
      <c r="BM32" s="8">
        <f t="shared" si="22"/>
        <v>31.5</v>
      </c>
      <c r="BN32" s="8">
        <f t="shared" si="23"/>
        <v>0</v>
      </c>
      <c r="BO32" s="8">
        <f t="shared" si="24"/>
        <v>31.5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630</v>
      </c>
      <c r="G33" s="16">
        <f>'[3]23'!G35</f>
        <v>0</v>
      </c>
      <c r="H33" s="17">
        <f t="shared" si="27"/>
        <v>950</v>
      </c>
      <c r="I33" s="15">
        <f>'[3]23'!J35</f>
        <v>315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283.5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283.5</v>
      </c>
      <c r="AT33" s="8">
        <v>0</v>
      </c>
      <c r="AU33" s="8">
        <v>31.5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31.5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31.5</v>
      </c>
      <c r="BL33" s="8">
        <f t="shared" si="21"/>
        <v>0</v>
      </c>
      <c r="BM33" s="8">
        <f t="shared" si="22"/>
        <v>31.5</v>
      </c>
      <c r="BN33" s="8">
        <f t="shared" si="23"/>
        <v>0</v>
      </c>
      <c r="BO33" s="8">
        <f t="shared" si="24"/>
        <v>31.5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630</v>
      </c>
      <c r="G34" s="16">
        <f>'[3]23'!G36</f>
        <v>0</v>
      </c>
      <c r="H34" s="17">
        <f t="shared" si="27"/>
        <v>950</v>
      </c>
      <c r="I34" s="15">
        <f>'[3]23'!J36</f>
        <v>315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283.5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283.5</v>
      </c>
      <c r="AT34" s="8">
        <v>0</v>
      </c>
      <c r="AU34" s="8">
        <v>31.5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31.5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31.5</v>
      </c>
      <c r="BL34" s="8">
        <f t="shared" si="21"/>
        <v>0</v>
      </c>
      <c r="BM34" s="8">
        <f t="shared" si="22"/>
        <v>31.5</v>
      </c>
      <c r="BN34" s="8">
        <f t="shared" si="23"/>
        <v>0</v>
      </c>
      <c r="BO34" s="8">
        <f t="shared" si="24"/>
        <v>31.5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630</v>
      </c>
      <c r="G35" s="16">
        <f>'[3]23'!G37</f>
        <v>0</v>
      </c>
      <c r="H35" s="17">
        <f t="shared" si="27"/>
        <v>950</v>
      </c>
      <c r="I35" s="15">
        <f>'[3]23'!J37</f>
        <v>296.45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296.45</v>
      </c>
      <c r="P35" s="18">
        <f>frq!C35</f>
        <v>1</v>
      </c>
      <c r="Q35" s="15">
        <f t="shared" si="29"/>
        <v>296.45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296.45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264.45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264.45</v>
      </c>
      <c r="AT35" s="8">
        <v>0</v>
      </c>
      <c r="AU35" s="8">
        <v>32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0</v>
      </c>
      <c r="BM35" s="8">
        <f t="shared" si="22"/>
        <v>32</v>
      </c>
      <c r="BN35" s="8">
        <f t="shared" si="23"/>
        <v>0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630</v>
      </c>
      <c r="G36" s="16">
        <f>'[3]23'!G38</f>
        <v>0</v>
      </c>
      <c r="H36" s="17">
        <f t="shared" si="27"/>
        <v>950</v>
      </c>
      <c r="I36" s="15">
        <f>'[3]23'!J38</f>
        <v>296.45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296.45</v>
      </c>
      <c r="P36" s="18">
        <f>frq!C36</f>
        <v>1</v>
      </c>
      <c r="Q36" s="15">
        <f t="shared" si="29"/>
        <v>296.45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296.45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264.45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264.45</v>
      </c>
      <c r="AT36" s="8">
        <v>0</v>
      </c>
      <c r="AU36" s="8">
        <v>32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0</v>
      </c>
      <c r="BM36" s="8">
        <f t="shared" si="22"/>
        <v>32</v>
      </c>
      <c r="BN36" s="8">
        <f t="shared" si="23"/>
        <v>0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630</v>
      </c>
      <c r="G37" s="16">
        <f>'[3]23'!G39</f>
        <v>0</v>
      </c>
      <c r="H37" s="17">
        <f t="shared" si="27"/>
        <v>950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2.78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2.78</v>
      </c>
      <c r="AE37" s="8">
        <f t="shared" si="11"/>
        <v>2.78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2.78</v>
      </c>
      <c r="AL37" s="8">
        <f t="shared" si="31"/>
        <v>264.44000000000005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264.44000000000005</v>
      </c>
      <c r="AT37" s="8">
        <v>2.78</v>
      </c>
      <c r="AU37" s="8">
        <v>2.78</v>
      </c>
      <c r="AW37" s="204">
        <v>2.78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2.78</v>
      </c>
      <c r="BD37" s="204">
        <v>2.78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2.78</v>
      </c>
      <c r="BL37" s="8">
        <f t="shared" si="21"/>
        <v>2.78</v>
      </c>
      <c r="BM37" s="8">
        <f t="shared" si="22"/>
        <v>2.78</v>
      </c>
      <c r="BN37" s="8">
        <f t="shared" si="23"/>
        <v>2.78</v>
      </c>
      <c r="BO37" s="8">
        <f t="shared" si="24"/>
        <v>2.78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630</v>
      </c>
      <c r="G38" s="16">
        <f>'[3]23'!G40</f>
        <v>0</v>
      </c>
      <c r="H38" s="17">
        <f t="shared" si="27"/>
        <v>950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2.78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2.78</v>
      </c>
      <c r="AE38" s="8">
        <f t="shared" si="11"/>
        <v>2.78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2.78</v>
      </c>
      <c r="AL38" s="8">
        <f t="shared" si="31"/>
        <v>264.44000000000005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264.44000000000005</v>
      </c>
      <c r="AT38" s="8">
        <v>2.78</v>
      </c>
      <c r="AU38" s="8">
        <v>2.78</v>
      </c>
      <c r="AW38" s="204">
        <v>2.78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2.78</v>
      </c>
      <c r="BD38" s="204">
        <v>2.78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2.78</v>
      </c>
      <c r="BL38" s="8">
        <f t="shared" si="21"/>
        <v>2.78</v>
      </c>
      <c r="BM38" s="8">
        <f t="shared" si="22"/>
        <v>2.78</v>
      </c>
      <c r="BN38" s="8">
        <f t="shared" si="23"/>
        <v>2.78</v>
      </c>
      <c r="BO38" s="8">
        <f t="shared" si="24"/>
        <v>2.78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620</v>
      </c>
      <c r="G39" s="16">
        <f>'[3]23'!G41</f>
        <v>0</v>
      </c>
      <c r="H39" s="17">
        <f t="shared" si="27"/>
        <v>940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2.78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2.78</v>
      </c>
      <c r="AE39" s="8">
        <f t="shared" si="11"/>
        <v>2.78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2.78</v>
      </c>
      <c r="AL39" s="8">
        <f t="shared" si="31"/>
        <v>264.44000000000005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264.44000000000005</v>
      </c>
      <c r="AT39" s="8">
        <v>2.78</v>
      </c>
      <c r="AU39" s="8">
        <v>2.78</v>
      </c>
      <c r="AW39" s="204">
        <v>2.78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2.78</v>
      </c>
      <c r="BD39" s="204">
        <v>2.78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2.78</v>
      </c>
      <c r="BL39" s="8">
        <f t="shared" si="21"/>
        <v>2.78</v>
      </c>
      <c r="BM39" s="8">
        <f t="shared" si="22"/>
        <v>2.78</v>
      </c>
      <c r="BN39" s="8">
        <f t="shared" si="23"/>
        <v>2.78</v>
      </c>
      <c r="BO39" s="8">
        <f t="shared" si="24"/>
        <v>2.78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620</v>
      </c>
      <c r="G40" s="16">
        <f>'[3]23'!G42</f>
        <v>0</v>
      </c>
      <c r="H40" s="17">
        <f t="shared" si="27"/>
        <v>940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2.78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2.78</v>
      </c>
      <c r="AE40" s="8">
        <f t="shared" si="11"/>
        <v>2.78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2.78</v>
      </c>
      <c r="AL40" s="8">
        <f t="shared" si="31"/>
        <v>264.44000000000005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264.44000000000005</v>
      </c>
      <c r="AT40" s="8">
        <v>2.78</v>
      </c>
      <c r="AU40" s="8">
        <v>2.78</v>
      </c>
      <c r="AW40" s="204">
        <v>2.78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2.78</v>
      </c>
      <c r="BD40" s="204">
        <v>2.78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2.78</v>
      </c>
      <c r="BL40" s="8">
        <f t="shared" si="21"/>
        <v>2.78</v>
      </c>
      <c r="BM40" s="8">
        <f t="shared" si="22"/>
        <v>2.78</v>
      </c>
      <c r="BN40" s="8">
        <f t="shared" si="23"/>
        <v>2.78</v>
      </c>
      <c r="BO40" s="8">
        <f t="shared" si="24"/>
        <v>2.78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620</v>
      </c>
      <c r="G41" s="16">
        <f>'[3]23'!G43</f>
        <v>0</v>
      </c>
      <c r="H41" s="17">
        <f t="shared" si="27"/>
        <v>940</v>
      </c>
      <c r="I41" s="15">
        <f>'[3]23'!J43</f>
        <v>270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2.78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2.78</v>
      </c>
      <c r="AE41" s="8">
        <f t="shared" si="11"/>
        <v>2.78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2.78</v>
      </c>
      <c r="AL41" s="8">
        <f t="shared" si="31"/>
        <v>264.44000000000005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264.44000000000005</v>
      </c>
      <c r="AT41" s="8">
        <v>2.78</v>
      </c>
      <c r="AU41" s="8">
        <v>2.78</v>
      </c>
      <c r="AW41" s="204">
        <v>2.78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2.78</v>
      </c>
      <c r="BD41" s="204">
        <v>2.78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2.78</v>
      </c>
      <c r="BL41" s="8">
        <f t="shared" si="21"/>
        <v>2.78</v>
      </c>
      <c r="BM41" s="8">
        <f t="shared" si="22"/>
        <v>2.78</v>
      </c>
      <c r="BN41" s="8">
        <f t="shared" si="23"/>
        <v>2.78</v>
      </c>
      <c r="BO41" s="8">
        <f t="shared" si="24"/>
        <v>2.78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620</v>
      </c>
      <c r="G42" s="16">
        <f>'[3]23'!G44</f>
        <v>0</v>
      </c>
      <c r="H42" s="17">
        <f t="shared" si="27"/>
        <v>940</v>
      </c>
      <c r="I42" s="15">
        <f>'[3]23'!J44</f>
        <v>270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2.78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2.78</v>
      </c>
      <c r="AE42" s="8">
        <f t="shared" si="11"/>
        <v>2.78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2.78</v>
      </c>
      <c r="AL42" s="8">
        <f t="shared" si="31"/>
        <v>264.44000000000005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264.44000000000005</v>
      </c>
      <c r="AT42" s="8">
        <v>2.78</v>
      </c>
      <c r="AU42" s="8">
        <v>2.78</v>
      </c>
      <c r="AW42" s="204">
        <v>2.78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2.78</v>
      </c>
      <c r="BD42" s="204">
        <v>2.78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2.78</v>
      </c>
      <c r="BL42" s="8">
        <f t="shared" si="21"/>
        <v>2.78</v>
      </c>
      <c r="BM42" s="8">
        <f t="shared" si="22"/>
        <v>2.78</v>
      </c>
      <c r="BN42" s="8">
        <f t="shared" si="23"/>
        <v>2.78</v>
      </c>
      <c r="BO42" s="8">
        <f t="shared" si="24"/>
        <v>2.78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620</v>
      </c>
      <c r="G43" s="16">
        <f>'[3]23'!G45</f>
        <v>0</v>
      </c>
      <c r="H43" s="17">
        <f t="shared" si="27"/>
        <v>940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2.78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2.78</v>
      </c>
      <c r="AE43" s="8">
        <f t="shared" si="11"/>
        <v>2.78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2.78</v>
      </c>
      <c r="AL43" s="8">
        <f t="shared" si="31"/>
        <v>264.44000000000005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264.44000000000005</v>
      </c>
      <c r="AT43" s="8">
        <v>2.78</v>
      </c>
      <c r="AU43" s="8">
        <v>2.78</v>
      </c>
      <c r="AW43" s="204">
        <v>2.78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2.78</v>
      </c>
      <c r="BD43" s="204">
        <v>2.78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2.78</v>
      </c>
      <c r="BL43" s="8">
        <f t="shared" si="21"/>
        <v>2.78</v>
      </c>
      <c r="BM43" s="8">
        <f t="shared" si="22"/>
        <v>2.78</v>
      </c>
      <c r="BN43" s="8">
        <f t="shared" si="23"/>
        <v>2.78</v>
      </c>
      <c r="BO43" s="8">
        <f t="shared" si="24"/>
        <v>2.78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620</v>
      </c>
      <c r="G44" s="16">
        <f>'[3]23'!G46</f>
        <v>0</v>
      </c>
      <c r="H44" s="17">
        <f t="shared" si="27"/>
        <v>940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2.78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2.78</v>
      </c>
      <c r="AE44" s="8">
        <f t="shared" si="11"/>
        <v>2.78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2.78</v>
      </c>
      <c r="AL44" s="8">
        <f t="shared" si="31"/>
        <v>264.44000000000005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264.44000000000005</v>
      </c>
      <c r="AT44" s="8">
        <v>2.78</v>
      </c>
      <c r="AU44" s="8">
        <v>2.78</v>
      </c>
      <c r="AW44" s="204">
        <v>2.78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2.78</v>
      </c>
      <c r="BD44" s="204">
        <v>2.78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2.78</v>
      </c>
      <c r="BL44" s="8">
        <f t="shared" si="21"/>
        <v>2.78</v>
      </c>
      <c r="BM44" s="8">
        <f t="shared" si="22"/>
        <v>2.78</v>
      </c>
      <c r="BN44" s="8">
        <f t="shared" si="23"/>
        <v>2.78</v>
      </c>
      <c r="BO44" s="8">
        <f t="shared" si="24"/>
        <v>2.78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620</v>
      </c>
      <c r="G45" s="16">
        <f>'[3]23'!G47</f>
        <v>0</v>
      </c>
      <c r="H45" s="17">
        <f t="shared" si="27"/>
        <v>940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2.78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2.78</v>
      </c>
      <c r="AE45" s="8">
        <f t="shared" si="11"/>
        <v>2.78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2.78</v>
      </c>
      <c r="AL45" s="8">
        <f t="shared" si="31"/>
        <v>264.44000000000005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264.44000000000005</v>
      </c>
      <c r="AT45" s="8">
        <v>2.78</v>
      </c>
      <c r="AU45" s="8">
        <v>2.78</v>
      </c>
      <c r="AW45" s="204">
        <v>2.78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2.78</v>
      </c>
      <c r="BD45" s="204">
        <v>2.78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2.78</v>
      </c>
      <c r="BL45" s="8">
        <f t="shared" si="21"/>
        <v>2.78</v>
      </c>
      <c r="BM45" s="8">
        <f t="shared" si="22"/>
        <v>2.78</v>
      </c>
      <c r="BN45" s="8">
        <f t="shared" si="23"/>
        <v>2.78</v>
      </c>
      <c r="BO45" s="8">
        <f t="shared" si="24"/>
        <v>2.78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620</v>
      </c>
      <c r="G46" s="16">
        <f>'[3]23'!G48</f>
        <v>0</v>
      </c>
      <c r="H46" s="17">
        <f t="shared" si="27"/>
        <v>940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2.78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2.78</v>
      </c>
      <c r="AE46" s="8">
        <f t="shared" si="11"/>
        <v>2.78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2.78</v>
      </c>
      <c r="AL46" s="8">
        <f t="shared" si="31"/>
        <v>264.44000000000005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264.44000000000005</v>
      </c>
      <c r="AT46" s="8">
        <v>2.78</v>
      </c>
      <c r="AU46" s="8">
        <v>2.78</v>
      </c>
      <c r="AW46" s="204">
        <v>2.78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2.78</v>
      </c>
      <c r="BD46" s="204">
        <v>2.78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2.78</v>
      </c>
      <c r="BL46" s="8">
        <f t="shared" si="21"/>
        <v>2.78</v>
      </c>
      <c r="BM46" s="8">
        <f t="shared" si="22"/>
        <v>2.78</v>
      </c>
      <c r="BN46" s="8">
        <f t="shared" si="23"/>
        <v>2.78</v>
      </c>
      <c r="BO46" s="8">
        <f t="shared" si="24"/>
        <v>2.78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620</v>
      </c>
      <c r="G47" s="16">
        <f>'[3]23'!G49</f>
        <v>0</v>
      </c>
      <c r="H47" s="17">
        <f t="shared" si="27"/>
        <v>940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2.78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2.78</v>
      </c>
      <c r="AE47" s="8">
        <f t="shared" si="11"/>
        <v>2.78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2.78</v>
      </c>
      <c r="AL47" s="8">
        <f t="shared" si="31"/>
        <v>264.44000000000005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264.44000000000005</v>
      </c>
      <c r="AT47" s="8">
        <v>2.78</v>
      </c>
      <c r="AU47" s="8">
        <v>2.78</v>
      </c>
      <c r="AW47" s="204">
        <v>2.78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2.78</v>
      </c>
      <c r="BD47" s="204">
        <v>2.78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2.78</v>
      </c>
      <c r="BL47" s="8">
        <f t="shared" si="21"/>
        <v>2.78</v>
      </c>
      <c r="BM47" s="8">
        <f t="shared" si="22"/>
        <v>2.78</v>
      </c>
      <c r="BN47" s="8">
        <f t="shared" si="23"/>
        <v>2.78</v>
      </c>
      <c r="BO47" s="8">
        <f t="shared" si="24"/>
        <v>2.78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620</v>
      </c>
      <c r="G48" s="16">
        <f>'[3]23'!G50</f>
        <v>0</v>
      </c>
      <c r="H48" s="17">
        <f t="shared" si="27"/>
        <v>940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2.78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2.78</v>
      </c>
      <c r="AE48" s="8">
        <f t="shared" si="11"/>
        <v>2.78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2.78</v>
      </c>
      <c r="AL48" s="8">
        <f t="shared" si="31"/>
        <v>264.44000000000005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264.44000000000005</v>
      </c>
      <c r="AT48" s="8">
        <v>2.78</v>
      </c>
      <c r="AU48" s="8">
        <v>2.78</v>
      </c>
      <c r="AW48" s="204">
        <v>2.78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2.78</v>
      </c>
      <c r="BD48" s="204">
        <v>2.78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2.78</v>
      </c>
      <c r="BL48" s="8">
        <f t="shared" si="21"/>
        <v>2.78</v>
      </c>
      <c r="BM48" s="8">
        <f t="shared" si="22"/>
        <v>2.78</v>
      </c>
      <c r="BN48" s="8">
        <f t="shared" si="23"/>
        <v>2.78</v>
      </c>
      <c r="BO48" s="8">
        <f t="shared" si="24"/>
        <v>2.78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620</v>
      </c>
      <c r="G49" s="16">
        <f>'[3]23'!G51</f>
        <v>0</v>
      </c>
      <c r="H49" s="17">
        <f t="shared" si="27"/>
        <v>940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2.78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2.78</v>
      </c>
      <c r="AE49" s="8">
        <f t="shared" si="11"/>
        <v>2.78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2.78</v>
      </c>
      <c r="AL49" s="8">
        <f t="shared" si="31"/>
        <v>264.44000000000005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264.44000000000005</v>
      </c>
      <c r="AT49" s="8">
        <v>2.78</v>
      </c>
      <c r="AU49" s="8">
        <v>2.78</v>
      </c>
      <c r="AW49" s="204">
        <v>2.78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2.78</v>
      </c>
      <c r="BD49" s="204">
        <v>2.78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2.78</v>
      </c>
      <c r="BL49" s="8">
        <f t="shared" si="21"/>
        <v>2.78</v>
      </c>
      <c r="BM49" s="8">
        <f t="shared" si="22"/>
        <v>2.78</v>
      </c>
      <c r="BN49" s="8">
        <f t="shared" si="23"/>
        <v>2.78</v>
      </c>
      <c r="BO49" s="8">
        <f t="shared" si="24"/>
        <v>2.78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620</v>
      </c>
      <c r="G50" s="16">
        <f>'[3]23'!G52</f>
        <v>0</v>
      </c>
      <c r="H50" s="17">
        <f t="shared" si="27"/>
        <v>940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2.78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2.78</v>
      </c>
      <c r="AE50" s="8">
        <f t="shared" si="11"/>
        <v>2.78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2.78</v>
      </c>
      <c r="AL50" s="8">
        <f t="shared" si="31"/>
        <v>264.44000000000005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264.44000000000005</v>
      </c>
      <c r="AT50" s="8">
        <v>2.78</v>
      </c>
      <c r="AU50" s="8">
        <v>2.78</v>
      </c>
      <c r="AW50" s="204">
        <v>2.78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2.78</v>
      </c>
      <c r="BD50" s="204">
        <v>2.78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2.78</v>
      </c>
      <c r="BL50" s="8">
        <f t="shared" si="21"/>
        <v>2.78</v>
      </c>
      <c r="BM50" s="8">
        <f t="shared" si="22"/>
        <v>2.78</v>
      </c>
      <c r="BN50" s="8">
        <f t="shared" si="23"/>
        <v>2.78</v>
      </c>
      <c r="BO50" s="8">
        <f t="shared" si="24"/>
        <v>2.78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600</v>
      </c>
      <c r="G51" s="16">
        <f>'[3]23'!G53</f>
        <v>0</v>
      </c>
      <c r="H51" s="17">
        <f t="shared" si="27"/>
        <v>920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2.78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2.78</v>
      </c>
      <c r="AE51" s="8">
        <f t="shared" si="11"/>
        <v>2.78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2.78</v>
      </c>
      <c r="AL51" s="8">
        <f t="shared" si="31"/>
        <v>264.44000000000005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264.44000000000005</v>
      </c>
      <c r="AT51" s="8">
        <v>2.78</v>
      </c>
      <c r="AU51" s="8">
        <v>2.78</v>
      </c>
      <c r="AW51" s="204">
        <v>2.78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2.78</v>
      </c>
      <c r="BD51" s="204">
        <v>2.78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2.78</v>
      </c>
      <c r="BL51" s="8">
        <f t="shared" si="21"/>
        <v>2.78</v>
      </c>
      <c r="BM51" s="8">
        <f t="shared" si="22"/>
        <v>2.78</v>
      </c>
      <c r="BN51" s="8">
        <f t="shared" si="23"/>
        <v>2.78</v>
      </c>
      <c r="BO51" s="8">
        <f t="shared" si="24"/>
        <v>2.78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600</v>
      </c>
      <c r="G52" s="16">
        <f>'[3]23'!G54</f>
        <v>0</v>
      </c>
      <c r="H52" s="17">
        <f t="shared" si="27"/>
        <v>920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2.78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2.78</v>
      </c>
      <c r="AE52" s="8">
        <f t="shared" si="11"/>
        <v>2.78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2.78</v>
      </c>
      <c r="AL52" s="8">
        <f t="shared" si="31"/>
        <v>264.44000000000005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264.44000000000005</v>
      </c>
      <c r="AT52" s="8">
        <v>2.78</v>
      </c>
      <c r="AU52" s="8">
        <v>2.78</v>
      </c>
      <c r="AW52" s="204">
        <v>2.78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2.78</v>
      </c>
      <c r="BD52" s="204">
        <v>2.78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2.78</v>
      </c>
      <c r="BL52" s="8">
        <f t="shared" si="21"/>
        <v>2.78</v>
      </c>
      <c r="BM52" s="8">
        <f t="shared" si="22"/>
        <v>2.78</v>
      </c>
      <c r="BN52" s="8">
        <f t="shared" si="23"/>
        <v>2.78</v>
      </c>
      <c r="BO52" s="8">
        <f t="shared" si="24"/>
        <v>2.78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600</v>
      </c>
      <c r="G53" s="16">
        <f>'[3]23'!G55</f>
        <v>0</v>
      </c>
      <c r="H53" s="17">
        <f t="shared" si="27"/>
        <v>920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2.78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2.78</v>
      </c>
      <c r="AE53" s="8">
        <f t="shared" si="11"/>
        <v>2.78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2.78</v>
      </c>
      <c r="AL53" s="8">
        <f t="shared" si="31"/>
        <v>264.44000000000005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264.44000000000005</v>
      </c>
      <c r="AT53" s="8">
        <v>2.78</v>
      </c>
      <c r="AU53" s="8">
        <v>2.78</v>
      </c>
      <c r="AW53" s="204">
        <v>2.78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2.78</v>
      </c>
      <c r="BD53" s="204">
        <v>2.78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2.78</v>
      </c>
      <c r="BL53" s="8">
        <f t="shared" si="21"/>
        <v>2.78</v>
      </c>
      <c r="BM53" s="8">
        <f t="shared" si="22"/>
        <v>2.78</v>
      </c>
      <c r="BN53" s="8">
        <f t="shared" si="23"/>
        <v>2.78</v>
      </c>
      <c r="BO53" s="8">
        <f t="shared" si="24"/>
        <v>2.78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600</v>
      </c>
      <c r="G54" s="16">
        <f>'[3]23'!G56</f>
        <v>0</v>
      </c>
      <c r="H54" s="17">
        <f t="shared" si="27"/>
        <v>920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2.78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2.78</v>
      </c>
      <c r="AE54" s="8">
        <f t="shared" si="11"/>
        <v>2.78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2.78</v>
      </c>
      <c r="AL54" s="8">
        <f t="shared" si="31"/>
        <v>264.44000000000005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264.44000000000005</v>
      </c>
      <c r="AT54" s="8">
        <v>2.78</v>
      </c>
      <c r="AU54" s="8">
        <v>2.78</v>
      </c>
      <c r="AW54" s="204">
        <v>2.78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2.78</v>
      </c>
      <c r="BD54" s="204">
        <v>2.78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2.78</v>
      </c>
      <c r="BL54" s="8">
        <f t="shared" si="21"/>
        <v>2.78</v>
      </c>
      <c r="BM54" s="8">
        <f t="shared" si="22"/>
        <v>2.78</v>
      </c>
      <c r="BN54" s="8">
        <f t="shared" si="23"/>
        <v>2.78</v>
      </c>
      <c r="BO54" s="8">
        <f t="shared" si="24"/>
        <v>2.78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600</v>
      </c>
      <c r="G55" s="16">
        <f>'[3]23'!G57</f>
        <v>0</v>
      </c>
      <c r="H55" s="17">
        <f t="shared" si="27"/>
        <v>920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2.78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2.78</v>
      </c>
      <c r="AE55" s="8">
        <f t="shared" si="11"/>
        <v>2.78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2.78</v>
      </c>
      <c r="AL55" s="8">
        <f t="shared" si="31"/>
        <v>264.44000000000005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264.44000000000005</v>
      </c>
      <c r="AT55" s="8">
        <v>2.78</v>
      </c>
      <c r="AU55" s="8">
        <v>2.78</v>
      </c>
      <c r="AW55" s="204">
        <v>2.78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2.78</v>
      </c>
      <c r="BD55" s="204">
        <v>2.78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2.78</v>
      </c>
      <c r="BL55" s="8">
        <f t="shared" si="21"/>
        <v>2.78</v>
      </c>
      <c r="BM55" s="8">
        <f t="shared" si="22"/>
        <v>2.78</v>
      </c>
      <c r="BN55" s="8">
        <f t="shared" si="23"/>
        <v>2.78</v>
      </c>
      <c r="BO55" s="8">
        <f t="shared" si="24"/>
        <v>2.78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600</v>
      </c>
      <c r="G56" s="16">
        <f>'[3]23'!G58</f>
        <v>0</v>
      </c>
      <c r="H56" s="17">
        <f t="shared" si="27"/>
        <v>920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2.78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2.78</v>
      </c>
      <c r="AE56" s="8">
        <f t="shared" si="11"/>
        <v>2.78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2.78</v>
      </c>
      <c r="AL56" s="8">
        <f t="shared" si="31"/>
        <v>264.44000000000005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264.44000000000005</v>
      </c>
      <c r="AT56" s="8">
        <v>2.78</v>
      </c>
      <c r="AU56" s="8">
        <v>2.78</v>
      </c>
      <c r="AW56" s="204">
        <v>2.78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2.78</v>
      </c>
      <c r="BD56" s="204">
        <v>2.78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2.78</v>
      </c>
      <c r="BL56" s="8">
        <f t="shared" si="21"/>
        <v>2.78</v>
      </c>
      <c r="BM56" s="8">
        <f t="shared" si="22"/>
        <v>2.78</v>
      </c>
      <c r="BN56" s="8">
        <f t="shared" si="23"/>
        <v>2.78</v>
      </c>
      <c r="BO56" s="8">
        <f t="shared" si="24"/>
        <v>2.78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600</v>
      </c>
      <c r="G57" s="16">
        <f>'[3]23'!G59</f>
        <v>0</v>
      </c>
      <c r="H57" s="17">
        <f t="shared" si="27"/>
        <v>920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2.78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2.78</v>
      </c>
      <c r="AE57" s="8">
        <f t="shared" si="11"/>
        <v>2.78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2.78</v>
      </c>
      <c r="AL57" s="8">
        <f t="shared" si="31"/>
        <v>264.44000000000005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264.44000000000005</v>
      </c>
      <c r="AT57" s="8">
        <v>2.78</v>
      </c>
      <c r="AU57" s="8">
        <v>2.78</v>
      </c>
      <c r="AW57" s="204">
        <v>2.78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2.78</v>
      </c>
      <c r="BD57" s="204">
        <v>2.78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2.78</v>
      </c>
      <c r="BL57" s="8">
        <f t="shared" si="21"/>
        <v>2.78</v>
      </c>
      <c r="BM57" s="8">
        <f t="shared" si="22"/>
        <v>2.78</v>
      </c>
      <c r="BN57" s="8">
        <f t="shared" si="23"/>
        <v>2.78</v>
      </c>
      <c r="BO57" s="8">
        <f t="shared" si="24"/>
        <v>2.78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600</v>
      </c>
      <c r="G58" s="16">
        <f>'[3]23'!G60</f>
        <v>0</v>
      </c>
      <c r="H58" s="17">
        <f t="shared" si="27"/>
        <v>920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2.78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2.78</v>
      </c>
      <c r="AE58" s="8">
        <f t="shared" si="11"/>
        <v>2.78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2.78</v>
      </c>
      <c r="AL58" s="8">
        <f t="shared" si="31"/>
        <v>264.44000000000005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264.44000000000005</v>
      </c>
      <c r="AT58" s="8">
        <v>2.78</v>
      </c>
      <c r="AU58" s="8">
        <v>2.78</v>
      </c>
      <c r="AW58" s="204">
        <v>2.78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2.78</v>
      </c>
      <c r="BD58" s="204">
        <v>2.78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2.78</v>
      </c>
      <c r="BL58" s="8">
        <f t="shared" si="21"/>
        <v>2.78</v>
      </c>
      <c r="BM58" s="8">
        <f t="shared" si="22"/>
        <v>2.78</v>
      </c>
      <c r="BN58" s="8">
        <f t="shared" si="23"/>
        <v>2.78</v>
      </c>
      <c r="BO58" s="8">
        <f t="shared" si="24"/>
        <v>2.78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600</v>
      </c>
      <c r="G59" s="16">
        <f>'[3]23'!G61</f>
        <v>0</v>
      </c>
      <c r="H59" s="17">
        <f t="shared" si="27"/>
        <v>920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2.78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2.78</v>
      </c>
      <c r="AE59" s="8">
        <f t="shared" si="11"/>
        <v>2.78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2.78</v>
      </c>
      <c r="AL59" s="8">
        <f t="shared" si="31"/>
        <v>264.44000000000005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264.44000000000005</v>
      </c>
      <c r="AT59" s="8">
        <v>2.78</v>
      </c>
      <c r="AU59" s="8">
        <v>2.78</v>
      </c>
      <c r="AW59" s="204">
        <v>2.78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2.78</v>
      </c>
      <c r="BD59" s="204">
        <v>2.78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2.78</v>
      </c>
      <c r="BL59" s="8">
        <f t="shared" si="21"/>
        <v>2.78</v>
      </c>
      <c r="BM59" s="8">
        <f t="shared" si="22"/>
        <v>2.78</v>
      </c>
      <c r="BN59" s="8">
        <f t="shared" si="23"/>
        <v>2.78</v>
      </c>
      <c r="BO59" s="8">
        <f t="shared" si="24"/>
        <v>2.78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600</v>
      </c>
      <c r="G60" s="16">
        <f>'[3]23'!G62</f>
        <v>0</v>
      </c>
      <c r="H60" s="17">
        <f t="shared" si="27"/>
        <v>920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2.78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2.78</v>
      </c>
      <c r="AE60" s="8">
        <f t="shared" si="11"/>
        <v>2.78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2.78</v>
      </c>
      <c r="AL60" s="8">
        <f t="shared" si="31"/>
        <v>264.44000000000005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264.44000000000005</v>
      </c>
      <c r="AT60" s="8">
        <v>2.78</v>
      </c>
      <c r="AU60" s="8">
        <v>2.78</v>
      </c>
      <c r="AW60" s="204">
        <v>2.78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2.78</v>
      </c>
      <c r="BD60" s="204">
        <v>2.78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2.78</v>
      </c>
      <c r="BL60" s="8">
        <f t="shared" si="21"/>
        <v>2.78</v>
      </c>
      <c r="BM60" s="8">
        <f t="shared" si="22"/>
        <v>2.78</v>
      </c>
      <c r="BN60" s="8">
        <f t="shared" si="23"/>
        <v>2.78</v>
      </c>
      <c r="BO60" s="8">
        <f t="shared" si="24"/>
        <v>2.78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600</v>
      </c>
      <c r="G61" s="16">
        <f>'[3]23'!G63</f>
        <v>0</v>
      </c>
      <c r="H61" s="17">
        <f t="shared" si="27"/>
        <v>920</v>
      </c>
      <c r="I61" s="15">
        <f>'[3]23'!J63</f>
        <v>284.05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284.05</v>
      </c>
      <c r="P61" s="18">
        <f>frq!C61</f>
        <v>1</v>
      </c>
      <c r="Q61" s="15">
        <f t="shared" si="33"/>
        <v>284.05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284.05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284.05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284.05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600</v>
      </c>
      <c r="G62" s="16">
        <f>'[3]23'!G64</f>
        <v>0</v>
      </c>
      <c r="H62" s="17">
        <f t="shared" si="27"/>
        <v>920</v>
      </c>
      <c r="I62" s="15">
        <f>'[3]23'!J64</f>
        <v>284.05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284.05</v>
      </c>
      <c r="P62" s="18">
        <f>frq!C62</f>
        <v>1</v>
      </c>
      <c r="Q62" s="15">
        <f t="shared" si="33"/>
        <v>284.05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284.05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284.05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284.05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600</v>
      </c>
      <c r="G63" s="16">
        <f>'[3]23'!G65</f>
        <v>0</v>
      </c>
      <c r="H63" s="17">
        <f t="shared" si="27"/>
        <v>920</v>
      </c>
      <c r="I63" s="15">
        <f>'[3]23'!J65</f>
        <v>284.05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284.05</v>
      </c>
      <c r="P63" s="18">
        <f>frq!C63</f>
        <v>1</v>
      </c>
      <c r="Q63" s="15">
        <f t="shared" si="33"/>
        <v>284.05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284.05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284.05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284.05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600</v>
      </c>
      <c r="G64" s="16">
        <f>'[3]23'!G66</f>
        <v>0</v>
      </c>
      <c r="H64" s="17">
        <f t="shared" si="27"/>
        <v>920</v>
      </c>
      <c r="I64" s="15">
        <f>'[3]23'!J66</f>
        <v>284.05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284.05</v>
      </c>
      <c r="P64" s="18">
        <f>frq!C64</f>
        <v>1</v>
      </c>
      <c r="Q64" s="15">
        <f t="shared" si="33"/>
        <v>284.05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284.05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284.05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284.05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600</v>
      </c>
      <c r="G65" s="16">
        <f>'[3]23'!G67</f>
        <v>0</v>
      </c>
      <c r="H65" s="17">
        <f t="shared" si="27"/>
        <v>920</v>
      </c>
      <c r="I65" s="15">
        <f>'[3]23'!J67</f>
        <v>300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30.37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30.37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269.63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269.63</v>
      </c>
      <c r="AT65" s="8">
        <v>30.37</v>
      </c>
      <c r="AU65" s="8">
        <v>0</v>
      </c>
      <c r="AW65" s="204">
        <v>30.37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30.37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30.37</v>
      </c>
      <c r="BM65" s="8">
        <f t="shared" si="22"/>
        <v>0</v>
      </c>
      <c r="BN65" s="8">
        <f t="shared" si="23"/>
        <v>30.37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600</v>
      </c>
      <c r="G66" s="16">
        <f>'[3]23'!G68</f>
        <v>0</v>
      </c>
      <c r="H66" s="17">
        <f t="shared" si="27"/>
        <v>920</v>
      </c>
      <c r="I66" s="15">
        <f>'[3]23'!J68</f>
        <v>300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30.37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30.37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269.63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269.63</v>
      </c>
      <c r="AT66" s="8">
        <v>30.37</v>
      </c>
      <c r="AU66" s="8">
        <v>0</v>
      </c>
      <c r="AW66" s="204">
        <v>30.37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30.37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30.37</v>
      </c>
      <c r="BM66" s="8">
        <f t="shared" si="22"/>
        <v>0</v>
      </c>
      <c r="BN66" s="8">
        <f t="shared" si="23"/>
        <v>30.37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600</v>
      </c>
      <c r="G67" s="16">
        <f>'[3]23'!G69</f>
        <v>0</v>
      </c>
      <c r="H67" s="17">
        <f t="shared" si="27"/>
        <v>920</v>
      </c>
      <c r="I67" s="15">
        <f>'[3]23'!J69</f>
        <v>300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270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270</v>
      </c>
      <c r="AT67" s="8">
        <v>30</v>
      </c>
      <c r="AU67" s="8">
        <v>0</v>
      </c>
      <c r="AW67" s="204">
        <v>30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30</v>
      </c>
      <c r="BM67" s="8">
        <f t="shared" si="22"/>
        <v>0</v>
      </c>
      <c r="BN67" s="8">
        <f t="shared" si="23"/>
        <v>30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600</v>
      </c>
      <c r="G68" s="16">
        <f>'[3]23'!G70</f>
        <v>0</v>
      </c>
      <c r="H68" s="17">
        <f t="shared" si="27"/>
        <v>920</v>
      </c>
      <c r="I68" s="15">
        <f>'[3]23'!J70</f>
        <v>300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270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270</v>
      </c>
      <c r="AT68" s="8">
        <v>30</v>
      </c>
      <c r="AU68" s="8">
        <v>0</v>
      </c>
      <c r="AW68" s="204">
        <v>30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30</v>
      </c>
      <c r="BM68" s="8">
        <f t="shared" ref="BM68:BM98" si="54">AU68</f>
        <v>0</v>
      </c>
      <c r="BN68" s="8">
        <f t="shared" ref="BN68:BN98" si="55">BC68</f>
        <v>30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600</v>
      </c>
      <c r="G69" s="16">
        <f>'[3]23'!G71</f>
        <v>0</v>
      </c>
      <c r="H69" s="17">
        <f t="shared" ref="H69:H98" si="59">SUM(B69:G69)</f>
        <v>920</v>
      </c>
      <c r="I69" s="15">
        <f>'[3]23'!J71</f>
        <v>300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270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270</v>
      </c>
      <c r="AT69" s="8">
        <v>30</v>
      </c>
      <c r="AU69" s="8">
        <v>0</v>
      </c>
      <c r="AW69" s="204">
        <v>30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30</v>
      </c>
      <c r="BM69" s="8">
        <f t="shared" si="54"/>
        <v>0</v>
      </c>
      <c r="BN69" s="8">
        <f t="shared" si="55"/>
        <v>30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600</v>
      </c>
      <c r="G70" s="16">
        <f>'[3]23'!G72</f>
        <v>0</v>
      </c>
      <c r="H70" s="17">
        <f t="shared" si="59"/>
        <v>920</v>
      </c>
      <c r="I70" s="15">
        <f>'[3]23'!J72</f>
        <v>300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270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270</v>
      </c>
      <c r="AT70" s="8">
        <v>30</v>
      </c>
      <c r="AU70" s="8">
        <v>0</v>
      </c>
      <c r="AW70" s="204">
        <v>30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30</v>
      </c>
      <c r="BM70" s="8">
        <f t="shared" si="54"/>
        <v>0</v>
      </c>
      <c r="BN70" s="8">
        <f t="shared" si="55"/>
        <v>30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600</v>
      </c>
      <c r="G71" s="16">
        <f>'[3]23'!G73</f>
        <v>30</v>
      </c>
      <c r="H71" s="17">
        <f t="shared" si="59"/>
        <v>950</v>
      </c>
      <c r="I71" s="15">
        <f>'[3]23'!J73</f>
        <v>300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30</v>
      </c>
      <c r="O71" s="17">
        <f t="shared" si="60"/>
        <v>330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30</v>
      </c>
      <c r="W71" s="17">
        <f t="shared" si="61"/>
        <v>330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270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30</v>
      </c>
      <c r="AR71" s="8">
        <f t="shared" si="50"/>
        <v>300</v>
      </c>
      <c r="AT71" s="8">
        <v>30</v>
      </c>
      <c r="AU71" s="8">
        <v>0</v>
      </c>
      <c r="AW71" s="204">
        <v>30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30</v>
      </c>
      <c r="BM71" s="8">
        <f t="shared" si="54"/>
        <v>0</v>
      </c>
      <c r="BN71" s="8">
        <f t="shared" si="55"/>
        <v>30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600</v>
      </c>
      <c r="G72" s="16">
        <f>'[3]23'!G74</f>
        <v>30</v>
      </c>
      <c r="H72" s="17">
        <f t="shared" si="59"/>
        <v>950</v>
      </c>
      <c r="I72" s="15">
        <f>'[3]23'!J74</f>
        <v>300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30</v>
      </c>
      <c r="O72" s="17">
        <f t="shared" si="60"/>
        <v>330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30</v>
      </c>
      <c r="W72" s="17">
        <f t="shared" si="61"/>
        <v>330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270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30</v>
      </c>
      <c r="AR72" s="8">
        <f t="shared" si="50"/>
        <v>300</v>
      </c>
      <c r="AT72" s="8">
        <v>30</v>
      </c>
      <c r="AU72" s="8">
        <v>0</v>
      </c>
      <c r="AW72" s="204">
        <v>30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30</v>
      </c>
      <c r="BM72" s="8">
        <f t="shared" si="54"/>
        <v>0</v>
      </c>
      <c r="BN72" s="8">
        <f t="shared" si="55"/>
        <v>30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600</v>
      </c>
      <c r="G73" s="16">
        <f>'[3]23'!G75</f>
        <v>30</v>
      </c>
      <c r="H73" s="17">
        <f t="shared" si="59"/>
        <v>950</v>
      </c>
      <c r="I73" s="15">
        <f>'[3]23'!J75</f>
        <v>300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30</v>
      </c>
      <c r="O73" s="17">
        <f t="shared" si="60"/>
        <v>330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30</v>
      </c>
      <c r="W73" s="17">
        <f t="shared" si="61"/>
        <v>330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270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30</v>
      </c>
      <c r="AR73" s="8">
        <f t="shared" si="50"/>
        <v>300</v>
      </c>
      <c r="AT73" s="8">
        <v>30</v>
      </c>
      <c r="AU73" s="8">
        <v>0</v>
      </c>
      <c r="AW73" s="204">
        <v>30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30</v>
      </c>
      <c r="BM73" s="8">
        <f t="shared" si="54"/>
        <v>0</v>
      </c>
      <c r="BN73" s="8">
        <f t="shared" si="55"/>
        <v>30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600</v>
      </c>
      <c r="G74" s="16">
        <f>'[3]23'!G76</f>
        <v>30</v>
      </c>
      <c r="H74" s="17">
        <f t="shared" si="59"/>
        <v>950</v>
      </c>
      <c r="I74" s="15">
        <f>'[3]23'!J76</f>
        <v>300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30</v>
      </c>
      <c r="O74" s="17">
        <f t="shared" si="60"/>
        <v>330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30</v>
      </c>
      <c r="W74" s="17">
        <f t="shared" si="61"/>
        <v>330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270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30</v>
      </c>
      <c r="AR74" s="8">
        <f t="shared" si="50"/>
        <v>300</v>
      </c>
      <c r="AT74" s="8">
        <v>30</v>
      </c>
      <c r="AU74" s="8">
        <v>0</v>
      </c>
      <c r="AW74" s="204">
        <v>30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30</v>
      </c>
      <c r="BM74" s="8">
        <f t="shared" si="54"/>
        <v>0</v>
      </c>
      <c r="BN74" s="8">
        <f t="shared" si="55"/>
        <v>30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620</v>
      </c>
      <c r="G75" s="16">
        <f>'[3]23'!G77</f>
        <v>30</v>
      </c>
      <c r="H75" s="17">
        <f t="shared" si="59"/>
        <v>970</v>
      </c>
      <c r="I75" s="15">
        <f>'[3]23'!J77</f>
        <v>310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30</v>
      </c>
      <c r="O75" s="17">
        <f t="shared" si="60"/>
        <v>340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30</v>
      </c>
      <c r="W75" s="17">
        <f t="shared" si="61"/>
        <v>340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279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30</v>
      </c>
      <c r="AR75" s="8">
        <f t="shared" si="50"/>
        <v>309</v>
      </c>
      <c r="AT75" s="8">
        <v>31</v>
      </c>
      <c r="AU75" s="8">
        <v>0</v>
      </c>
      <c r="AW75" s="204">
        <v>31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31</v>
      </c>
      <c r="BM75" s="8">
        <f t="shared" si="54"/>
        <v>0</v>
      </c>
      <c r="BN75" s="8">
        <f t="shared" si="55"/>
        <v>31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620</v>
      </c>
      <c r="G76" s="16">
        <f>'[3]23'!G78</f>
        <v>30</v>
      </c>
      <c r="H76" s="17">
        <f t="shared" si="59"/>
        <v>970</v>
      </c>
      <c r="I76" s="15">
        <f>'[3]23'!J78</f>
        <v>310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30</v>
      </c>
      <c r="O76" s="17">
        <f t="shared" si="60"/>
        <v>340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30</v>
      </c>
      <c r="W76" s="17">
        <f t="shared" si="61"/>
        <v>340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279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30</v>
      </c>
      <c r="AR76" s="8">
        <f t="shared" si="50"/>
        <v>309</v>
      </c>
      <c r="AT76" s="8">
        <v>31</v>
      </c>
      <c r="AU76" s="8">
        <v>0</v>
      </c>
      <c r="AW76" s="204">
        <v>31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31</v>
      </c>
      <c r="BM76" s="8">
        <f t="shared" si="54"/>
        <v>0</v>
      </c>
      <c r="BN76" s="8">
        <f t="shared" si="55"/>
        <v>31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620</v>
      </c>
      <c r="G77" s="16">
        <f>'[3]23'!G79</f>
        <v>30</v>
      </c>
      <c r="H77" s="17">
        <f t="shared" si="59"/>
        <v>970</v>
      </c>
      <c r="I77" s="15">
        <f>'[3]23'!J79</f>
        <v>310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30</v>
      </c>
      <c r="O77" s="17">
        <f t="shared" si="60"/>
        <v>340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30</v>
      </c>
      <c r="W77" s="17">
        <f t="shared" si="61"/>
        <v>340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30</v>
      </c>
      <c r="AR77" s="8">
        <f t="shared" si="50"/>
        <v>278</v>
      </c>
      <c r="AT77" s="8">
        <v>31</v>
      </c>
      <c r="AU77" s="8">
        <v>0</v>
      </c>
      <c r="AW77" s="204">
        <v>31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</v>
      </c>
      <c r="BD77" s="204">
        <v>31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</v>
      </c>
      <c r="BL77" s="8">
        <f t="shared" si="53"/>
        <v>31</v>
      </c>
      <c r="BM77" s="8">
        <f t="shared" si="54"/>
        <v>0</v>
      </c>
      <c r="BN77" s="8">
        <f t="shared" si="55"/>
        <v>31</v>
      </c>
      <c r="BO77" s="8">
        <f t="shared" si="56"/>
        <v>31</v>
      </c>
      <c r="BP77" s="139">
        <f t="shared" si="57"/>
        <v>0</v>
      </c>
      <c r="BQ77" s="139">
        <f t="shared" si="58"/>
        <v>-31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620</v>
      </c>
      <c r="G78" s="16">
        <f>'[3]23'!G80</f>
        <v>30</v>
      </c>
      <c r="H78" s="17">
        <f t="shared" si="59"/>
        <v>970</v>
      </c>
      <c r="I78" s="15">
        <f>'[3]23'!J80</f>
        <v>310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30</v>
      </c>
      <c r="O78" s="17">
        <f t="shared" si="60"/>
        <v>340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30</v>
      </c>
      <c r="W78" s="17">
        <f t="shared" si="61"/>
        <v>340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30</v>
      </c>
      <c r="AR78" s="8">
        <f t="shared" si="50"/>
        <v>278</v>
      </c>
      <c r="AT78" s="8">
        <v>31</v>
      </c>
      <c r="AU78" s="8">
        <v>0</v>
      </c>
      <c r="AW78" s="204">
        <v>31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</v>
      </c>
      <c r="BD78" s="204">
        <v>31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</v>
      </c>
      <c r="BL78" s="8">
        <f t="shared" si="53"/>
        <v>31</v>
      </c>
      <c r="BM78" s="8">
        <f t="shared" si="54"/>
        <v>0</v>
      </c>
      <c r="BN78" s="8">
        <f t="shared" si="55"/>
        <v>31</v>
      </c>
      <c r="BO78" s="8">
        <f t="shared" si="56"/>
        <v>31</v>
      </c>
      <c r="BP78" s="139">
        <f t="shared" si="57"/>
        <v>0</v>
      </c>
      <c r="BQ78" s="139">
        <f t="shared" si="58"/>
        <v>-31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620</v>
      </c>
      <c r="G79" s="16">
        <f>'[3]23'!G81</f>
        <v>30</v>
      </c>
      <c r="H79" s="17">
        <f t="shared" si="59"/>
        <v>970</v>
      </c>
      <c r="I79" s="15">
        <f>'[3]23'!J81</f>
        <v>310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100</v>
      </c>
      <c r="N79" s="16">
        <f>'[3]23'!O81</f>
        <v>0</v>
      </c>
      <c r="O79" s="17">
        <f t="shared" si="60"/>
        <v>410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100</v>
      </c>
      <c r="V79" s="16">
        <f t="shared" si="32"/>
        <v>0</v>
      </c>
      <c r="W79" s="17">
        <f t="shared" si="61"/>
        <v>410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100</v>
      </c>
      <c r="AQ79" s="8">
        <f t="shared" si="34"/>
        <v>0</v>
      </c>
      <c r="AR79" s="8">
        <f t="shared" si="50"/>
        <v>348</v>
      </c>
      <c r="AT79" s="8">
        <v>31</v>
      </c>
      <c r="AU79" s="8">
        <v>31</v>
      </c>
      <c r="AW79" s="204">
        <v>31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</v>
      </c>
      <c r="BD79" s="204">
        <v>31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620</v>
      </c>
      <c r="G80" s="16">
        <f>'[3]23'!G82</f>
        <v>30</v>
      </c>
      <c r="H80" s="17">
        <f t="shared" si="59"/>
        <v>970</v>
      </c>
      <c r="I80" s="15">
        <f>'[3]23'!J82</f>
        <v>310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150</v>
      </c>
      <c r="N80" s="16">
        <f>'[3]23'!O82</f>
        <v>0</v>
      </c>
      <c r="O80" s="17">
        <f t="shared" si="60"/>
        <v>460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460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398</v>
      </c>
      <c r="AT80" s="8">
        <v>31</v>
      </c>
      <c r="AU80" s="8">
        <v>31</v>
      </c>
      <c r="AW80" s="204">
        <v>31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</v>
      </c>
      <c r="BD80" s="204">
        <v>31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620</v>
      </c>
      <c r="G81" s="16">
        <f>'[3]23'!G83</f>
        <v>30</v>
      </c>
      <c r="H81" s="17">
        <f t="shared" si="59"/>
        <v>970</v>
      </c>
      <c r="I81" s="15">
        <f>'[3]23'!J83</f>
        <v>310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250</v>
      </c>
      <c r="N81" s="16">
        <f>'[3]23'!O83</f>
        <v>0</v>
      </c>
      <c r="O81" s="17">
        <f t="shared" si="60"/>
        <v>560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250</v>
      </c>
      <c r="V81" s="16">
        <f t="shared" si="32"/>
        <v>0</v>
      </c>
      <c r="W81" s="17">
        <f t="shared" si="61"/>
        <v>560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250</v>
      </c>
      <c r="AQ81" s="8">
        <f t="shared" si="34"/>
        <v>0</v>
      </c>
      <c r="AR81" s="8">
        <f t="shared" si="50"/>
        <v>498</v>
      </c>
      <c r="AT81" s="8">
        <v>31</v>
      </c>
      <c r="AU81" s="8">
        <v>31</v>
      </c>
      <c r="AW81" s="204">
        <v>31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</v>
      </c>
      <c r="BD81" s="204">
        <v>31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</v>
      </c>
      <c r="BL81" s="8">
        <f t="shared" si="53"/>
        <v>31</v>
      </c>
      <c r="BM81" s="8">
        <f t="shared" si="54"/>
        <v>31</v>
      </c>
      <c r="BN81" s="8">
        <f t="shared" si="55"/>
        <v>31</v>
      </c>
      <c r="BO81" s="8">
        <f t="shared" si="56"/>
        <v>31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620</v>
      </c>
      <c r="G82" s="16">
        <f>'[3]23'!G84</f>
        <v>30</v>
      </c>
      <c r="H82" s="17">
        <f t="shared" si="59"/>
        <v>970</v>
      </c>
      <c r="I82" s="15">
        <f>'[3]23'!J84</f>
        <v>310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300</v>
      </c>
      <c r="N82" s="16">
        <f>'[3]23'!O84</f>
        <v>0</v>
      </c>
      <c r="O82" s="17">
        <f t="shared" si="60"/>
        <v>610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300</v>
      </c>
      <c r="V82" s="16">
        <f t="shared" si="32"/>
        <v>0</v>
      </c>
      <c r="W82" s="17">
        <f t="shared" si="61"/>
        <v>610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300</v>
      </c>
      <c r="AQ82" s="8">
        <f t="shared" si="34"/>
        <v>0</v>
      </c>
      <c r="AR82" s="8">
        <f t="shared" si="50"/>
        <v>548</v>
      </c>
      <c r="AT82" s="8">
        <v>31</v>
      </c>
      <c r="AU82" s="8">
        <v>31</v>
      </c>
      <c r="AW82" s="204">
        <v>31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</v>
      </c>
      <c r="BD82" s="204">
        <v>31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</v>
      </c>
      <c r="BL82" s="8">
        <f t="shared" si="53"/>
        <v>31</v>
      </c>
      <c r="BM82" s="8">
        <f t="shared" si="54"/>
        <v>31</v>
      </c>
      <c r="BN82" s="8">
        <f t="shared" si="55"/>
        <v>31</v>
      </c>
      <c r="BO82" s="8">
        <f t="shared" si="56"/>
        <v>31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620</v>
      </c>
      <c r="G83" s="16">
        <f>'[3]23'!G85</f>
        <v>0</v>
      </c>
      <c r="H83" s="17">
        <f t="shared" si="59"/>
        <v>940</v>
      </c>
      <c r="I83" s="15">
        <f>'[3]23'!J85</f>
        <v>320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300</v>
      </c>
      <c r="N83" s="16">
        <f>'[3]23'!O85</f>
        <v>0</v>
      </c>
      <c r="O83" s="17">
        <f t="shared" si="60"/>
        <v>620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300</v>
      </c>
      <c r="V83" s="16">
        <f t="shared" si="32"/>
        <v>0</v>
      </c>
      <c r="W83" s="17">
        <f t="shared" si="61"/>
        <v>620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300</v>
      </c>
      <c r="AQ83" s="8">
        <f t="shared" si="34"/>
        <v>0</v>
      </c>
      <c r="AR83" s="8">
        <f t="shared" si="50"/>
        <v>556</v>
      </c>
      <c r="AT83" s="8">
        <v>32</v>
      </c>
      <c r="AU83" s="8">
        <v>32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620</v>
      </c>
      <c r="G84" s="16">
        <f>'[3]23'!G86</f>
        <v>0</v>
      </c>
      <c r="H84" s="17">
        <f t="shared" si="59"/>
        <v>940</v>
      </c>
      <c r="I84" s="15">
        <f>'[3]23'!J86</f>
        <v>320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300</v>
      </c>
      <c r="N84" s="16">
        <f>'[3]23'!O86</f>
        <v>0</v>
      </c>
      <c r="O84" s="17">
        <f t="shared" si="60"/>
        <v>620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300</v>
      </c>
      <c r="V84" s="16">
        <f t="shared" si="32"/>
        <v>0</v>
      </c>
      <c r="W84" s="17">
        <f t="shared" si="61"/>
        <v>620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300</v>
      </c>
      <c r="AQ84" s="8">
        <f t="shared" si="34"/>
        <v>0</v>
      </c>
      <c r="AR84" s="8">
        <f t="shared" si="50"/>
        <v>556</v>
      </c>
      <c r="AT84" s="8">
        <v>32</v>
      </c>
      <c r="AU84" s="8">
        <v>32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620</v>
      </c>
      <c r="G85" s="16">
        <f>'[3]23'!G87</f>
        <v>0</v>
      </c>
      <c r="H85" s="17">
        <f t="shared" si="59"/>
        <v>940</v>
      </c>
      <c r="I85" s="15">
        <f>'[3]23'!J87</f>
        <v>320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300</v>
      </c>
      <c r="N85" s="16">
        <f>'[3]23'!O87</f>
        <v>0</v>
      </c>
      <c r="O85" s="17">
        <f t="shared" si="60"/>
        <v>620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300</v>
      </c>
      <c r="V85" s="16">
        <f t="shared" si="32"/>
        <v>0</v>
      </c>
      <c r="W85" s="17">
        <f t="shared" si="61"/>
        <v>620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300</v>
      </c>
      <c r="AQ85" s="8">
        <f t="shared" si="34"/>
        <v>0</v>
      </c>
      <c r="AR85" s="8">
        <f t="shared" si="50"/>
        <v>556</v>
      </c>
      <c r="AT85" s="8">
        <v>32</v>
      </c>
      <c r="AU85" s="8">
        <v>32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620</v>
      </c>
      <c r="G86" s="16">
        <f>'[3]23'!G88</f>
        <v>0</v>
      </c>
      <c r="H86" s="17">
        <f t="shared" si="59"/>
        <v>940</v>
      </c>
      <c r="I86" s="15">
        <f>'[3]23'!J88</f>
        <v>320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300</v>
      </c>
      <c r="N86" s="16">
        <f>'[3]23'!O88</f>
        <v>0</v>
      </c>
      <c r="O86" s="17">
        <f t="shared" si="60"/>
        <v>620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300</v>
      </c>
      <c r="V86" s="16">
        <f t="shared" si="32"/>
        <v>0</v>
      </c>
      <c r="W86" s="17">
        <f t="shared" si="61"/>
        <v>620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300</v>
      </c>
      <c r="AQ86" s="8">
        <f t="shared" si="34"/>
        <v>0</v>
      </c>
      <c r="AR86" s="8">
        <f t="shared" si="50"/>
        <v>556</v>
      </c>
      <c r="AT86" s="8">
        <v>32</v>
      </c>
      <c r="AU86" s="8">
        <v>32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620</v>
      </c>
      <c r="G87" s="16">
        <f>'[3]23'!G89</f>
        <v>0</v>
      </c>
      <c r="H87" s="17">
        <f t="shared" si="59"/>
        <v>940</v>
      </c>
      <c r="I87" s="15">
        <f>'[3]23'!J89</f>
        <v>320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300</v>
      </c>
      <c r="N87" s="16">
        <f>'[3]23'!O89</f>
        <v>0</v>
      </c>
      <c r="O87" s="17">
        <f t="shared" si="60"/>
        <v>620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300</v>
      </c>
      <c r="V87" s="16">
        <f t="shared" si="32"/>
        <v>0</v>
      </c>
      <c r="W87" s="17">
        <f t="shared" si="61"/>
        <v>620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300</v>
      </c>
      <c r="AQ87" s="8">
        <f t="shared" si="34"/>
        <v>0</v>
      </c>
      <c r="AR87" s="8">
        <f t="shared" si="50"/>
        <v>556</v>
      </c>
      <c r="AT87" s="8">
        <v>32</v>
      </c>
      <c r="AU87" s="8">
        <v>32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620</v>
      </c>
      <c r="G88" s="16">
        <f>'[3]23'!G90</f>
        <v>0</v>
      </c>
      <c r="H88" s="17">
        <f t="shared" si="59"/>
        <v>940</v>
      </c>
      <c r="I88" s="15">
        <f>'[3]23'!J90</f>
        <v>320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300</v>
      </c>
      <c r="N88" s="16">
        <f>'[3]23'!O90</f>
        <v>0</v>
      </c>
      <c r="O88" s="17">
        <f t="shared" si="60"/>
        <v>620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300</v>
      </c>
      <c r="V88" s="16">
        <f t="shared" si="32"/>
        <v>0</v>
      </c>
      <c r="W88" s="17">
        <f t="shared" si="61"/>
        <v>620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300</v>
      </c>
      <c r="AQ88" s="8">
        <f t="shared" si="34"/>
        <v>0</v>
      </c>
      <c r="AR88" s="8">
        <f t="shared" si="50"/>
        <v>556</v>
      </c>
      <c r="AT88" s="8">
        <v>32</v>
      </c>
      <c r="AU88" s="8">
        <v>32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620</v>
      </c>
      <c r="G89" s="16">
        <f>'[3]23'!G91</f>
        <v>0</v>
      </c>
      <c r="H89" s="17">
        <f t="shared" si="59"/>
        <v>940</v>
      </c>
      <c r="I89" s="15">
        <f>'[3]23'!J91</f>
        <v>320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300</v>
      </c>
      <c r="N89" s="16">
        <f>'[3]23'!O91</f>
        <v>0</v>
      </c>
      <c r="O89" s="17">
        <f t="shared" si="60"/>
        <v>620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300</v>
      </c>
      <c r="V89" s="16">
        <f t="shared" si="32"/>
        <v>0</v>
      </c>
      <c r="W89" s="17">
        <f t="shared" si="61"/>
        <v>620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300</v>
      </c>
      <c r="AQ89" s="8">
        <f t="shared" si="34"/>
        <v>0</v>
      </c>
      <c r="AR89" s="8">
        <f t="shared" si="50"/>
        <v>556</v>
      </c>
      <c r="AT89" s="8">
        <v>32</v>
      </c>
      <c r="AU89" s="8">
        <v>32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620</v>
      </c>
      <c r="G90" s="16">
        <f>'[3]23'!G92</f>
        <v>0</v>
      </c>
      <c r="H90" s="17">
        <f t="shared" si="59"/>
        <v>940</v>
      </c>
      <c r="I90" s="15">
        <f>'[3]23'!J92</f>
        <v>320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300</v>
      </c>
      <c r="N90" s="16">
        <f>'[3]23'!O92</f>
        <v>0</v>
      </c>
      <c r="O90" s="17">
        <f t="shared" si="60"/>
        <v>620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300</v>
      </c>
      <c r="V90" s="16">
        <f t="shared" si="32"/>
        <v>0</v>
      </c>
      <c r="W90" s="17">
        <f t="shared" si="61"/>
        <v>620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300</v>
      </c>
      <c r="AQ90" s="8">
        <f t="shared" si="34"/>
        <v>0</v>
      </c>
      <c r="AR90" s="8">
        <f t="shared" si="50"/>
        <v>556</v>
      </c>
      <c r="AT90" s="8">
        <v>32</v>
      </c>
      <c r="AU90" s="8">
        <v>32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620</v>
      </c>
      <c r="G91" s="16">
        <f>'[3]23'!G93</f>
        <v>0</v>
      </c>
      <c r="H91" s="17">
        <f t="shared" si="59"/>
        <v>940</v>
      </c>
      <c r="I91" s="15">
        <f>'[3]23'!J93</f>
        <v>320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300</v>
      </c>
      <c r="N91" s="16">
        <f>'[3]23'!O93</f>
        <v>0</v>
      </c>
      <c r="O91" s="17">
        <f t="shared" si="60"/>
        <v>620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300</v>
      </c>
      <c r="V91" s="16">
        <f t="shared" si="32"/>
        <v>0</v>
      </c>
      <c r="W91" s="17">
        <f t="shared" si="61"/>
        <v>620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300</v>
      </c>
      <c r="AQ91" s="8">
        <f t="shared" si="34"/>
        <v>0</v>
      </c>
      <c r="AR91" s="8">
        <f t="shared" si="50"/>
        <v>556</v>
      </c>
      <c r="AT91" s="8">
        <v>32</v>
      </c>
      <c r="AU91" s="8">
        <v>32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620</v>
      </c>
      <c r="G92" s="16">
        <f>'[3]23'!G94</f>
        <v>0</v>
      </c>
      <c r="H92" s="17">
        <f t="shared" si="59"/>
        <v>940</v>
      </c>
      <c r="I92" s="15">
        <f>'[3]23'!J94</f>
        <v>320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300</v>
      </c>
      <c r="N92" s="16">
        <f>'[3]23'!O94</f>
        <v>0</v>
      </c>
      <c r="O92" s="17">
        <f t="shared" si="60"/>
        <v>620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300</v>
      </c>
      <c r="V92" s="16">
        <f t="shared" si="32"/>
        <v>0</v>
      </c>
      <c r="W92" s="17">
        <f t="shared" si="61"/>
        <v>620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300</v>
      </c>
      <c r="AQ92" s="8">
        <f t="shared" si="34"/>
        <v>0</v>
      </c>
      <c r="AR92" s="8">
        <f t="shared" si="50"/>
        <v>556</v>
      </c>
      <c r="AT92" s="8">
        <v>32</v>
      </c>
      <c r="AU92" s="8">
        <v>32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620</v>
      </c>
      <c r="G93" s="16">
        <f>'[3]23'!G95</f>
        <v>0</v>
      </c>
      <c r="H93" s="17">
        <f t="shared" si="59"/>
        <v>940</v>
      </c>
      <c r="I93" s="15">
        <f>'[3]23'!J95</f>
        <v>320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300</v>
      </c>
      <c r="N93" s="16">
        <f>'[3]23'!O95</f>
        <v>0</v>
      </c>
      <c r="O93" s="17">
        <f t="shared" si="60"/>
        <v>620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300</v>
      </c>
      <c r="V93" s="16">
        <f t="shared" si="32"/>
        <v>0</v>
      </c>
      <c r="W93" s="17">
        <f t="shared" si="61"/>
        <v>620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300</v>
      </c>
      <c r="AQ93" s="8">
        <f t="shared" si="34"/>
        <v>0</v>
      </c>
      <c r="AR93" s="8">
        <f t="shared" si="50"/>
        <v>556</v>
      </c>
      <c r="AT93" s="8">
        <v>32</v>
      </c>
      <c r="AU93" s="8">
        <v>32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620</v>
      </c>
      <c r="G94" s="16">
        <f>'[3]23'!G96</f>
        <v>0</v>
      </c>
      <c r="H94" s="17">
        <f t="shared" si="59"/>
        <v>940</v>
      </c>
      <c r="I94" s="15">
        <f>'[3]23'!J96</f>
        <v>320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300</v>
      </c>
      <c r="N94" s="16">
        <f>'[3]23'!O96</f>
        <v>0</v>
      </c>
      <c r="O94" s="17">
        <f t="shared" si="60"/>
        <v>620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300</v>
      </c>
      <c r="V94" s="16">
        <f t="shared" si="32"/>
        <v>0</v>
      </c>
      <c r="W94" s="17">
        <f t="shared" si="61"/>
        <v>620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300</v>
      </c>
      <c r="AQ94" s="8">
        <f t="shared" si="34"/>
        <v>0</v>
      </c>
      <c r="AR94" s="8">
        <f t="shared" si="50"/>
        <v>556</v>
      </c>
      <c r="AT94" s="8">
        <v>32</v>
      </c>
      <c r="AU94" s="8">
        <v>32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620</v>
      </c>
      <c r="G95" s="16">
        <f>'[3]23'!G97</f>
        <v>0</v>
      </c>
      <c r="H95" s="17">
        <f t="shared" si="59"/>
        <v>940</v>
      </c>
      <c r="I95" s="15">
        <f>'[3]23'!J97</f>
        <v>320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300</v>
      </c>
      <c r="N95" s="16">
        <f>'[3]23'!O97</f>
        <v>0</v>
      </c>
      <c r="O95" s="17">
        <f t="shared" si="60"/>
        <v>620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300</v>
      </c>
      <c r="V95" s="16">
        <f t="shared" si="32"/>
        <v>0</v>
      </c>
      <c r="W95" s="17">
        <f t="shared" si="61"/>
        <v>620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300</v>
      </c>
      <c r="AQ95" s="8">
        <f t="shared" si="34"/>
        <v>0</v>
      </c>
      <c r="AR95" s="8">
        <f t="shared" si="50"/>
        <v>556</v>
      </c>
      <c r="AT95" s="8">
        <v>32</v>
      </c>
      <c r="AU95" s="8">
        <v>32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620</v>
      </c>
      <c r="G96" s="16">
        <f>'[3]23'!G98</f>
        <v>0</v>
      </c>
      <c r="H96" s="17">
        <f t="shared" si="59"/>
        <v>940</v>
      </c>
      <c r="I96" s="15">
        <f>'[3]23'!J98</f>
        <v>320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300</v>
      </c>
      <c r="N96" s="16">
        <f>'[3]23'!O98</f>
        <v>0</v>
      </c>
      <c r="O96" s="17">
        <f t="shared" si="60"/>
        <v>620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300</v>
      </c>
      <c r="V96" s="16">
        <f t="shared" si="32"/>
        <v>0</v>
      </c>
      <c r="W96" s="17">
        <f t="shared" si="61"/>
        <v>620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300</v>
      </c>
      <c r="AQ96" s="8">
        <f t="shared" si="34"/>
        <v>0</v>
      </c>
      <c r="AR96" s="8">
        <f t="shared" si="50"/>
        <v>556</v>
      </c>
      <c r="AT96" s="8">
        <v>32</v>
      </c>
      <c r="AU96" s="8">
        <v>32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620</v>
      </c>
      <c r="G97" s="16">
        <f>'[3]23'!G99</f>
        <v>0</v>
      </c>
      <c r="H97" s="17">
        <f t="shared" si="59"/>
        <v>940</v>
      </c>
      <c r="I97" s="15">
        <f>'[3]23'!J99</f>
        <v>320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300</v>
      </c>
      <c r="N97" s="16">
        <f>'[3]23'!O99</f>
        <v>0</v>
      </c>
      <c r="O97" s="17">
        <f t="shared" si="60"/>
        <v>620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300</v>
      </c>
      <c r="V97" s="16">
        <f t="shared" si="32"/>
        <v>0</v>
      </c>
      <c r="W97" s="17">
        <f t="shared" si="61"/>
        <v>620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300</v>
      </c>
      <c r="AQ97" s="8">
        <f t="shared" si="34"/>
        <v>0</v>
      </c>
      <c r="AR97" s="8">
        <f t="shared" si="50"/>
        <v>556</v>
      </c>
      <c r="AT97" s="8">
        <v>32</v>
      </c>
      <c r="AU97" s="8">
        <v>32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620</v>
      </c>
      <c r="G98" s="16">
        <f>'[3]23'!G100</f>
        <v>0</v>
      </c>
      <c r="H98" s="17">
        <f t="shared" si="59"/>
        <v>940</v>
      </c>
      <c r="I98" s="15">
        <f>'[3]23'!J100</f>
        <v>320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300</v>
      </c>
      <c r="N98" s="16">
        <f>'[3]23'!O100</f>
        <v>0</v>
      </c>
      <c r="O98" s="17">
        <f t="shared" si="60"/>
        <v>620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300</v>
      </c>
      <c r="V98" s="16">
        <f t="shared" si="32"/>
        <v>0</v>
      </c>
      <c r="W98" s="17">
        <f t="shared" si="61"/>
        <v>620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300</v>
      </c>
      <c r="AQ98" s="8">
        <f t="shared" si="34"/>
        <v>0</v>
      </c>
      <c r="AR98" s="8">
        <f t="shared" si="50"/>
        <v>556</v>
      </c>
      <c r="AT98" s="8">
        <v>32</v>
      </c>
      <c r="AU98" s="8">
        <v>32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14.85</v>
      </c>
      <c r="G99" s="15">
        <f t="shared" si="62"/>
        <v>0.09</v>
      </c>
      <c r="H99" s="15">
        <f t="shared" si="62"/>
        <v>22.62</v>
      </c>
      <c r="I99" s="15">
        <f t="shared" si="62"/>
        <v>7.0912499999999996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1.4</v>
      </c>
      <c r="N99" s="15">
        <f t="shared" si="62"/>
        <v>0.06</v>
      </c>
      <c r="O99" s="15">
        <f t="shared" si="62"/>
        <v>8.5512499999999996</v>
      </c>
      <c r="P99" s="15">
        <f t="shared" si="62"/>
        <v>2.4E-2</v>
      </c>
      <c r="Q99" s="15">
        <f t="shared" si="62"/>
        <v>7.0912499999999996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1.4</v>
      </c>
      <c r="V99" s="15">
        <f t="shared" si="62"/>
        <v>0.06</v>
      </c>
      <c r="W99" s="15">
        <f t="shared" si="62"/>
        <v>8.5512499999999996</v>
      </c>
      <c r="X99" s="15">
        <f t="shared" si="62"/>
        <v>0.36756499999999975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0.36756499999999975</v>
      </c>
      <c r="AE99" s="15">
        <f t="shared" si="62"/>
        <v>0.37162999999999979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0.37162999999999979</v>
      </c>
      <c r="AL99" s="15">
        <f t="shared" si="62"/>
        <v>6.3520550000000036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1.4</v>
      </c>
      <c r="AQ99" s="15">
        <f t="shared" si="62"/>
        <v>0.06</v>
      </c>
      <c r="AR99" s="15">
        <f t="shared" si="62"/>
        <v>7.8120550000000035</v>
      </c>
      <c r="AS99" s="15">
        <f t="shared" si="62"/>
        <v>0</v>
      </c>
      <c r="AT99" s="15">
        <f t="shared" si="62"/>
        <v>0.3647849999999998</v>
      </c>
      <c r="AU99" s="15">
        <f t="shared" si="62"/>
        <v>0.35473999999999978</v>
      </c>
      <c r="AV99" s="15">
        <f t="shared" si="62"/>
        <v>0</v>
      </c>
      <c r="AW99" s="15">
        <f t="shared" si="62"/>
        <v>0.36756499999999975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0.36756499999999975</v>
      </c>
      <c r="BD99" s="15">
        <f t="shared" si="62"/>
        <v>0.37162999999999979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0.37162999999999979</v>
      </c>
      <c r="BK99" s="15"/>
      <c r="BL99" s="15">
        <f t="shared" si="63"/>
        <v>0.3647849999999998</v>
      </c>
      <c r="BM99" s="15">
        <f t="shared" si="63"/>
        <v>0.35473999999999978</v>
      </c>
      <c r="BN99" s="15">
        <f t="shared" si="63"/>
        <v>0.36756499999999975</v>
      </c>
      <c r="BO99" s="15">
        <f t="shared" si="63"/>
        <v>0.37162999999999979</v>
      </c>
      <c r="BP99" s="15">
        <f t="shared" si="63"/>
        <v>-2.7799999999999999E-3</v>
      </c>
      <c r="BQ99" s="15">
        <f t="shared" si="63"/>
        <v>-1.6890000000000002E-2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45558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45558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45558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330</v>
      </c>
      <c r="C3">
        <f>PPCL!E3</f>
        <v>0</v>
      </c>
      <c r="D3">
        <f>PPCL!O3</f>
        <v>0</v>
      </c>
      <c r="E3">
        <f>PPCL!P3</f>
        <v>0</v>
      </c>
      <c r="F3">
        <f>B3+C3</f>
        <v>330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330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330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330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330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330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330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330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330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330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330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330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330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330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330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330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330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330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330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330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330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330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330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310</v>
      </c>
      <c r="C15">
        <f>PPCL!E15</f>
        <v>20</v>
      </c>
      <c r="D15">
        <f>PPCL!O15</f>
        <v>0</v>
      </c>
      <c r="E15">
        <f>PPCL!P15</f>
        <v>20</v>
      </c>
      <c r="F15">
        <f t="shared" si="4"/>
        <v>330</v>
      </c>
      <c r="G15">
        <f t="shared" si="5"/>
        <v>20</v>
      </c>
      <c r="H15" s="113"/>
      <c r="I15">
        <f>BRPL_EOD!AG15+BRPL_EOD!AH15</f>
        <v>5.67</v>
      </c>
      <c r="J15">
        <f>BYPL_EOD!AG15+BYPL_EOD!AH15</f>
        <v>3.22</v>
      </c>
      <c r="K15">
        <f>MES_EOD!AG15+MES_EOD!AH15</f>
        <v>1.22</v>
      </c>
      <c r="L15">
        <f>NDMC_EOD!AG15+NDMC_EOD!AH15</f>
        <v>6.02</v>
      </c>
      <c r="M15">
        <f>TPDDL_EOD!AG15+TPDDL_EOD!AH15</f>
        <v>3.87</v>
      </c>
      <c r="N15">
        <f t="shared" si="0"/>
        <v>20.000000000000004</v>
      </c>
      <c r="O15" s="113">
        <f t="shared" si="1"/>
        <v>0</v>
      </c>
      <c r="P15">
        <v>5.669999999999999</v>
      </c>
      <c r="Q15">
        <v>3.2199999999999998</v>
      </c>
      <c r="R15">
        <v>1.2199999999999998</v>
      </c>
      <c r="S15">
        <v>6.0199999999999987</v>
      </c>
      <c r="T15">
        <v>3.8699999999999992</v>
      </c>
      <c r="U15" s="115">
        <f t="shared" si="2"/>
        <v>20</v>
      </c>
      <c r="V15" s="113">
        <f t="shared" si="3"/>
        <v>0</v>
      </c>
    </row>
    <row r="16" spans="1:22">
      <c r="A16" t="s">
        <v>58</v>
      </c>
      <c r="B16">
        <f>PPCL!D16</f>
        <v>290</v>
      </c>
      <c r="C16">
        <f>PPCL!E16</f>
        <v>40</v>
      </c>
      <c r="D16">
        <f>PPCL!O16</f>
        <v>0</v>
      </c>
      <c r="E16">
        <f>PPCL!P16</f>
        <v>40</v>
      </c>
      <c r="F16">
        <f t="shared" si="4"/>
        <v>330</v>
      </c>
      <c r="G16">
        <f t="shared" si="5"/>
        <v>40</v>
      </c>
      <c r="H16" s="113"/>
      <c r="I16">
        <f>BRPL_EOD!AG16+BRPL_EOD!AH16</f>
        <v>11.35</v>
      </c>
      <c r="J16">
        <f>BYPL_EOD!AG16+BYPL_EOD!AH16</f>
        <v>6.45</v>
      </c>
      <c r="K16">
        <f>MES_EOD!AG16+MES_EOD!AH16</f>
        <v>2.4300000000000002</v>
      </c>
      <c r="L16">
        <f>NDMC_EOD!AG16+NDMC_EOD!AH16</f>
        <v>12.04</v>
      </c>
      <c r="M16">
        <f>TPDDL_EOD!AG16+TPDDL_EOD!AH16</f>
        <v>7.73</v>
      </c>
      <c r="N16">
        <f t="shared" si="0"/>
        <v>40</v>
      </c>
      <c r="O16" s="113">
        <f t="shared" si="1"/>
        <v>0</v>
      </c>
      <c r="P16">
        <v>11.35</v>
      </c>
      <c r="Q16">
        <v>6.45</v>
      </c>
      <c r="R16">
        <v>2.4300000000000002</v>
      </c>
      <c r="S16">
        <v>12.04</v>
      </c>
      <c r="T16">
        <v>7.73</v>
      </c>
      <c r="U16" s="115">
        <f t="shared" si="2"/>
        <v>40</v>
      </c>
      <c r="V16" s="113">
        <f t="shared" si="3"/>
        <v>0</v>
      </c>
    </row>
    <row r="17" spans="1:22">
      <c r="A17" t="s">
        <v>59</v>
      </c>
      <c r="B17">
        <f>PPCL!D17</f>
        <v>290</v>
      </c>
      <c r="C17">
        <f>PPCL!E17</f>
        <v>40</v>
      </c>
      <c r="D17">
        <f>PPCL!O17</f>
        <v>0</v>
      </c>
      <c r="E17">
        <f>PPCL!P17</f>
        <v>40</v>
      </c>
      <c r="F17">
        <f t="shared" si="4"/>
        <v>330</v>
      </c>
      <c r="G17">
        <f t="shared" si="5"/>
        <v>40</v>
      </c>
      <c r="H17" s="113"/>
      <c r="I17">
        <f>BRPL_EOD!AG17+BRPL_EOD!AH17</f>
        <v>11.35</v>
      </c>
      <c r="J17">
        <f>BYPL_EOD!AG17+BYPL_EOD!AH17</f>
        <v>6.45</v>
      </c>
      <c r="K17">
        <f>MES_EOD!AG17+MES_EOD!AH17</f>
        <v>2.4300000000000002</v>
      </c>
      <c r="L17">
        <f>NDMC_EOD!AG17+NDMC_EOD!AH17</f>
        <v>12.04</v>
      </c>
      <c r="M17">
        <f>TPDDL_EOD!AG17+TPDDL_EOD!AH17</f>
        <v>7.73</v>
      </c>
      <c r="N17">
        <f t="shared" si="0"/>
        <v>40</v>
      </c>
      <c r="O17" s="113">
        <f t="shared" si="1"/>
        <v>0</v>
      </c>
      <c r="P17">
        <v>11.35</v>
      </c>
      <c r="Q17">
        <v>6.45</v>
      </c>
      <c r="R17">
        <v>2.4300000000000002</v>
      </c>
      <c r="S17">
        <v>12.04</v>
      </c>
      <c r="T17">
        <v>7.73</v>
      </c>
      <c r="U17" s="115">
        <f t="shared" si="2"/>
        <v>40</v>
      </c>
      <c r="V17" s="113">
        <f t="shared" si="3"/>
        <v>0</v>
      </c>
    </row>
    <row r="18" spans="1:22">
      <c r="A18" t="s">
        <v>60</v>
      </c>
      <c r="B18">
        <f>PPCL!D18</f>
        <v>290</v>
      </c>
      <c r="C18">
        <f>PPCL!E18</f>
        <v>40</v>
      </c>
      <c r="D18">
        <f>PPCL!O18</f>
        <v>0</v>
      </c>
      <c r="E18">
        <f>PPCL!P18</f>
        <v>40</v>
      </c>
      <c r="F18">
        <f t="shared" si="4"/>
        <v>330</v>
      </c>
      <c r="G18">
        <f t="shared" si="5"/>
        <v>40</v>
      </c>
      <c r="H18" s="113"/>
      <c r="I18">
        <f>BRPL_EOD!AG18+BRPL_EOD!AH18</f>
        <v>11.35</v>
      </c>
      <c r="J18">
        <f>BYPL_EOD!AG18+BYPL_EOD!AH18</f>
        <v>6.45</v>
      </c>
      <c r="K18">
        <f>MES_EOD!AG18+MES_EOD!AH18</f>
        <v>2.4300000000000002</v>
      </c>
      <c r="L18">
        <f>NDMC_EOD!AG18+NDMC_EOD!AH18</f>
        <v>12.04</v>
      </c>
      <c r="M18">
        <f>TPDDL_EOD!AG18+TPDDL_EOD!AH18</f>
        <v>7.73</v>
      </c>
      <c r="N18">
        <f t="shared" si="0"/>
        <v>40</v>
      </c>
      <c r="O18" s="113">
        <f t="shared" si="1"/>
        <v>0</v>
      </c>
      <c r="P18">
        <v>11.35</v>
      </c>
      <c r="Q18">
        <v>6.45</v>
      </c>
      <c r="R18">
        <v>2.4300000000000002</v>
      </c>
      <c r="S18">
        <v>12.04</v>
      </c>
      <c r="T18">
        <v>7.73</v>
      </c>
      <c r="U18" s="115">
        <f t="shared" si="2"/>
        <v>40</v>
      </c>
      <c r="V18" s="113">
        <f t="shared" si="3"/>
        <v>0</v>
      </c>
    </row>
    <row r="19" spans="1:22">
      <c r="A19" t="s">
        <v>61</v>
      </c>
      <c r="B19">
        <f>PPCL!D19</f>
        <v>290</v>
      </c>
      <c r="C19">
        <f>PPCL!E19</f>
        <v>40</v>
      </c>
      <c r="D19">
        <f>PPCL!O19</f>
        <v>0</v>
      </c>
      <c r="E19">
        <f>PPCL!P19</f>
        <v>40</v>
      </c>
      <c r="F19">
        <f t="shared" si="4"/>
        <v>330</v>
      </c>
      <c r="G19">
        <f t="shared" si="5"/>
        <v>40</v>
      </c>
      <c r="H19" s="113"/>
      <c r="I19">
        <f>BRPL_EOD!AG19+BRPL_EOD!AH19</f>
        <v>11.35</v>
      </c>
      <c r="J19">
        <f>BYPL_EOD!AG19+BYPL_EOD!AH19</f>
        <v>6.45</v>
      </c>
      <c r="K19">
        <f>MES_EOD!AG19+MES_EOD!AH19</f>
        <v>2.4300000000000002</v>
      </c>
      <c r="L19">
        <f>NDMC_EOD!AG19+NDMC_EOD!AH19</f>
        <v>12.04</v>
      </c>
      <c r="M19">
        <f>TPDDL_EOD!AG19+TPDDL_EOD!AH19</f>
        <v>7.73</v>
      </c>
      <c r="N19">
        <f t="shared" si="0"/>
        <v>40</v>
      </c>
      <c r="O19" s="113">
        <f t="shared" si="1"/>
        <v>0</v>
      </c>
      <c r="P19">
        <v>11.35</v>
      </c>
      <c r="Q19">
        <v>6.45</v>
      </c>
      <c r="R19">
        <v>2.4300000000000002</v>
      </c>
      <c r="S19">
        <v>12.04</v>
      </c>
      <c r="T19">
        <v>7.73</v>
      </c>
      <c r="U19" s="115">
        <f t="shared" si="2"/>
        <v>40</v>
      </c>
      <c r="V19" s="113">
        <f t="shared" si="3"/>
        <v>0</v>
      </c>
    </row>
    <row r="20" spans="1:22">
      <c r="A20" t="s">
        <v>62</v>
      </c>
      <c r="B20">
        <f>PPCL!D20</f>
        <v>270</v>
      </c>
      <c r="C20">
        <f>PPCL!E20</f>
        <v>60</v>
      </c>
      <c r="D20">
        <f>PPCL!O20</f>
        <v>0</v>
      </c>
      <c r="E20">
        <f>PPCL!P20</f>
        <v>60</v>
      </c>
      <c r="F20">
        <f t="shared" si="4"/>
        <v>330</v>
      </c>
      <c r="G20">
        <f t="shared" si="5"/>
        <v>60</v>
      </c>
      <c r="H20" s="113"/>
      <c r="I20">
        <f>BRPL_EOD!AG20+BRPL_EOD!AH20</f>
        <v>17.02</v>
      </c>
      <c r="J20">
        <f>BYPL_EOD!AG20+BYPL_EOD!AH20</f>
        <v>9.67</v>
      </c>
      <c r="K20">
        <f>MES_EOD!AG20+MES_EOD!AH20</f>
        <v>3.65</v>
      </c>
      <c r="L20">
        <f>NDMC_EOD!AG20+NDMC_EOD!AH20</f>
        <v>18.07</v>
      </c>
      <c r="M20">
        <f>TPDDL_EOD!AG20+TPDDL_EOD!AH20</f>
        <v>11.6</v>
      </c>
      <c r="N20">
        <f t="shared" si="0"/>
        <v>60.01</v>
      </c>
      <c r="O20" s="113">
        <f t="shared" si="1"/>
        <v>-9.9999999999980105E-3</v>
      </c>
      <c r="P20">
        <v>17.017163806032329</v>
      </c>
      <c r="Q20">
        <v>9.6683886018996841</v>
      </c>
      <c r="R20">
        <v>3.6493917680386603</v>
      </c>
      <c r="S20">
        <v>18.066988835194135</v>
      </c>
      <c r="T20">
        <v>11.598066988835194</v>
      </c>
      <c r="U20" s="115">
        <f t="shared" si="2"/>
        <v>60.000000000000007</v>
      </c>
      <c r="V20" s="113">
        <f t="shared" si="3"/>
        <v>0</v>
      </c>
    </row>
    <row r="21" spans="1:22">
      <c r="A21" t="s">
        <v>63</v>
      </c>
      <c r="B21">
        <f>PPCL!D21</f>
        <v>270</v>
      </c>
      <c r="C21">
        <f>PPCL!E21</f>
        <v>60</v>
      </c>
      <c r="D21">
        <f>PPCL!O21</f>
        <v>0</v>
      </c>
      <c r="E21">
        <f>PPCL!P21</f>
        <v>60</v>
      </c>
      <c r="F21">
        <f t="shared" si="4"/>
        <v>330</v>
      </c>
      <c r="G21">
        <f t="shared" si="5"/>
        <v>60</v>
      </c>
      <c r="H21" s="113"/>
      <c r="I21">
        <f>BRPL_EOD!AG21+BRPL_EOD!AH21</f>
        <v>17.02</v>
      </c>
      <c r="J21">
        <f>BYPL_EOD!AG21+BYPL_EOD!AH21</f>
        <v>9.67</v>
      </c>
      <c r="K21">
        <f>MES_EOD!AG21+MES_EOD!AH21</f>
        <v>3.65</v>
      </c>
      <c r="L21">
        <f>NDMC_EOD!AG21+NDMC_EOD!AH21</f>
        <v>18.07</v>
      </c>
      <c r="M21">
        <f>TPDDL_EOD!AG21+TPDDL_EOD!AH21</f>
        <v>11.6</v>
      </c>
      <c r="N21">
        <f t="shared" si="0"/>
        <v>60.01</v>
      </c>
      <c r="O21" s="113">
        <f t="shared" si="1"/>
        <v>-9.9999999999980105E-3</v>
      </c>
      <c r="P21">
        <v>17.017163806032329</v>
      </c>
      <c r="Q21">
        <v>9.6683886018996841</v>
      </c>
      <c r="R21">
        <v>3.6493917680386603</v>
      </c>
      <c r="S21">
        <v>18.066988835194135</v>
      </c>
      <c r="T21">
        <v>11.598066988835194</v>
      </c>
      <c r="U21" s="115">
        <f t="shared" si="2"/>
        <v>60.000000000000007</v>
      </c>
      <c r="V21" s="113">
        <f t="shared" si="3"/>
        <v>0</v>
      </c>
    </row>
    <row r="22" spans="1:22">
      <c r="A22" t="s">
        <v>64</v>
      </c>
      <c r="B22">
        <f>PPCL!D22</f>
        <v>270</v>
      </c>
      <c r="C22">
        <f>PPCL!E22</f>
        <v>60</v>
      </c>
      <c r="D22">
        <f>PPCL!O22</f>
        <v>0</v>
      </c>
      <c r="E22">
        <f>PPCL!P22</f>
        <v>60</v>
      </c>
      <c r="F22">
        <f t="shared" si="4"/>
        <v>330</v>
      </c>
      <c r="G22">
        <f t="shared" si="5"/>
        <v>60</v>
      </c>
      <c r="H22" s="113"/>
      <c r="I22">
        <f>BRPL_EOD!AG22+BRPL_EOD!AH22</f>
        <v>17.02</v>
      </c>
      <c r="J22">
        <f>BYPL_EOD!AG22+BYPL_EOD!AH22</f>
        <v>9.67</v>
      </c>
      <c r="K22">
        <f>MES_EOD!AG22+MES_EOD!AH22</f>
        <v>3.65</v>
      </c>
      <c r="L22">
        <f>NDMC_EOD!AG22+NDMC_EOD!AH22</f>
        <v>18.07</v>
      </c>
      <c r="M22">
        <f>TPDDL_EOD!AG22+TPDDL_EOD!AH22</f>
        <v>11.6</v>
      </c>
      <c r="N22">
        <f t="shared" si="0"/>
        <v>60.01</v>
      </c>
      <c r="O22" s="113">
        <f t="shared" si="1"/>
        <v>-9.9999999999980105E-3</v>
      </c>
      <c r="P22">
        <v>17.017163806032329</v>
      </c>
      <c r="Q22">
        <v>9.6683886018996841</v>
      </c>
      <c r="R22">
        <v>3.6493917680386603</v>
      </c>
      <c r="S22">
        <v>18.066988835194135</v>
      </c>
      <c r="T22">
        <v>11.598066988835194</v>
      </c>
      <c r="U22" s="115">
        <f t="shared" si="2"/>
        <v>60.000000000000007</v>
      </c>
      <c r="V22" s="113">
        <f t="shared" si="3"/>
        <v>0</v>
      </c>
    </row>
    <row r="23" spans="1:22">
      <c r="A23" t="s">
        <v>65</v>
      </c>
      <c r="B23">
        <f>PPCL!D23</f>
        <v>270</v>
      </c>
      <c r="C23">
        <f>PPCL!E23</f>
        <v>60</v>
      </c>
      <c r="D23">
        <f>PPCL!O23</f>
        <v>0</v>
      </c>
      <c r="E23">
        <f>PPCL!P23</f>
        <v>60</v>
      </c>
      <c r="F23">
        <f t="shared" si="4"/>
        <v>330</v>
      </c>
      <c r="G23">
        <f t="shared" si="5"/>
        <v>60</v>
      </c>
      <c r="H23" s="113"/>
      <c r="I23">
        <f>BRPL_EOD!AG23+BRPL_EOD!AH23</f>
        <v>17.02</v>
      </c>
      <c r="J23">
        <f>BYPL_EOD!AG23+BYPL_EOD!AH23</f>
        <v>9.67</v>
      </c>
      <c r="K23">
        <f>MES_EOD!AG23+MES_EOD!AH23</f>
        <v>3.65</v>
      </c>
      <c r="L23">
        <f>NDMC_EOD!AG23+NDMC_EOD!AH23</f>
        <v>18.07</v>
      </c>
      <c r="M23">
        <f>TPDDL_EOD!AG23+TPDDL_EOD!AH23</f>
        <v>11.6</v>
      </c>
      <c r="N23">
        <f t="shared" si="0"/>
        <v>60.01</v>
      </c>
      <c r="O23" s="113">
        <f t="shared" si="1"/>
        <v>-9.9999999999980105E-3</v>
      </c>
      <c r="P23">
        <v>17.017163806032329</v>
      </c>
      <c r="Q23">
        <v>9.6683886018996841</v>
      </c>
      <c r="R23">
        <v>3.6493917680386603</v>
      </c>
      <c r="S23">
        <v>18.066988835194135</v>
      </c>
      <c r="T23">
        <v>11.598066988835194</v>
      </c>
      <c r="U23" s="115">
        <f t="shared" si="2"/>
        <v>60.000000000000007</v>
      </c>
      <c r="V23" s="113">
        <f t="shared" si="3"/>
        <v>0</v>
      </c>
    </row>
    <row r="24" spans="1:22">
      <c r="A24" t="s">
        <v>66</v>
      </c>
      <c r="B24">
        <f>PPCL!D24</f>
        <v>270</v>
      </c>
      <c r="C24">
        <f>PPCL!E24</f>
        <v>60</v>
      </c>
      <c r="D24">
        <f>PPCL!O24</f>
        <v>0</v>
      </c>
      <c r="E24">
        <f>PPCL!P24</f>
        <v>60</v>
      </c>
      <c r="F24">
        <f t="shared" si="4"/>
        <v>330</v>
      </c>
      <c r="G24">
        <f t="shared" si="5"/>
        <v>60</v>
      </c>
      <c r="H24" s="113"/>
      <c r="I24">
        <f>BRPL_EOD!AG24+BRPL_EOD!AH24</f>
        <v>17.02</v>
      </c>
      <c r="J24">
        <f>BYPL_EOD!AG24+BYPL_EOD!AH24</f>
        <v>9.67</v>
      </c>
      <c r="K24">
        <f>MES_EOD!AG24+MES_EOD!AH24</f>
        <v>3.65</v>
      </c>
      <c r="L24">
        <f>NDMC_EOD!AG24+NDMC_EOD!AH24</f>
        <v>18.07</v>
      </c>
      <c r="M24">
        <f>TPDDL_EOD!AG24+TPDDL_EOD!AH24</f>
        <v>11.6</v>
      </c>
      <c r="N24">
        <f t="shared" si="0"/>
        <v>60.01</v>
      </c>
      <c r="O24" s="113">
        <f t="shared" si="1"/>
        <v>-9.9999999999980105E-3</v>
      </c>
      <c r="P24">
        <v>17.017163806032329</v>
      </c>
      <c r="Q24">
        <v>9.6683886018996841</v>
      </c>
      <c r="R24">
        <v>3.6493917680386603</v>
      </c>
      <c r="S24">
        <v>18.066988835194135</v>
      </c>
      <c r="T24">
        <v>11.598066988835194</v>
      </c>
      <c r="U24" s="115">
        <f t="shared" si="2"/>
        <v>60.000000000000007</v>
      </c>
      <c r="V24" s="113">
        <f t="shared" si="3"/>
        <v>0</v>
      </c>
    </row>
    <row r="25" spans="1:22">
      <c r="A25" t="s">
        <v>67</v>
      </c>
      <c r="B25">
        <f>PPCL!D25</f>
        <v>270</v>
      </c>
      <c r="C25">
        <f>PPCL!E25</f>
        <v>60</v>
      </c>
      <c r="D25">
        <f>PPCL!O25</f>
        <v>0</v>
      </c>
      <c r="E25">
        <f>PPCL!P25</f>
        <v>60</v>
      </c>
      <c r="F25">
        <f t="shared" si="4"/>
        <v>330</v>
      </c>
      <c r="G25">
        <f t="shared" si="5"/>
        <v>60</v>
      </c>
      <c r="H25" s="113"/>
      <c r="I25">
        <f>BRPL_EOD!AG25+BRPL_EOD!AH25</f>
        <v>17.02</v>
      </c>
      <c r="J25">
        <f>BYPL_EOD!AG25+BYPL_EOD!AH25</f>
        <v>9.67</v>
      </c>
      <c r="K25">
        <f>MES_EOD!AG25+MES_EOD!AH25</f>
        <v>3.65</v>
      </c>
      <c r="L25">
        <f>NDMC_EOD!AG25+NDMC_EOD!AH25</f>
        <v>18.07</v>
      </c>
      <c r="M25">
        <f>TPDDL_EOD!AG25+TPDDL_EOD!AH25</f>
        <v>11.6</v>
      </c>
      <c r="N25">
        <f t="shared" si="0"/>
        <v>60.01</v>
      </c>
      <c r="O25" s="113">
        <f t="shared" si="1"/>
        <v>-9.9999999999980105E-3</v>
      </c>
      <c r="P25">
        <v>17.017163806032329</v>
      </c>
      <c r="Q25">
        <v>9.6683886018996841</v>
      </c>
      <c r="R25">
        <v>3.6493917680386603</v>
      </c>
      <c r="S25">
        <v>18.066988835194135</v>
      </c>
      <c r="T25">
        <v>11.598066988835194</v>
      </c>
      <c r="U25" s="115">
        <f t="shared" si="2"/>
        <v>60.000000000000007</v>
      </c>
      <c r="V25" s="113">
        <f t="shared" si="3"/>
        <v>0</v>
      </c>
    </row>
    <row r="26" spans="1:22">
      <c r="A26" t="s">
        <v>68</v>
      </c>
      <c r="B26">
        <f>PPCL!D26</f>
        <v>270</v>
      </c>
      <c r="C26">
        <f>PPCL!E26</f>
        <v>60</v>
      </c>
      <c r="D26">
        <f>PPCL!O26</f>
        <v>0</v>
      </c>
      <c r="E26">
        <f>PPCL!P26</f>
        <v>60</v>
      </c>
      <c r="F26">
        <f t="shared" si="4"/>
        <v>330</v>
      </c>
      <c r="G26">
        <f t="shared" si="5"/>
        <v>60</v>
      </c>
      <c r="H26" s="113"/>
      <c r="I26">
        <f>BRPL_EOD!AG26+BRPL_EOD!AH26</f>
        <v>17.02</v>
      </c>
      <c r="J26">
        <f>BYPL_EOD!AG26+BYPL_EOD!AH26</f>
        <v>9.67</v>
      </c>
      <c r="K26">
        <f>MES_EOD!AG26+MES_EOD!AH26</f>
        <v>3.65</v>
      </c>
      <c r="L26">
        <f>NDMC_EOD!AG26+NDMC_EOD!AH26</f>
        <v>18.07</v>
      </c>
      <c r="M26">
        <f>TPDDL_EOD!AG26+TPDDL_EOD!AH26</f>
        <v>11.6</v>
      </c>
      <c r="N26">
        <f t="shared" si="0"/>
        <v>60.01</v>
      </c>
      <c r="O26" s="113">
        <f t="shared" si="1"/>
        <v>-9.9999999999980105E-3</v>
      </c>
      <c r="P26">
        <v>17.017163806032329</v>
      </c>
      <c r="Q26">
        <v>9.6683886018996841</v>
      </c>
      <c r="R26">
        <v>3.6493917680386603</v>
      </c>
      <c r="S26">
        <v>18.066988835194135</v>
      </c>
      <c r="T26">
        <v>11.598066988835194</v>
      </c>
      <c r="U26" s="115">
        <f t="shared" si="2"/>
        <v>60.000000000000007</v>
      </c>
      <c r="V26" s="113">
        <f t="shared" si="3"/>
        <v>0</v>
      </c>
    </row>
    <row r="27" spans="1:22">
      <c r="A27" t="s">
        <v>69</v>
      </c>
      <c r="B27">
        <f>PPCL!D27</f>
        <v>270</v>
      </c>
      <c r="C27">
        <f>PPCL!E27</f>
        <v>60</v>
      </c>
      <c r="D27">
        <f>PPCL!O27</f>
        <v>0</v>
      </c>
      <c r="E27">
        <f>PPCL!P27</f>
        <v>60</v>
      </c>
      <c r="F27">
        <f t="shared" si="4"/>
        <v>330</v>
      </c>
      <c r="G27">
        <f t="shared" si="5"/>
        <v>60</v>
      </c>
      <c r="H27" s="113"/>
      <c r="I27">
        <f>BRPL_EOD!AG27+BRPL_EOD!AH27</f>
        <v>17.02</v>
      </c>
      <c r="J27">
        <f>BYPL_EOD!AG27+BYPL_EOD!AH27</f>
        <v>9.67</v>
      </c>
      <c r="K27">
        <f>MES_EOD!AG27+MES_EOD!AH27</f>
        <v>3.65</v>
      </c>
      <c r="L27">
        <f>NDMC_EOD!AG27+NDMC_EOD!AH27</f>
        <v>18.07</v>
      </c>
      <c r="M27">
        <f>TPDDL_EOD!AG27+TPDDL_EOD!AH27</f>
        <v>11.6</v>
      </c>
      <c r="N27">
        <f t="shared" si="0"/>
        <v>60.01</v>
      </c>
      <c r="O27" s="113">
        <f t="shared" si="1"/>
        <v>-9.9999999999980105E-3</v>
      </c>
      <c r="P27">
        <v>17.017163806032329</v>
      </c>
      <c r="Q27">
        <v>9.6683886018996841</v>
      </c>
      <c r="R27">
        <v>3.6493917680386603</v>
      </c>
      <c r="S27">
        <v>18.066988835194135</v>
      </c>
      <c r="T27">
        <v>11.598066988835194</v>
      </c>
      <c r="U27" s="115">
        <f t="shared" si="2"/>
        <v>60.000000000000007</v>
      </c>
      <c r="V27" s="113">
        <f t="shared" si="3"/>
        <v>0</v>
      </c>
    </row>
    <row r="28" spans="1:22">
      <c r="A28" t="s">
        <v>70</v>
      </c>
      <c r="B28">
        <f>PPCL!D28</f>
        <v>270</v>
      </c>
      <c r="C28">
        <f>PPCL!E28</f>
        <v>60</v>
      </c>
      <c r="D28">
        <f>PPCL!O28</f>
        <v>0</v>
      </c>
      <c r="E28">
        <f>PPCL!P28</f>
        <v>60</v>
      </c>
      <c r="F28">
        <f t="shared" si="4"/>
        <v>330</v>
      </c>
      <c r="G28">
        <f t="shared" si="5"/>
        <v>60</v>
      </c>
      <c r="H28" s="113"/>
      <c r="I28">
        <f>BRPL_EOD!AG28+BRPL_EOD!AH28</f>
        <v>17.02</v>
      </c>
      <c r="J28">
        <f>BYPL_EOD!AG28+BYPL_EOD!AH28</f>
        <v>9.67</v>
      </c>
      <c r="K28">
        <f>MES_EOD!AG28+MES_EOD!AH28</f>
        <v>3.65</v>
      </c>
      <c r="L28">
        <f>NDMC_EOD!AG28+NDMC_EOD!AH28</f>
        <v>18.07</v>
      </c>
      <c r="M28">
        <f>TPDDL_EOD!AG28+TPDDL_EOD!AH28</f>
        <v>11.6</v>
      </c>
      <c r="N28">
        <f t="shared" si="0"/>
        <v>60.01</v>
      </c>
      <c r="O28" s="113">
        <f t="shared" si="1"/>
        <v>-9.9999999999980105E-3</v>
      </c>
      <c r="P28">
        <v>17.017163806032329</v>
      </c>
      <c r="Q28">
        <v>9.6683886018996841</v>
      </c>
      <c r="R28">
        <v>3.6493917680386603</v>
      </c>
      <c r="S28">
        <v>18.066988835194135</v>
      </c>
      <c r="T28">
        <v>11.598066988835194</v>
      </c>
      <c r="U28" s="115">
        <f t="shared" si="2"/>
        <v>60.000000000000007</v>
      </c>
      <c r="V28" s="113">
        <f t="shared" si="3"/>
        <v>0</v>
      </c>
    </row>
    <row r="29" spans="1:22">
      <c r="A29" t="s">
        <v>71</v>
      </c>
      <c r="B29">
        <f>PPCL!D29</f>
        <v>270</v>
      </c>
      <c r="C29">
        <f>PPCL!E29</f>
        <v>60</v>
      </c>
      <c r="D29">
        <f>PPCL!O29</f>
        <v>0</v>
      </c>
      <c r="E29">
        <f>PPCL!P29</f>
        <v>60</v>
      </c>
      <c r="F29">
        <f t="shared" si="4"/>
        <v>330</v>
      </c>
      <c r="G29">
        <f t="shared" si="5"/>
        <v>60</v>
      </c>
      <c r="H29" s="113"/>
      <c r="I29">
        <f>BRPL_EOD!AG29+BRPL_EOD!AH29</f>
        <v>17.02</v>
      </c>
      <c r="J29">
        <f>BYPL_EOD!AG29+BYPL_EOD!AH29</f>
        <v>9.67</v>
      </c>
      <c r="K29">
        <f>MES_EOD!AG29+MES_EOD!AH29</f>
        <v>3.65</v>
      </c>
      <c r="L29">
        <f>NDMC_EOD!AG29+NDMC_EOD!AH29</f>
        <v>18.07</v>
      </c>
      <c r="M29">
        <f>TPDDL_EOD!AG29+TPDDL_EOD!AH29</f>
        <v>11.6</v>
      </c>
      <c r="N29">
        <f t="shared" si="0"/>
        <v>60.01</v>
      </c>
      <c r="O29" s="113">
        <f t="shared" si="1"/>
        <v>-9.9999999999980105E-3</v>
      </c>
      <c r="P29">
        <v>17.017163806032329</v>
      </c>
      <c r="Q29">
        <v>9.6683886018996841</v>
      </c>
      <c r="R29">
        <v>3.6493917680386603</v>
      </c>
      <c r="S29">
        <v>18.066988835194135</v>
      </c>
      <c r="T29">
        <v>11.598066988835194</v>
      </c>
      <c r="U29" s="115">
        <f t="shared" si="2"/>
        <v>60.000000000000007</v>
      </c>
      <c r="V29" s="113">
        <f t="shared" si="3"/>
        <v>0</v>
      </c>
    </row>
    <row r="30" spans="1:22">
      <c r="A30" t="s">
        <v>72</v>
      </c>
      <c r="B30">
        <f>PPCL!D30</f>
        <v>270</v>
      </c>
      <c r="C30">
        <f>PPCL!E30</f>
        <v>60</v>
      </c>
      <c r="D30">
        <f>PPCL!O30</f>
        <v>0</v>
      </c>
      <c r="E30">
        <f>PPCL!P30</f>
        <v>60</v>
      </c>
      <c r="F30">
        <f t="shared" si="4"/>
        <v>330</v>
      </c>
      <c r="G30">
        <f t="shared" si="5"/>
        <v>60</v>
      </c>
      <c r="H30" s="113"/>
      <c r="I30">
        <f>BRPL_EOD!AG30+BRPL_EOD!AH30</f>
        <v>17.02</v>
      </c>
      <c r="J30">
        <f>BYPL_EOD!AG30+BYPL_EOD!AH30</f>
        <v>9.67</v>
      </c>
      <c r="K30">
        <f>MES_EOD!AG30+MES_EOD!AH30</f>
        <v>3.65</v>
      </c>
      <c r="L30">
        <f>NDMC_EOD!AG30+NDMC_EOD!AH30</f>
        <v>18.07</v>
      </c>
      <c r="M30">
        <f>TPDDL_EOD!AG30+TPDDL_EOD!AH30</f>
        <v>11.6</v>
      </c>
      <c r="N30">
        <f t="shared" si="0"/>
        <v>60.01</v>
      </c>
      <c r="O30" s="113">
        <f t="shared" si="1"/>
        <v>-9.9999999999980105E-3</v>
      </c>
      <c r="P30">
        <v>17.017163806032329</v>
      </c>
      <c r="Q30">
        <v>9.6683886018996841</v>
      </c>
      <c r="R30">
        <v>3.6493917680386603</v>
      </c>
      <c r="S30">
        <v>18.066988835194135</v>
      </c>
      <c r="T30">
        <v>11.598066988835194</v>
      </c>
      <c r="U30" s="115">
        <f t="shared" si="2"/>
        <v>60.000000000000007</v>
      </c>
      <c r="V30" s="113">
        <f t="shared" si="3"/>
        <v>0</v>
      </c>
    </row>
    <row r="31" spans="1:22">
      <c r="A31" t="s">
        <v>73</v>
      </c>
      <c r="B31">
        <f>PPCL!D31</f>
        <v>270</v>
      </c>
      <c r="C31">
        <f>PPCL!E31</f>
        <v>60</v>
      </c>
      <c r="D31">
        <f>PPCL!O31</f>
        <v>0</v>
      </c>
      <c r="E31">
        <f>PPCL!P31</f>
        <v>60</v>
      </c>
      <c r="F31">
        <f t="shared" si="4"/>
        <v>330</v>
      </c>
      <c r="G31">
        <f t="shared" si="5"/>
        <v>60</v>
      </c>
      <c r="H31" s="113"/>
      <c r="I31">
        <f>BRPL_EOD!AG31+BRPL_EOD!AH31</f>
        <v>17.02</v>
      </c>
      <c r="J31">
        <f>BYPL_EOD!AG31+BYPL_EOD!AH31</f>
        <v>9.67</v>
      </c>
      <c r="K31">
        <f>MES_EOD!AG31+MES_EOD!AH31</f>
        <v>3.65</v>
      </c>
      <c r="L31">
        <f>NDMC_EOD!AG31+NDMC_EOD!AH31</f>
        <v>18.07</v>
      </c>
      <c r="M31">
        <f>TPDDL_EOD!AG31+TPDDL_EOD!AH31</f>
        <v>11.6</v>
      </c>
      <c r="N31">
        <f t="shared" si="0"/>
        <v>60.01</v>
      </c>
      <c r="O31" s="113">
        <f t="shared" si="1"/>
        <v>-9.9999999999980105E-3</v>
      </c>
      <c r="P31">
        <v>17.017163806032329</v>
      </c>
      <c r="Q31">
        <v>9.6683886018996841</v>
      </c>
      <c r="R31">
        <v>3.6493917680386603</v>
      </c>
      <c r="S31">
        <v>18.066988835194135</v>
      </c>
      <c r="T31">
        <v>11.598066988835194</v>
      </c>
      <c r="U31" s="115">
        <f t="shared" si="2"/>
        <v>60.000000000000007</v>
      </c>
      <c r="V31" s="113">
        <f t="shared" si="3"/>
        <v>0</v>
      </c>
    </row>
    <row r="32" spans="1:22">
      <c r="A32" t="s">
        <v>74</v>
      </c>
      <c r="B32">
        <f>PPCL!D32</f>
        <v>270</v>
      </c>
      <c r="C32">
        <f>PPCL!E32</f>
        <v>60</v>
      </c>
      <c r="D32">
        <f>PPCL!O32</f>
        <v>0</v>
      </c>
      <c r="E32">
        <f>PPCL!P32</f>
        <v>60</v>
      </c>
      <c r="F32">
        <f t="shared" si="4"/>
        <v>330</v>
      </c>
      <c r="G32">
        <f t="shared" si="5"/>
        <v>60</v>
      </c>
      <c r="H32" s="113"/>
      <c r="I32">
        <f>BRPL_EOD!AG32+BRPL_EOD!AH32</f>
        <v>17.02</v>
      </c>
      <c r="J32">
        <f>BYPL_EOD!AG32+BYPL_EOD!AH32</f>
        <v>9.67</v>
      </c>
      <c r="K32">
        <f>MES_EOD!AG32+MES_EOD!AH32</f>
        <v>3.65</v>
      </c>
      <c r="L32">
        <f>NDMC_EOD!AG32+NDMC_EOD!AH32</f>
        <v>18.07</v>
      </c>
      <c r="M32">
        <f>TPDDL_EOD!AG32+TPDDL_EOD!AH32</f>
        <v>11.6</v>
      </c>
      <c r="N32">
        <f t="shared" si="0"/>
        <v>60.01</v>
      </c>
      <c r="O32" s="113">
        <f t="shared" si="1"/>
        <v>-9.9999999999980105E-3</v>
      </c>
      <c r="P32">
        <v>17.017163806032329</v>
      </c>
      <c r="Q32">
        <v>9.6683886018996841</v>
      </c>
      <c r="R32">
        <v>3.6493917680386603</v>
      </c>
      <c r="S32">
        <v>18.066988835194135</v>
      </c>
      <c r="T32">
        <v>11.598066988835194</v>
      </c>
      <c r="U32" s="115">
        <f t="shared" si="2"/>
        <v>60.000000000000007</v>
      </c>
      <c r="V32" s="113">
        <f t="shared" si="3"/>
        <v>0</v>
      </c>
    </row>
    <row r="33" spans="1:22">
      <c r="A33" t="s">
        <v>75</v>
      </c>
      <c r="B33">
        <f>PPCL!D33</f>
        <v>250</v>
      </c>
      <c r="C33">
        <f>PPCL!E33</f>
        <v>60</v>
      </c>
      <c r="D33">
        <f>PPCL!O33</f>
        <v>0</v>
      </c>
      <c r="E33">
        <f>PPCL!P33</f>
        <v>60</v>
      </c>
      <c r="F33">
        <f t="shared" si="4"/>
        <v>310</v>
      </c>
      <c r="G33">
        <f t="shared" si="5"/>
        <v>60</v>
      </c>
      <c r="H33" s="113"/>
      <c r="I33">
        <f>BRPL_EOD!AG33+BRPL_EOD!AH33</f>
        <v>17.02</v>
      </c>
      <c r="J33">
        <f>BYPL_EOD!AG33+BYPL_EOD!AH33</f>
        <v>9.67</v>
      </c>
      <c r="K33">
        <f>MES_EOD!AG33+MES_EOD!AH33</f>
        <v>3.65</v>
      </c>
      <c r="L33">
        <f>NDMC_EOD!AG33+NDMC_EOD!AH33</f>
        <v>18.07</v>
      </c>
      <c r="M33">
        <f>TPDDL_EOD!AG33+TPDDL_EOD!AH33</f>
        <v>11.6</v>
      </c>
      <c r="N33">
        <f t="shared" si="0"/>
        <v>60.01</v>
      </c>
      <c r="O33" s="113">
        <f t="shared" si="1"/>
        <v>-9.9999999999980105E-3</v>
      </c>
      <c r="P33">
        <v>17.017163806032329</v>
      </c>
      <c r="Q33">
        <v>9.6683886018996841</v>
      </c>
      <c r="R33">
        <v>3.6493917680386603</v>
      </c>
      <c r="S33">
        <v>18.066988835194135</v>
      </c>
      <c r="T33">
        <v>11.598066988835194</v>
      </c>
      <c r="U33" s="115">
        <f t="shared" si="2"/>
        <v>60.000000000000007</v>
      </c>
      <c r="V33" s="113">
        <f t="shared" si="3"/>
        <v>0</v>
      </c>
    </row>
    <row r="34" spans="1:22">
      <c r="A34" t="s">
        <v>76</v>
      </c>
      <c r="B34">
        <f>PPCL!D34</f>
        <v>250</v>
      </c>
      <c r="C34">
        <f>PPCL!E34</f>
        <v>60</v>
      </c>
      <c r="D34">
        <f>PPCL!O34</f>
        <v>0</v>
      </c>
      <c r="E34">
        <f>PPCL!P34</f>
        <v>60</v>
      </c>
      <c r="F34">
        <f t="shared" si="4"/>
        <v>310</v>
      </c>
      <c r="G34">
        <f t="shared" si="5"/>
        <v>60</v>
      </c>
      <c r="H34" s="113"/>
      <c r="I34">
        <f>BRPL_EOD!AG34+BRPL_EOD!AH34</f>
        <v>17.02</v>
      </c>
      <c r="J34">
        <f>BYPL_EOD!AG34+BYPL_EOD!AH34</f>
        <v>9.67</v>
      </c>
      <c r="K34">
        <f>MES_EOD!AG34+MES_EOD!AH34</f>
        <v>3.65</v>
      </c>
      <c r="L34">
        <f>NDMC_EOD!AG34+NDMC_EOD!AH34</f>
        <v>18.07</v>
      </c>
      <c r="M34">
        <f>TPDDL_EOD!AG34+TPDDL_EOD!AH34</f>
        <v>11.6</v>
      </c>
      <c r="N34">
        <f t="shared" si="0"/>
        <v>60.01</v>
      </c>
      <c r="O34" s="113">
        <f t="shared" si="1"/>
        <v>-9.9999999999980105E-3</v>
      </c>
      <c r="P34">
        <v>17.017163806032329</v>
      </c>
      <c r="Q34">
        <v>9.6683886018996841</v>
      </c>
      <c r="R34">
        <v>3.6493917680386603</v>
      </c>
      <c r="S34">
        <v>18.066988835194135</v>
      </c>
      <c r="T34">
        <v>11.598066988835194</v>
      </c>
      <c r="U34" s="115">
        <f t="shared" si="2"/>
        <v>60.000000000000007</v>
      </c>
      <c r="V34" s="113">
        <f t="shared" si="3"/>
        <v>0</v>
      </c>
    </row>
    <row r="35" spans="1:22">
      <c r="A35" t="s">
        <v>77</v>
      </c>
      <c r="B35">
        <f>PPCL!D35</f>
        <v>250</v>
      </c>
      <c r="C35">
        <f>PPCL!E35</f>
        <v>60</v>
      </c>
      <c r="D35">
        <f>PPCL!O35</f>
        <v>0</v>
      </c>
      <c r="E35">
        <f>PPCL!P35</f>
        <v>60</v>
      </c>
      <c r="F35">
        <f t="shared" si="4"/>
        <v>310</v>
      </c>
      <c r="G35">
        <f t="shared" si="5"/>
        <v>60</v>
      </c>
      <c r="H35" s="113"/>
      <c r="I35">
        <f>BRPL_EOD!AG35+BRPL_EOD!AH35</f>
        <v>17.02</v>
      </c>
      <c r="J35">
        <f>BYPL_EOD!AG35+BYPL_EOD!AH35</f>
        <v>9.67</v>
      </c>
      <c r="K35">
        <f>MES_EOD!AG35+MES_EOD!AH35</f>
        <v>3.65</v>
      </c>
      <c r="L35">
        <f>NDMC_EOD!AG35+NDMC_EOD!AH35</f>
        <v>18.07</v>
      </c>
      <c r="M35">
        <f>TPDDL_EOD!AG35+TPDDL_EOD!AH35</f>
        <v>11.6</v>
      </c>
      <c r="N35">
        <f t="shared" si="0"/>
        <v>60.01</v>
      </c>
      <c r="O35" s="113">
        <f t="shared" si="1"/>
        <v>-9.9999999999980105E-3</v>
      </c>
      <c r="P35">
        <v>17.017163806032329</v>
      </c>
      <c r="Q35">
        <v>9.6683886018996841</v>
      </c>
      <c r="R35">
        <v>3.6493917680386603</v>
      </c>
      <c r="S35">
        <v>18.066988835194135</v>
      </c>
      <c r="T35">
        <v>11.598066988835194</v>
      </c>
      <c r="U35" s="115">
        <f t="shared" si="2"/>
        <v>60.000000000000007</v>
      </c>
      <c r="V35" s="113">
        <f t="shared" si="3"/>
        <v>0</v>
      </c>
    </row>
    <row r="36" spans="1:22">
      <c r="A36" t="s">
        <v>78</v>
      </c>
      <c r="B36">
        <f>PPCL!D36</f>
        <v>250</v>
      </c>
      <c r="C36">
        <f>PPCL!E36</f>
        <v>60</v>
      </c>
      <c r="D36">
        <f>PPCL!O36</f>
        <v>0</v>
      </c>
      <c r="E36">
        <f>PPCL!P36</f>
        <v>60</v>
      </c>
      <c r="F36">
        <f t="shared" si="4"/>
        <v>310</v>
      </c>
      <c r="G36">
        <f t="shared" si="5"/>
        <v>60</v>
      </c>
      <c r="H36" s="113"/>
      <c r="I36">
        <f>BRPL_EOD!AG36+BRPL_EOD!AH36</f>
        <v>17.02</v>
      </c>
      <c r="J36">
        <f>BYPL_EOD!AG36+BYPL_EOD!AH36</f>
        <v>9.67</v>
      </c>
      <c r="K36">
        <f>MES_EOD!AG36+MES_EOD!AH36</f>
        <v>3.65</v>
      </c>
      <c r="L36">
        <f>NDMC_EOD!AG36+NDMC_EOD!AH36</f>
        <v>18.07</v>
      </c>
      <c r="M36">
        <f>TPDDL_EOD!AG36+TPDDL_EOD!AH36</f>
        <v>11.6</v>
      </c>
      <c r="N36">
        <f t="shared" si="0"/>
        <v>60.01</v>
      </c>
      <c r="O36" s="113">
        <f t="shared" si="1"/>
        <v>-9.9999999999980105E-3</v>
      </c>
      <c r="P36">
        <v>17.017163806032329</v>
      </c>
      <c r="Q36">
        <v>9.6683886018996841</v>
      </c>
      <c r="R36">
        <v>3.6493917680386603</v>
      </c>
      <c r="S36">
        <v>18.066988835194135</v>
      </c>
      <c r="T36">
        <v>11.598066988835194</v>
      </c>
      <c r="U36" s="115">
        <f t="shared" si="2"/>
        <v>60.000000000000007</v>
      </c>
      <c r="V36" s="113">
        <f t="shared" si="3"/>
        <v>0</v>
      </c>
    </row>
    <row r="37" spans="1:22">
      <c r="A37" t="s">
        <v>79</v>
      </c>
      <c r="B37">
        <f>PPCL!D37</f>
        <v>250</v>
      </c>
      <c r="C37">
        <f>PPCL!E37</f>
        <v>60</v>
      </c>
      <c r="D37">
        <f>PPCL!O37</f>
        <v>0</v>
      </c>
      <c r="E37">
        <f>PPCL!P37</f>
        <v>60</v>
      </c>
      <c r="F37">
        <f t="shared" si="4"/>
        <v>310</v>
      </c>
      <c r="G37">
        <f t="shared" si="5"/>
        <v>60</v>
      </c>
      <c r="H37" s="113"/>
      <c r="I37">
        <f>BRPL_EOD!AG37+BRPL_EOD!AH37</f>
        <v>17.02</v>
      </c>
      <c r="J37">
        <f>BYPL_EOD!AG37+BYPL_EOD!AH37</f>
        <v>9.67</v>
      </c>
      <c r="K37">
        <f>MES_EOD!AG37+MES_EOD!AH37</f>
        <v>3.65</v>
      </c>
      <c r="L37">
        <f>NDMC_EOD!AG37+NDMC_EOD!AH37</f>
        <v>18.07</v>
      </c>
      <c r="M37">
        <f>TPDDL_EOD!AG37+TPDDL_EOD!AH37</f>
        <v>11.6</v>
      </c>
      <c r="N37">
        <f t="shared" si="0"/>
        <v>60.01</v>
      </c>
      <c r="O37" s="113">
        <f t="shared" si="1"/>
        <v>-9.9999999999980105E-3</v>
      </c>
      <c r="P37">
        <v>17.017163806032329</v>
      </c>
      <c r="Q37">
        <v>9.6683886018996841</v>
      </c>
      <c r="R37">
        <v>3.6493917680386603</v>
      </c>
      <c r="S37">
        <v>18.066988835194135</v>
      </c>
      <c r="T37">
        <v>11.598066988835194</v>
      </c>
      <c r="U37" s="115">
        <f t="shared" si="2"/>
        <v>60.000000000000007</v>
      </c>
      <c r="V37" s="113">
        <f t="shared" si="3"/>
        <v>0</v>
      </c>
    </row>
    <row r="38" spans="1:22">
      <c r="A38" t="s">
        <v>80</v>
      </c>
      <c r="B38">
        <f>PPCL!D38</f>
        <v>250</v>
      </c>
      <c r="C38">
        <f>PPCL!E38</f>
        <v>60</v>
      </c>
      <c r="D38">
        <f>PPCL!O38</f>
        <v>0</v>
      </c>
      <c r="E38">
        <f>PPCL!P38</f>
        <v>60</v>
      </c>
      <c r="F38">
        <f t="shared" si="4"/>
        <v>310</v>
      </c>
      <c r="G38">
        <f t="shared" si="5"/>
        <v>60</v>
      </c>
      <c r="H38" s="113"/>
      <c r="I38">
        <f>BRPL_EOD!AG38+BRPL_EOD!AH38</f>
        <v>17.02</v>
      </c>
      <c r="J38">
        <f>BYPL_EOD!AG38+BYPL_EOD!AH38</f>
        <v>9.67</v>
      </c>
      <c r="K38">
        <f>MES_EOD!AG38+MES_EOD!AH38</f>
        <v>3.65</v>
      </c>
      <c r="L38">
        <f>NDMC_EOD!AG38+NDMC_EOD!AH38</f>
        <v>18.07</v>
      </c>
      <c r="M38">
        <f>TPDDL_EOD!AG38+TPDDL_EOD!AH38</f>
        <v>11.6</v>
      </c>
      <c r="N38">
        <f t="shared" si="0"/>
        <v>60.01</v>
      </c>
      <c r="O38" s="113">
        <f t="shared" si="1"/>
        <v>-9.9999999999980105E-3</v>
      </c>
      <c r="P38">
        <v>17.017163806032329</v>
      </c>
      <c r="Q38">
        <v>9.6683886018996841</v>
      </c>
      <c r="R38">
        <v>3.6493917680386603</v>
      </c>
      <c r="S38">
        <v>18.066988835194135</v>
      </c>
      <c r="T38">
        <v>11.598066988835194</v>
      </c>
      <c r="U38" s="115">
        <f t="shared" si="2"/>
        <v>60.000000000000007</v>
      </c>
      <c r="V38" s="113">
        <f t="shared" si="3"/>
        <v>0</v>
      </c>
    </row>
    <row r="39" spans="1:22">
      <c r="A39" t="s">
        <v>81</v>
      </c>
      <c r="B39">
        <f>PPCL!D39</f>
        <v>250</v>
      </c>
      <c r="C39">
        <f>PPCL!E39</f>
        <v>60</v>
      </c>
      <c r="D39">
        <f>PPCL!O39</f>
        <v>0</v>
      </c>
      <c r="E39">
        <f>PPCL!P39</f>
        <v>60</v>
      </c>
      <c r="F39">
        <f t="shared" si="4"/>
        <v>310</v>
      </c>
      <c r="G39">
        <f t="shared" si="5"/>
        <v>60</v>
      </c>
      <c r="H39" s="113"/>
      <c r="I39">
        <f>BRPL_EOD!AG39+BRPL_EOD!AH39</f>
        <v>17.02</v>
      </c>
      <c r="J39">
        <f>BYPL_EOD!AG39+BYPL_EOD!AH39</f>
        <v>9.67</v>
      </c>
      <c r="K39">
        <f>MES_EOD!AG39+MES_EOD!AH39</f>
        <v>3.65</v>
      </c>
      <c r="L39">
        <f>NDMC_EOD!AG39+NDMC_EOD!AH39</f>
        <v>18.07</v>
      </c>
      <c r="M39">
        <f>TPDDL_EOD!AG39+TPDDL_EOD!AH39</f>
        <v>11.6</v>
      </c>
      <c r="N39">
        <f t="shared" si="0"/>
        <v>60.01</v>
      </c>
      <c r="O39" s="113">
        <f t="shared" si="1"/>
        <v>-9.9999999999980105E-3</v>
      </c>
      <c r="P39">
        <v>17.017163806032329</v>
      </c>
      <c r="Q39">
        <v>9.6683886018996841</v>
      </c>
      <c r="R39">
        <v>3.6493917680386603</v>
      </c>
      <c r="S39">
        <v>18.066988835194135</v>
      </c>
      <c r="T39">
        <v>11.598066988835194</v>
      </c>
      <c r="U39" s="115">
        <f t="shared" si="2"/>
        <v>60.000000000000007</v>
      </c>
      <c r="V39" s="113">
        <f t="shared" si="3"/>
        <v>0</v>
      </c>
    </row>
    <row r="40" spans="1:22">
      <c r="A40" t="s">
        <v>82</v>
      </c>
      <c r="B40">
        <f>PPCL!D40</f>
        <v>250</v>
      </c>
      <c r="C40">
        <f>PPCL!E40</f>
        <v>60</v>
      </c>
      <c r="D40">
        <f>PPCL!O40</f>
        <v>0</v>
      </c>
      <c r="E40">
        <f>PPCL!P40</f>
        <v>60</v>
      </c>
      <c r="F40">
        <f t="shared" si="4"/>
        <v>310</v>
      </c>
      <c r="G40">
        <f t="shared" si="5"/>
        <v>60</v>
      </c>
      <c r="H40" s="113"/>
      <c r="I40">
        <f>BRPL_EOD!AG40+BRPL_EOD!AH40</f>
        <v>17.02</v>
      </c>
      <c r="J40">
        <f>BYPL_EOD!AG40+BYPL_EOD!AH40</f>
        <v>9.67</v>
      </c>
      <c r="K40">
        <f>MES_EOD!AG40+MES_EOD!AH40</f>
        <v>3.65</v>
      </c>
      <c r="L40">
        <f>NDMC_EOD!AG40+NDMC_EOD!AH40</f>
        <v>18.07</v>
      </c>
      <c r="M40">
        <f>TPDDL_EOD!AG40+TPDDL_EOD!AH40</f>
        <v>11.6</v>
      </c>
      <c r="N40">
        <f t="shared" si="0"/>
        <v>60.01</v>
      </c>
      <c r="O40" s="113">
        <f t="shared" si="1"/>
        <v>-9.9999999999980105E-3</v>
      </c>
      <c r="P40">
        <v>17.017163806032329</v>
      </c>
      <c r="Q40">
        <v>9.6683886018996841</v>
      </c>
      <c r="R40">
        <v>3.6493917680386603</v>
      </c>
      <c r="S40">
        <v>18.066988835194135</v>
      </c>
      <c r="T40">
        <v>11.598066988835194</v>
      </c>
      <c r="U40" s="115">
        <f t="shared" si="2"/>
        <v>60.000000000000007</v>
      </c>
      <c r="V40" s="113">
        <f t="shared" si="3"/>
        <v>0</v>
      </c>
    </row>
    <row r="41" spans="1:22">
      <c r="A41" t="s">
        <v>83</v>
      </c>
      <c r="B41">
        <f>PPCL!D41</f>
        <v>250</v>
      </c>
      <c r="C41">
        <f>PPCL!E41</f>
        <v>60</v>
      </c>
      <c r="D41">
        <f>PPCL!O41</f>
        <v>0</v>
      </c>
      <c r="E41">
        <f>PPCL!P41</f>
        <v>60</v>
      </c>
      <c r="F41">
        <f t="shared" si="4"/>
        <v>310</v>
      </c>
      <c r="G41">
        <f t="shared" si="5"/>
        <v>60</v>
      </c>
      <c r="H41" s="113"/>
      <c r="I41">
        <f>BRPL_EOD!AG41+BRPL_EOD!AH41</f>
        <v>17.02</v>
      </c>
      <c r="J41">
        <f>BYPL_EOD!AG41+BYPL_EOD!AH41</f>
        <v>9.67</v>
      </c>
      <c r="K41">
        <f>MES_EOD!AG41+MES_EOD!AH41</f>
        <v>3.65</v>
      </c>
      <c r="L41">
        <f>NDMC_EOD!AG41+NDMC_EOD!AH41</f>
        <v>18.07</v>
      </c>
      <c r="M41">
        <f>TPDDL_EOD!AG41+TPDDL_EOD!AH41</f>
        <v>11.6</v>
      </c>
      <c r="N41">
        <f t="shared" si="0"/>
        <v>60.01</v>
      </c>
      <c r="O41" s="113">
        <f t="shared" si="1"/>
        <v>-9.9999999999980105E-3</v>
      </c>
      <c r="P41">
        <v>17.017163806032329</v>
      </c>
      <c r="Q41">
        <v>9.6683886018996841</v>
      </c>
      <c r="R41">
        <v>3.6493917680386603</v>
      </c>
      <c r="S41">
        <v>18.066988835194135</v>
      </c>
      <c r="T41">
        <v>11.598066988835194</v>
      </c>
      <c r="U41" s="115">
        <f t="shared" si="2"/>
        <v>60.000000000000007</v>
      </c>
      <c r="V41" s="113">
        <f t="shared" si="3"/>
        <v>0</v>
      </c>
    </row>
    <row r="42" spans="1:22">
      <c r="A42" t="s">
        <v>84</v>
      </c>
      <c r="B42">
        <f>PPCL!D42</f>
        <v>250</v>
      </c>
      <c r="C42">
        <f>PPCL!E42</f>
        <v>60</v>
      </c>
      <c r="D42">
        <f>PPCL!O42</f>
        <v>0</v>
      </c>
      <c r="E42">
        <f>PPCL!P42</f>
        <v>60</v>
      </c>
      <c r="F42">
        <f t="shared" si="4"/>
        <v>310</v>
      </c>
      <c r="G42">
        <f t="shared" si="5"/>
        <v>60</v>
      </c>
      <c r="H42" s="113"/>
      <c r="I42">
        <f>BRPL_EOD!AG42+BRPL_EOD!AH42</f>
        <v>17.02</v>
      </c>
      <c r="J42">
        <f>BYPL_EOD!AG42+BYPL_EOD!AH42</f>
        <v>9.67</v>
      </c>
      <c r="K42">
        <f>MES_EOD!AG42+MES_EOD!AH42</f>
        <v>3.65</v>
      </c>
      <c r="L42">
        <f>NDMC_EOD!AG42+NDMC_EOD!AH42</f>
        <v>18.07</v>
      </c>
      <c r="M42">
        <f>TPDDL_EOD!AG42+TPDDL_EOD!AH42</f>
        <v>11.6</v>
      </c>
      <c r="N42">
        <f t="shared" si="0"/>
        <v>60.01</v>
      </c>
      <c r="O42" s="113">
        <f t="shared" si="1"/>
        <v>-9.9999999999980105E-3</v>
      </c>
      <c r="P42">
        <v>17.017163806032329</v>
      </c>
      <c r="Q42">
        <v>9.6683886018996841</v>
      </c>
      <c r="R42">
        <v>3.6493917680386603</v>
      </c>
      <c r="S42">
        <v>18.066988835194135</v>
      </c>
      <c r="T42">
        <v>11.598066988835194</v>
      </c>
      <c r="U42" s="115">
        <f t="shared" si="2"/>
        <v>60.000000000000007</v>
      </c>
      <c r="V42" s="113">
        <f t="shared" si="3"/>
        <v>0</v>
      </c>
    </row>
    <row r="43" spans="1:22">
      <c r="A43" t="s">
        <v>85</v>
      </c>
      <c r="B43">
        <f>PPCL!D43</f>
        <v>250</v>
      </c>
      <c r="C43">
        <f>PPCL!E43</f>
        <v>60</v>
      </c>
      <c r="D43">
        <f>PPCL!O43</f>
        <v>0</v>
      </c>
      <c r="E43">
        <f>PPCL!P43</f>
        <v>60</v>
      </c>
      <c r="F43">
        <f t="shared" si="4"/>
        <v>310</v>
      </c>
      <c r="G43">
        <f t="shared" si="5"/>
        <v>60</v>
      </c>
      <c r="H43" s="113"/>
      <c r="I43">
        <f>BRPL_EOD!AG43+BRPL_EOD!AH43</f>
        <v>17.02</v>
      </c>
      <c r="J43">
        <f>BYPL_EOD!AG43+BYPL_EOD!AH43</f>
        <v>9.67</v>
      </c>
      <c r="K43">
        <f>MES_EOD!AG43+MES_EOD!AH43</f>
        <v>3.65</v>
      </c>
      <c r="L43">
        <f>NDMC_EOD!AG43+NDMC_EOD!AH43</f>
        <v>18.07</v>
      </c>
      <c r="M43">
        <f>TPDDL_EOD!AG43+TPDDL_EOD!AH43</f>
        <v>11.6</v>
      </c>
      <c r="N43">
        <f t="shared" si="0"/>
        <v>60.01</v>
      </c>
      <c r="O43" s="113">
        <f t="shared" si="1"/>
        <v>-9.9999999999980105E-3</v>
      </c>
      <c r="P43">
        <v>17.017163806032329</v>
      </c>
      <c r="Q43">
        <v>9.6683886018996841</v>
      </c>
      <c r="R43">
        <v>3.6493917680386603</v>
      </c>
      <c r="S43">
        <v>18.066988835194135</v>
      </c>
      <c r="T43">
        <v>11.598066988835194</v>
      </c>
      <c r="U43" s="115">
        <f t="shared" si="2"/>
        <v>60.000000000000007</v>
      </c>
      <c r="V43" s="113">
        <f t="shared" si="3"/>
        <v>0</v>
      </c>
    </row>
    <row r="44" spans="1:22">
      <c r="A44" t="s">
        <v>86</v>
      </c>
      <c r="B44">
        <f>PPCL!D44</f>
        <v>250</v>
      </c>
      <c r="C44">
        <f>PPCL!E44</f>
        <v>60</v>
      </c>
      <c r="D44">
        <f>PPCL!O44</f>
        <v>0</v>
      </c>
      <c r="E44">
        <f>PPCL!P44</f>
        <v>60</v>
      </c>
      <c r="F44">
        <f t="shared" si="4"/>
        <v>310</v>
      </c>
      <c r="G44">
        <f t="shared" si="5"/>
        <v>60</v>
      </c>
      <c r="H44" s="113"/>
      <c r="I44">
        <f>BRPL_EOD!AG44+BRPL_EOD!AH44</f>
        <v>17.02</v>
      </c>
      <c r="J44">
        <f>BYPL_EOD!AG44+BYPL_EOD!AH44</f>
        <v>9.67</v>
      </c>
      <c r="K44">
        <f>MES_EOD!AG44+MES_EOD!AH44</f>
        <v>3.65</v>
      </c>
      <c r="L44">
        <f>NDMC_EOD!AG44+NDMC_EOD!AH44</f>
        <v>18.07</v>
      </c>
      <c r="M44">
        <f>TPDDL_EOD!AG44+TPDDL_EOD!AH44</f>
        <v>11.6</v>
      </c>
      <c r="N44">
        <f t="shared" si="0"/>
        <v>60.01</v>
      </c>
      <c r="O44" s="113">
        <f t="shared" si="1"/>
        <v>-9.9999999999980105E-3</v>
      </c>
      <c r="P44">
        <v>17.017163806032329</v>
      </c>
      <c r="Q44">
        <v>9.6683886018996841</v>
      </c>
      <c r="R44">
        <v>3.6493917680386603</v>
      </c>
      <c r="S44">
        <v>18.066988835194135</v>
      </c>
      <c r="T44">
        <v>11.598066988835194</v>
      </c>
      <c r="U44" s="115">
        <f t="shared" si="2"/>
        <v>60.000000000000007</v>
      </c>
      <c r="V44" s="113">
        <f t="shared" si="3"/>
        <v>0</v>
      </c>
    </row>
    <row r="45" spans="1:22">
      <c r="A45" t="s">
        <v>87</v>
      </c>
      <c r="B45">
        <f>PPCL!D45</f>
        <v>250</v>
      </c>
      <c r="C45">
        <f>PPCL!E45</f>
        <v>60</v>
      </c>
      <c r="D45">
        <f>PPCL!O45</f>
        <v>0</v>
      </c>
      <c r="E45">
        <f>PPCL!P45</f>
        <v>60</v>
      </c>
      <c r="F45">
        <f t="shared" si="4"/>
        <v>310</v>
      </c>
      <c r="G45">
        <f t="shared" si="5"/>
        <v>60</v>
      </c>
      <c r="H45" s="113"/>
      <c r="I45">
        <f>BRPL_EOD!AG45+BRPL_EOD!AH45</f>
        <v>17.02</v>
      </c>
      <c r="J45">
        <f>BYPL_EOD!AG45+BYPL_EOD!AH45</f>
        <v>9.67</v>
      </c>
      <c r="K45">
        <f>MES_EOD!AG45+MES_EOD!AH45</f>
        <v>3.65</v>
      </c>
      <c r="L45">
        <f>NDMC_EOD!AG45+NDMC_EOD!AH45</f>
        <v>18.07</v>
      </c>
      <c r="M45">
        <f>TPDDL_EOD!AG45+TPDDL_EOD!AH45</f>
        <v>11.6</v>
      </c>
      <c r="N45">
        <f t="shared" si="0"/>
        <v>60.01</v>
      </c>
      <c r="O45" s="113">
        <f t="shared" si="1"/>
        <v>-9.9999999999980105E-3</v>
      </c>
      <c r="P45">
        <v>17.017163806032329</v>
      </c>
      <c r="Q45">
        <v>9.6683886018996841</v>
      </c>
      <c r="R45">
        <v>3.6493917680386603</v>
      </c>
      <c r="S45">
        <v>18.066988835194135</v>
      </c>
      <c r="T45">
        <v>11.598066988835194</v>
      </c>
      <c r="U45" s="115">
        <f t="shared" si="2"/>
        <v>60.000000000000007</v>
      </c>
      <c r="V45" s="113">
        <f t="shared" si="3"/>
        <v>0</v>
      </c>
    </row>
    <row r="46" spans="1:22">
      <c r="A46" t="s">
        <v>88</v>
      </c>
      <c r="B46">
        <f>PPCL!D46</f>
        <v>250</v>
      </c>
      <c r="C46">
        <f>PPCL!E46</f>
        <v>60</v>
      </c>
      <c r="D46">
        <f>PPCL!O46</f>
        <v>0</v>
      </c>
      <c r="E46">
        <f>PPCL!P46</f>
        <v>60</v>
      </c>
      <c r="F46">
        <f t="shared" si="4"/>
        <v>310</v>
      </c>
      <c r="G46">
        <f t="shared" si="5"/>
        <v>60</v>
      </c>
      <c r="H46" s="113"/>
      <c r="I46">
        <f>BRPL_EOD!AG46+BRPL_EOD!AH46</f>
        <v>17.02</v>
      </c>
      <c r="J46">
        <f>BYPL_EOD!AG46+BYPL_EOD!AH46</f>
        <v>9.67</v>
      </c>
      <c r="K46">
        <f>MES_EOD!AG46+MES_EOD!AH46</f>
        <v>3.65</v>
      </c>
      <c r="L46">
        <f>NDMC_EOD!AG46+NDMC_EOD!AH46</f>
        <v>18.07</v>
      </c>
      <c r="M46">
        <f>TPDDL_EOD!AG46+TPDDL_EOD!AH46</f>
        <v>11.6</v>
      </c>
      <c r="N46">
        <f t="shared" si="0"/>
        <v>60.01</v>
      </c>
      <c r="O46" s="113">
        <f t="shared" si="1"/>
        <v>-9.9999999999980105E-3</v>
      </c>
      <c r="P46">
        <v>17.017163806032329</v>
      </c>
      <c r="Q46">
        <v>9.6683886018996841</v>
      </c>
      <c r="R46">
        <v>3.6493917680386603</v>
      </c>
      <c r="S46">
        <v>18.066988835194135</v>
      </c>
      <c r="T46">
        <v>11.598066988835194</v>
      </c>
      <c r="U46" s="115">
        <f t="shared" si="2"/>
        <v>60.000000000000007</v>
      </c>
      <c r="V46" s="113">
        <f t="shared" si="3"/>
        <v>0</v>
      </c>
    </row>
    <row r="47" spans="1:22">
      <c r="A47" t="s">
        <v>89</v>
      </c>
      <c r="B47">
        <f>PPCL!D47</f>
        <v>250</v>
      </c>
      <c r="C47">
        <f>PPCL!E47</f>
        <v>60</v>
      </c>
      <c r="D47">
        <f>PPCL!O47</f>
        <v>0</v>
      </c>
      <c r="E47">
        <f>PPCL!P47</f>
        <v>60</v>
      </c>
      <c r="F47">
        <f t="shared" si="4"/>
        <v>310</v>
      </c>
      <c r="G47">
        <f t="shared" si="5"/>
        <v>60</v>
      </c>
      <c r="H47" s="113"/>
      <c r="I47">
        <f>BRPL_EOD!AG47+BRPL_EOD!AH47</f>
        <v>17.02</v>
      </c>
      <c r="J47">
        <f>BYPL_EOD!AG47+BYPL_EOD!AH47</f>
        <v>9.67</v>
      </c>
      <c r="K47">
        <f>MES_EOD!AG47+MES_EOD!AH47</f>
        <v>3.65</v>
      </c>
      <c r="L47">
        <f>NDMC_EOD!AG47+NDMC_EOD!AH47</f>
        <v>18.07</v>
      </c>
      <c r="M47">
        <f>TPDDL_EOD!AG47+TPDDL_EOD!AH47</f>
        <v>11.6</v>
      </c>
      <c r="N47">
        <f t="shared" si="0"/>
        <v>60.01</v>
      </c>
      <c r="O47" s="113">
        <f t="shared" si="1"/>
        <v>-9.9999999999980105E-3</v>
      </c>
      <c r="P47">
        <v>17.017163806032329</v>
      </c>
      <c r="Q47">
        <v>9.6683886018996841</v>
      </c>
      <c r="R47">
        <v>3.6493917680386603</v>
      </c>
      <c r="S47">
        <v>18.066988835194135</v>
      </c>
      <c r="T47">
        <v>11.598066988835194</v>
      </c>
      <c r="U47" s="115">
        <f t="shared" si="2"/>
        <v>60.000000000000007</v>
      </c>
      <c r="V47" s="113">
        <f t="shared" si="3"/>
        <v>0</v>
      </c>
    </row>
    <row r="48" spans="1:22">
      <c r="A48" t="s">
        <v>90</v>
      </c>
      <c r="B48">
        <f>PPCL!D48</f>
        <v>250</v>
      </c>
      <c r="C48">
        <f>PPCL!E48</f>
        <v>60</v>
      </c>
      <c r="D48">
        <f>PPCL!O48</f>
        <v>0</v>
      </c>
      <c r="E48">
        <f>PPCL!P48</f>
        <v>60</v>
      </c>
      <c r="F48">
        <f t="shared" si="4"/>
        <v>310</v>
      </c>
      <c r="G48">
        <f t="shared" si="5"/>
        <v>60</v>
      </c>
      <c r="H48" s="113"/>
      <c r="I48">
        <f>BRPL_EOD!AG48+BRPL_EOD!AH48</f>
        <v>17.02</v>
      </c>
      <c r="J48">
        <f>BYPL_EOD!AG48+BYPL_EOD!AH48</f>
        <v>9.67</v>
      </c>
      <c r="K48">
        <f>MES_EOD!AG48+MES_EOD!AH48</f>
        <v>3.65</v>
      </c>
      <c r="L48">
        <f>NDMC_EOD!AG48+NDMC_EOD!AH48</f>
        <v>18.07</v>
      </c>
      <c r="M48">
        <f>TPDDL_EOD!AG48+TPDDL_EOD!AH48</f>
        <v>11.6</v>
      </c>
      <c r="N48">
        <f t="shared" si="0"/>
        <v>60.01</v>
      </c>
      <c r="O48" s="113">
        <f t="shared" si="1"/>
        <v>-9.9999999999980105E-3</v>
      </c>
      <c r="P48">
        <v>17.017163806032329</v>
      </c>
      <c r="Q48">
        <v>9.6683886018996841</v>
      </c>
      <c r="R48">
        <v>3.6493917680386603</v>
      </c>
      <c r="S48">
        <v>18.066988835194135</v>
      </c>
      <c r="T48">
        <v>11.598066988835194</v>
      </c>
      <c r="U48" s="115">
        <f t="shared" si="2"/>
        <v>60.000000000000007</v>
      </c>
      <c r="V48" s="113">
        <f t="shared" si="3"/>
        <v>0</v>
      </c>
    </row>
    <row r="49" spans="1:22">
      <c r="A49" t="s">
        <v>91</v>
      </c>
      <c r="B49">
        <f>PPCL!D49</f>
        <v>250</v>
      </c>
      <c r="C49">
        <f>PPCL!E49</f>
        <v>60</v>
      </c>
      <c r="D49">
        <f>PPCL!O49</f>
        <v>0</v>
      </c>
      <c r="E49">
        <f>PPCL!P49</f>
        <v>60</v>
      </c>
      <c r="F49">
        <f t="shared" si="4"/>
        <v>310</v>
      </c>
      <c r="G49">
        <f t="shared" si="5"/>
        <v>60</v>
      </c>
      <c r="H49" s="113"/>
      <c r="I49">
        <f>BRPL_EOD!AG49+BRPL_EOD!AH49</f>
        <v>17.02</v>
      </c>
      <c r="J49">
        <f>BYPL_EOD!AG49+BYPL_EOD!AH49</f>
        <v>9.67</v>
      </c>
      <c r="K49">
        <f>MES_EOD!AG49+MES_EOD!AH49</f>
        <v>3.65</v>
      </c>
      <c r="L49">
        <f>NDMC_EOD!AG49+NDMC_EOD!AH49</f>
        <v>18.07</v>
      </c>
      <c r="M49">
        <f>TPDDL_EOD!AG49+TPDDL_EOD!AH49</f>
        <v>11.6</v>
      </c>
      <c r="N49">
        <f t="shared" si="0"/>
        <v>60.01</v>
      </c>
      <c r="O49" s="113">
        <f t="shared" si="1"/>
        <v>-9.9999999999980105E-3</v>
      </c>
      <c r="P49">
        <v>17.017163806032329</v>
      </c>
      <c r="Q49">
        <v>9.6683886018996841</v>
      </c>
      <c r="R49">
        <v>3.6493917680386603</v>
      </c>
      <c r="S49">
        <v>18.066988835194135</v>
      </c>
      <c r="T49">
        <v>11.598066988835194</v>
      </c>
      <c r="U49" s="115">
        <f t="shared" si="2"/>
        <v>60.000000000000007</v>
      </c>
      <c r="V49" s="113">
        <f t="shared" si="3"/>
        <v>0</v>
      </c>
    </row>
    <row r="50" spans="1:22">
      <c r="A50" t="s">
        <v>92</v>
      </c>
      <c r="B50">
        <f>PPCL!D50</f>
        <v>250</v>
      </c>
      <c r="C50">
        <f>PPCL!E50</f>
        <v>60</v>
      </c>
      <c r="D50">
        <f>PPCL!O50</f>
        <v>0</v>
      </c>
      <c r="E50">
        <f>PPCL!P50</f>
        <v>60</v>
      </c>
      <c r="F50">
        <f t="shared" si="4"/>
        <v>310</v>
      </c>
      <c r="G50">
        <f t="shared" si="5"/>
        <v>60</v>
      </c>
      <c r="H50" s="113"/>
      <c r="I50">
        <f>BRPL_EOD!AG50+BRPL_EOD!AH50</f>
        <v>17.02</v>
      </c>
      <c r="J50">
        <f>BYPL_EOD!AG50+BYPL_EOD!AH50</f>
        <v>9.67</v>
      </c>
      <c r="K50">
        <f>MES_EOD!AG50+MES_EOD!AH50</f>
        <v>3.65</v>
      </c>
      <c r="L50">
        <f>NDMC_EOD!AG50+NDMC_EOD!AH50</f>
        <v>18.07</v>
      </c>
      <c r="M50">
        <f>TPDDL_EOD!AG50+TPDDL_EOD!AH50</f>
        <v>11.6</v>
      </c>
      <c r="N50">
        <f t="shared" si="0"/>
        <v>60.01</v>
      </c>
      <c r="O50" s="113">
        <f t="shared" si="1"/>
        <v>-9.9999999999980105E-3</v>
      </c>
      <c r="P50">
        <v>17.017163806032329</v>
      </c>
      <c r="Q50">
        <v>9.6683886018996841</v>
      </c>
      <c r="R50">
        <v>3.6493917680386603</v>
      </c>
      <c r="S50">
        <v>18.066988835194135</v>
      </c>
      <c r="T50">
        <v>11.598066988835194</v>
      </c>
      <c r="U50" s="115">
        <f t="shared" si="2"/>
        <v>60.000000000000007</v>
      </c>
      <c r="V50" s="113">
        <f t="shared" si="3"/>
        <v>0</v>
      </c>
    </row>
    <row r="51" spans="1:22">
      <c r="A51" t="s">
        <v>93</v>
      </c>
      <c r="B51">
        <f>PPCL!D51</f>
        <v>250</v>
      </c>
      <c r="C51">
        <f>PPCL!E51</f>
        <v>60</v>
      </c>
      <c r="D51">
        <f>PPCL!O51</f>
        <v>0</v>
      </c>
      <c r="E51">
        <f>PPCL!P51</f>
        <v>60</v>
      </c>
      <c r="F51">
        <f t="shared" si="4"/>
        <v>310</v>
      </c>
      <c r="G51">
        <f t="shared" si="5"/>
        <v>60</v>
      </c>
      <c r="H51" s="113"/>
      <c r="I51">
        <f>BRPL_EOD!AG51+BRPL_EOD!AH51</f>
        <v>17.02</v>
      </c>
      <c r="J51">
        <f>BYPL_EOD!AG51+BYPL_EOD!AH51</f>
        <v>9.67</v>
      </c>
      <c r="K51">
        <f>MES_EOD!AG51+MES_EOD!AH51</f>
        <v>3.65</v>
      </c>
      <c r="L51">
        <f>NDMC_EOD!AG51+NDMC_EOD!AH51</f>
        <v>18.07</v>
      </c>
      <c r="M51">
        <f>TPDDL_EOD!AG51+TPDDL_EOD!AH51</f>
        <v>11.6</v>
      </c>
      <c r="N51">
        <f t="shared" si="0"/>
        <v>60.01</v>
      </c>
      <c r="O51" s="113">
        <f t="shared" si="1"/>
        <v>-9.9999999999980105E-3</v>
      </c>
      <c r="P51">
        <v>17.017163806032329</v>
      </c>
      <c r="Q51">
        <v>9.6683886018996841</v>
      </c>
      <c r="R51">
        <v>3.6493917680386603</v>
      </c>
      <c r="S51">
        <v>18.066988835194135</v>
      </c>
      <c r="T51">
        <v>11.598066988835194</v>
      </c>
      <c r="U51" s="115">
        <f t="shared" si="2"/>
        <v>60.000000000000007</v>
      </c>
      <c r="V51" s="113">
        <f t="shared" si="3"/>
        <v>0</v>
      </c>
    </row>
    <row r="52" spans="1:22">
      <c r="A52" t="s">
        <v>94</v>
      </c>
      <c r="B52">
        <f>PPCL!D52</f>
        <v>250</v>
      </c>
      <c r="C52">
        <f>PPCL!E52</f>
        <v>60</v>
      </c>
      <c r="D52">
        <f>PPCL!O52</f>
        <v>0</v>
      </c>
      <c r="E52">
        <f>PPCL!P52</f>
        <v>60</v>
      </c>
      <c r="F52">
        <f t="shared" si="4"/>
        <v>310</v>
      </c>
      <c r="G52">
        <f t="shared" si="5"/>
        <v>60</v>
      </c>
      <c r="H52" s="113"/>
      <c r="I52">
        <f>BRPL_EOD!AG52+BRPL_EOD!AH52</f>
        <v>17.02</v>
      </c>
      <c r="J52">
        <f>BYPL_EOD!AG52+BYPL_EOD!AH52</f>
        <v>9.67</v>
      </c>
      <c r="K52">
        <f>MES_EOD!AG52+MES_EOD!AH52</f>
        <v>3.65</v>
      </c>
      <c r="L52">
        <f>NDMC_EOD!AG52+NDMC_EOD!AH52</f>
        <v>18.07</v>
      </c>
      <c r="M52">
        <f>TPDDL_EOD!AG52+TPDDL_EOD!AH52</f>
        <v>11.6</v>
      </c>
      <c r="N52">
        <f t="shared" si="0"/>
        <v>60.01</v>
      </c>
      <c r="O52" s="113">
        <f t="shared" si="1"/>
        <v>-9.9999999999980105E-3</v>
      </c>
      <c r="P52">
        <v>17.017163806032329</v>
      </c>
      <c r="Q52">
        <v>9.6683886018996841</v>
      </c>
      <c r="R52">
        <v>3.6493917680386603</v>
      </c>
      <c r="S52">
        <v>18.066988835194135</v>
      </c>
      <c r="T52">
        <v>11.598066988835194</v>
      </c>
      <c r="U52" s="115">
        <f t="shared" si="2"/>
        <v>60.000000000000007</v>
      </c>
      <c r="V52" s="113">
        <f t="shared" si="3"/>
        <v>0</v>
      </c>
    </row>
    <row r="53" spans="1:22">
      <c r="A53" t="s">
        <v>95</v>
      </c>
      <c r="B53">
        <f>PPCL!D53</f>
        <v>250</v>
      </c>
      <c r="C53">
        <f>PPCL!E53</f>
        <v>60</v>
      </c>
      <c r="D53">
        <f>PPCL!O53</f>
        <v>0</v>
      </c>
      <c r="E53">
        <f>PPCL!P53</f>
        <v>60</v>
      </c>
      <c r="F53">
        <f t="shared" si="4"/>
        <v>310</v>
      </c>
      <c r="G53">
        <f t="shared" si="5"/>
        <v>60</v>
      </c>
      <c r="H53" s="113"/>
      <c r="I53">
        <f>BRPL_EOD!AG53+BRPL_EOD!AH53</f>
        <v>17.03</v>
      </c>
      <c r="J53">
        <f>BYPL_EOD!AG53+BYPL_EOD!AH53</f>
        <v>9.67</v>
      </c>
      <c r="K53">
        <f>MES_EOD!AG53+MES_EOD!AH53</f>
        <v>3.65</v>
      </c>
      <c r="L53">
        <f>NDMC_EOD!AG53+NDMC_EOD!AH53</f>
        <v>18.079999999999998</v>
      </c>
      <c r="M53">
        <f>TPDDL_EOD!AG53+TPDDL_EOD!AH53</f>
        <v>11.57</v>
      </c>
      <c r="N53">
        <f t="shared" si="0"/>
        <v>60</v>
      </c>
      <c r="O53" s="113">
        <f t="shared" si="1"/>
        <v>0</v>
      </c>
      <c r="P53">
        <v>17.03</v>
      </c>
      <c r="Q53">
        <v>9.67</v>
      </c>
      <c r="R53">
        <v>3.65</v>
      </c>
      <c r="S53">
        <v>18.079999999999998</v>
      </c>
      <c r="T53">
        <v>11.57</v>
      </c>
      <c r="U53" s="115">
        <f t="shared" si="2"/>
        <v>60</v>
      </c>
      <c r="V53" s="113">
        <f t="shared" si="3"/>
        <v>0</v>
      </c>
    </row>
    <row r="54" spans="1:22">
      <c r="A54" t="s">
        <v>96</v>
      </c>
      <c r="B54">
        <f>PPCL!D54</f>
        <v>250</v>
      </c>
      <c r="C54">
        <f>PPCL!E54</f>
        <v>60</v>
      </c>
      <c r="D54">
        <f>PPCL!O54</f>
        <v>0</v>
      </c>
      <c r="E54">
        <f>PPCL!P54</f>
        <v>60</v>
      </c>
      <c r="F54">
        <f t="shared" si="4"/>
        <v>310</v>
      </c>
      <c r="G54">
        <f t="shared" si="5"/>
        <v>60</v>
      </c>
      <c r="H54" s="113"/>
      <c r="I54">
        <f>BRPL_EOD!AG54+BRPL_EOD!AH54</f>
        <v>17.03</v>
      </c>
      <c r="J54">
        <f>BYPL_EOD!AG54+BYPL_EOD!AH54</f>
        <v>9.67</v>
      </c>
      <c r="K54">
        <f>MES_EOD!AG54+MES_EOD!AH54</f>
        <v>3.65</v>
      </c>
      <c r="L54">
        <f>NDMC_EOD!AG54+NDMC_EOD!AH54</f>
        <v>18.079999999999998</v>
      </c>
      <c r="M54">
        <f>TPDDL_EOD!AG54+TPDDL_EOD!AH54</f>
        <v>11.57</v>
      </c>
      <c r="N54">
        <f t="shared" si="0"/>
        <v>60</v>
      </c>
      <c r="O54" s="113">
        <f t="shared" si="1"/>
        <v>0</v>
      </c>
      <c r="P54">
        <v>17.03</v>
      </c>
      <c r="Q54">
        <v>9.67</v>
      </c>
      <c r="R54">
        <v>3.65</v>
      </c>
      <c r="S54">
        <v>18.079999999999998</v>
      </c>
      <c r="T54">
        <v>11.57</v>
      </c>
      <c r="U54" s="115">
        <f t="shared" si="2"/>
        <v>60</v>
      </c>
      <c r="V54" s="113">
        <f t="shared" si="3"/>
        <v>0</v>
      </c>
    </row>
    <row r="55" spans="1:22">
      <c r="A55" t="s">
        <v>97</v>
      </c>
      <c r="B55">
        <f>PPCL!D55</f>
        <v>250</v>
      </c>
      <c r="C55">
        <f>PPCL!E55</f>
        <v>60</v>
      </c>
      <c r="D55">
        <f>PPCL!O55</f>
        <v>0</v>
      </c>
      <c r="E55">
        <f>PPCL!P55</f>
        <v>60</v>
      </c>
      <c r="F55">
        <f t="shared" si="4"/>
        <v>310</v>
      </c>
      <c r="G55">
        <f t="shared" si="5"/>
        <v>60</v>
      </c>
      <c r="H55" s="113"/>
      <c r="I55">
        <f>BRPL_EOD!AG55+BRPL_EOD!AH55</f>
        <v>17.03</v>
      </c>
      <c r="J55">
        <f>BYPL_EOD!AG55+BYPL_EOD!AH55</f>
        <v>9.67</v>
      </c>
      <c r="K55">
        <f>MES_EOD!AG55+MES_EOD!AH55</f>
        <v>3.65</v>
      </c>
      <c r="L55">
        <f>NDMC_EOD!AG55+NDMC_EOD!AH55</f>
        <v>18.079999999999998</v>
      </c>
      <c r="M55">
        <f>TPDDL_EOD!AG55+TPDDL_EOD!AH55</f>
        <v>11.57</v>
      </c>
      <c r="N55">
        <f t="shared" si="0"/>
        <v>60</v>
      </c>
      <c r="O55" s="113">
        <f t="shared" si="1"/>
        <v>0</v>
      </c>
      <c r="P55">
        <v>17.03</v>
      </c>
      <c r="Q55">
        <v>9.67</v>
      </c>
      <c r="R55">
        <v>3.65</v>
      </c>
      <c r="S55">
        <v>18.079999999999998</v>
      </c>
      <c r="T55">
        <v>11.57</v>
      </c>
      <c r="U55" s="115">
        <f t="shared" si="2"/>
        <v>60</v>
      </c>
      <c r="V55" s="113">
        <f t="shared" si="3"/>
        <v>0</v>
      </c>
    </row>
    <row r="56" spans="1:22">
      <c r="A56" t="s">
        <v>98</v>
      </c>
      <c r="B56">
        <f>PPCL!D56</f>
        <v>250</v>
      </c>
      <c r="C56">
        <f>PPCL!E56</f>
        <v>60</v>
      </c>
      <c r="D56">
        <f>PPCL!O56</f>
        <v>0</v>
      </c>
      <c r="E56">
        <f>PPCL!P56</f>
        <v>60</v>
      </c>
      <c r="F56">
        <f t="shared" si="4"/>
        <v>310</v>
      </c>
      <c r="G56">
        <f t="shared" si="5"/>
        <v>60</v>
      </c>
      <c r="H56" s="113"/>
      <c r="I56">
        <f>BRPL_EOD!AG56+BRPL_EOD!AH56</f>
        <v>17.03</v>
      </c>
      <c r="J56">
        <f>BYPL_EOD!AG56+BYPL_EOD!AH56</f>
        <v>9.67</v>
      </c>
      <c r="K56">
        <f>MES_EOD!AG56+MES_EOD!AH56</f>
        <v>3.65</v>
      </c>
      <c r="L56">
        <f>NDMC_EOD!AG56+NDMC_EOD!AH56</f>
        <v>18.079999999999998</v>
      </c>
      <c r="M56">
        <f>TPDDL_EOD!AG56+TPDDL_EOD!AH56</f>
        <v>11.57</v>
      </c>
      <c r="N56">
        <f t="shared" si="0"/>
        <v>60</v>
      </c>
      <c r="O56" s="113">
        <f t="shared" si="1"/>
        <v>0</v>
      </c>
      <c r="P56">
        <v>17.03</v>
      </c>
      <c r="Q56">
        <v>9.67</v>
      </c>
      <c r="R56">
        <v>3.65</v>
      </c>
      <c r="S56">
        <v>18.079999999999998</v>
      </c>
      <c r="T56">
        <v>11.57</v>
      </c>
      <c r="U56" s="115">
        <f t="shared" si="2"/>
        <v>60</v>
      </c>
      <c r="V56" s="113">
        <f t="shared" si="3"/>
        <v>0</v>
      </c>
    </row>
    <row r="57" spans="1:22">
      <c r="A57" t="s">
        <v>99</v>
      </c>
      <c r="B57">
        <f>PPCL!D57</f>
        <v>250</v>
      </c>
      <c r="C57">
        <f>PPCL!E57</f>
        <v>60</v>
      </c>
      <c r="D57">
        <f>PPCL!O57</f>
        <v>0</v>
      </c>
      <c r="E57">
        <f>PPCL!P57</f>
        <v>60</v>
      </c>
      <c r="F57">
        <f t="shared" si="4"/>
        <v>310</v>
      </c>
      <c r="G57">
        <f t="shared" si="5"/>
        <v>60</v>
      </c>
      <c r="H57" s="113"/>
      <c r="I57">
        <f>BRPL_EOD!AG57+BRPL_EOD!AH57</f>
        <v>17.02</v>
      </c>
      <c r="J57">
        <f>BYPL_EOD!AG57+BYPL_EOD!AH57</f>
        <v>9.67</v>
      </c>
      <c r="K57">
        <f>MES_EOD!AG57+MES_EOD!AH57</f>
        <v>3.65</v>
      </c>
      <c r="L57">
        <f>NDMC_EOD!AG57+NDMC_EOD!AH57</f>
        <v>18.07</v>
      </c>
      <c r="M57">
        <f>TPDDL_EOD!AG57+TPDDL_EOD!AH57</f>
        <v>11.6</v>
      </c>
      <c r="N57">
        <f t="shared" si="0"/>
        <v>60.01</v>
      </c>
      <c r="O57" s="113">
        <f t="shared" si="1"/>
        <v>-9.9999999999980105E-3</v>
      </c>
      <c r="P57">
        <v>17.017163806032329</v>
      </c>
      <c r="Q57">
        <v>9.6683886018996841</v>
      </c>
      <c r="R57">
        <v>3.6493917680386603</v>
      </c>
      <c r="S57">
        <v>18.066988835194135</v>
      </c>
      <c r="T57">
        <v>11.598066988835194</v>
      </c>
      <c r="U57" s="115">
        <f t="shared" si="2"/>
        <v>60.000000000000007</v>
      </c>
      <c r="V57" s="113">
        <f t="shared" si="3"/>
        <v>0</v>
      </c>
    </row>
    <row r="58" spans="1:22">
      <c r="A58" t="s">
        <v>100</v>
      </c>
      <c r="B58">
        <f>PPCL!D58</f>
        <v>250</v>
      </c>
      <c r="C58">
        <f>PPCL!E58</f>
        <v>60</v>
      </c>
      <c r="D58">
        <f>PPCL!O58</f>
        <v>0</v>
      </c>
      <c r="E58">
        <f>PPCL!P58</f>
        <v>60</v>
      </c>
      <c r="F58">
        <f t="shared" si="4"/>
        <v>310</v>
      </c>
      <c r="G58">
        <f t="shared" si="5"/>
        <v>60</v>
      </c>
      <c r="H58" s="113"/>
      <c r="I58">
        <f>BRPL_EOD!AG58+BRPL_EOD!AH58</f>
        <v>17.02</v>
      </c>
      <c r="J58">
        <f>BYPL_EOD!AG58+BYPL_EOD!AH58</f>
        <v>9.67</v>
      </c>
      <c r="K58">
        <f>MES_EOD!AG58+MES_EOD!AH58</f>
        <v>3.65</v>
      </c>
      <c r="L58">
        <f>NDMC_EOD!AG58+NDMC_EOD!AH58</f>
        <v>18.07</v>
      </c>
      <c r="M58">
        <f>TPDDL_EOD!AG58+TPDDL_EOD!AH58</f>
        <v>11.6</v>
      </c>
      <c r="N58">
        <f t="shared" si="0"/>
        <v>60.01</v>
      </c>
      <c r="O58" s="113">
        <f t="shared" si="1"/>
        <v>-9.9999999999980105E-3</v>
      </c>
      <c r="P58">
        <v>17.017163806032329</v>
      </c>
      <c r="Q58">
        <v>9.6683886018996841</v>
      </c>
      <c r="R58">
        <v>3.6493917680386603</v>
      </c>
      <c r="S58">
        <v>18.066988835194135</v>
      </c>
      <c r="T58">
        <v>11.598066988835194</v>
      </c>
      <c r="U58" s="115">
        <f t="shared" si="2"/>
        <v>60.000000000000007</v>
      </c>
      <c r="V58" s="113">
        <f t="shared" si="3"/>
        <v>0</v>
      </c>
    </row>
    <row r="59" spans="1:22">
      <c r="A59" t="s">
        <v>101</v>
      </c>
      <c r="B59">
        <f>PPCL!D59</f>
        <v>250</v>
      </c>
      <c r="C59">
        <f>PPCL!E59</f>
        <v>60</v>
      </c>
      <c r="D59">
        <f>PPCL!O59</f>
        <v>0</v>
      </c>
      <c r="E59">
        <f>PPCL!P59</f>
        <v>60</v>
      </c>
      <c r="F59">
        <f t="shared" si="4"/>
        <v>310</v>
      </c>
      <c r="G59">
        <f t="shared" si="5"/>
        <v>60</v>
      </c>
      <c r="H59" s="113"/>
      <c r="I59">
        <f>BRPL_EOD!AG59+BRPL_EOD!AH59</f>
        <v>17.03</v>
      </c>
      <c r="J59">
        <f>BYPL_EOD!AG59+BYPL_EOD!AH59</f>
        <v>9.67</v>
      </c>
      <c r="K59">
        <f>MES_EOD!AG59+MES_EOD!AH59</f>
        <v>3.65</v>
      </c>
      <c r="L59">
        <f>NDMC_EOD!AG59+NDMC_EOD!AH59</f>
        <v>18.079999999999998</v>
      </c>
      <c r="M59">
        <f>TPDDL_EOD!AG59+TPDDL_EOD!AH59</f>
        <v>11.57</v>
      </c>
      <c r="N59">
        <f t="shared" si="0"/>
        <v>60</v>
      </c>
      <c r="O59" s="113">
        <f t="shared" si="1"/>
        <v>0</v>
      </c>
      <c r="P59">
        <v>17.03</v>
      </c>
      <c r="Q59">
        <v>9.67</v>
      </c>
      <c r="R59">
        <v>3.65</v>
      </c>
      <c r="S59">
        <v>18.079999999999998</v>
      </c>
      <c r="T59">
        <v>11.57</v>
      </c>
      <c r="U59" s="115">
        <f t="shared" si="2"/>
        <v>60</v>
      </c>
      <c r="V59" s="113">
        <f t="shared" si="3"/>
        <v>0</v>
      </c>
    </row>
    <row r="60" spans="1:22">
      <c r="A60" t="s">
        <v>102</v>
      </c>
      <c r="B60">
        <f>PPCL!D60</f>
        <v>330</v>
      </c>
      <c r="C60">
        <f>PPCL!E60</f>
        <v>0</v>
      </c>
      <c r="D60">
        <f>PPCL!O60</f>
        <v>145</v>
      </c>
      <c r="E60">
        <f>PPCL!P60</f>
        <v>0</v>
      </c>
      <c r="F60">
        <f t="shared" si="4"/>
        <v>330</v>
      </c>
      <c r="G60">
        <f t="shared" si="5"/>
        <v>145</v>
      </c>
      <c r="H60" s="113"/>
      <c r="I60">
        <f>BRPL_EOD!AG60+BRPL_EOD!AH60</f>
        <v>41.13</v>
      </c>
      <c r="J60">
        <f>BYPL_EOD!AG60+BYPL_EOD!AH60</f>
        <v>23.36</v>
      </c>
      <c r="K60">
        <f>MES_EOD!AG60+MES_EOD!AH60</f>
        <v>8.81</v>
      </c>
      <c r="L60">
        <f>NDMC_EOD!AG60+NDMC_EOD!AH60</f>
        <v>43.66</v>
      </c>
      <c r="M60">
        <f>TPDDL_EOD!AG60+TPDDL_EOD!AH60</f>
        <v>28.03</v>
      </c>
      <c r="N60">
        <f t="shared" si="0"/>
        <v>144.99</v>
      </c>
      <c r="O60" s="113">
        <f t="shared" si="1"/>
        <v>9.9999999999909051E-3</v>
      </c>
      <c r="P60">
        <v>41.132836747361885</v>
      </c>
      <c r="Q60">
        <v>23.361611145596246</v>
      </c>
      <c r="R60">
        <v>8.8106076281122832</v>
      </c>
      <c r="S60">
        <v>43.663011242154624</v>
      </c>
      <c r="T60">
        <v>28.03193323677495</v>
      </c>
      <c r="U60" s="115">
        <f t="shared" si="2"/>
        <v>145</v>
      </c>
      <c r="V60" s="113">
        <f t="shared" si="3"/>
        <v>0</v>
      </c>
    </row>
    <row r="61" spans="1:22">
      <c r="A61" t="s">
        <v>103</v>
      </c>
      <c r="B61">
        <f>PPCL!D61</f>
        <v>330</v>
      </c>
      <c r="C61">
        <f>PPCL!E61</f>
        <v>0</v>
      </c>
      <c r="D61">
        <f>PPCL!O61</f>
        <v>145</v>
      </c>
      <c r="E61">
        <f>PPCL!P61</f>
        <v>0</v>
      </c>
      <c r="F61">
        <f t="shared" si="4"/>
        <v>330</v>
      </c>
      <c r="G61">
        <f t="shared" si="5"/>
        <v>145</v>
      </c>
      <c r="H61" s="113"/>
      <c r="I61">
        <f>BRPL_EOD!AG61+BRPL_EOD!AH61</f>
        <v>41.13</v>
      </c>
      <c r="J61">
        <f>BYPL_EOD!AG61+BYPL_EOD!AH61</f>
        <v>23.36</v>
      </c>
      <c r="K61">
        <f>MES_EOD!AG61+MES_EOD!AH61</f>
        <v>8.81</v>
      </c>
      <c r="L61">
        <f>NDMC_EOD!AG61+NDMC_EOD!AH61</f>
        <v>43.66</v>
      </c>
      <c r="M61">
        <f>TPDDL_EOD!AG61+TPDDL_EOD!AH61</f>
        <v>28.03</v>
      </c>
      <c r="N61">
        <f t="shared" si="0"/>
        <v>144.99</v>
      </c>
      <c r="O61" s="113">
        <f t="shared" si="1"/>
        <v>9.9999999999909051E-3</v>
      </c>
      <c r="P61">
        <v>41.132836747361885</v>
      </c>
      <c r="Q61">
        <v>23.361611145596246</v>
      </c>
      <c r="R61">
        <v>8.8106076281122832</v>
      </c>
      <c r="S61">
        <v>43.663011242154624</v>
      </c>
      <c r="T61">
        <v>28.03193323677495</v>
      </c>
      <c r="U61" s="115">
        <f t="shared" si="2"/>
        <v>145</v>
      </c>
      <c r="V61" s="113">
        <f t="shared" si="3"/>
        <v>0</v>
      </c>
    </row>
    <row r="62" spans="1:22">
      <c r="A62" t="s">
        <v>104</v>
      </c>
      <c r="B62">
        <f>PPCL!D62</f>
        <v>330</v>
      </c>
      <c r="C62">
        <f>PPCL!E62</f>
        <v>0</v>
      </c>
      <c r="D62">
        <f>PPCL!O62</f>
        <v>145</v>
      </c>
      <c r="E62">
        <f>PPCL!P62</f>
        <v>0</v>
      </c>
      <c r="F62">
        <f t="shared" si="4"/>
        <v>330</v>
      </c>
      <c r="G62">
        <f t="shared" si="5"/>
        <v>145</v>
      </c>
      <c r="H62" s="113"/>
      <c r="I62">
        <f>BRPL_EOD!AG62+BRPL_EOD!AH62</f>
        <v>41.13</v>
      </c>
      <c r="J62">
        <f>BYPL_EOD!AG62+BYPL_EOD!AH62</f>
        <v>23.36</v>
      </c>
      <c r="K62">
        <f>MES_EOD!AG62+MES_EOD!AH62</f>
        <v>8.81</v>
      </c>
      <c r="L62">
        <f>NDMC_EOD!AG62+NDMC_EOD!AH62</f>
        <v>43.66</v>
      </c>
      <c r="M62">
        <f>TPDDL_EOD!AG62+TPDDL_EOD!AH62</f>
        <v>28.03</v>
      </c>
      <c r="N62">
        <f t="shared" si="0"/>
        <v>144.99</v>
      </c>
      <c r="O62" s="113">
        <f t="shared" si="1"/>
        <v>9.9999999999909051E-3</v>
      </c>
      <c r="P62">
        <v>41.132836747361885</v>
      </c>
      <c r="Q62">
        <v>23.361611145596246</v>
      </c>
      <c r="R62">
        <v>8.8106076281122832</v>
      </c>
      <c r="S62">
        <v>43.663011242154624</v>
      </c>
      <c r="T62">
        <v>28.03193323677495</v>
      </c>
      <c r="U62" s="115">
        <f t="shared" si="2"/>
        <v>145</v>
      </c>
      <c r="V62" s="113">
        <f t="shared" si="3"/>
        <v>0</v>
      </c>
    </row>
    <row r="63" spans="1:22">
      <c r="A63" t="s">
        <v>105</v>
      </c>
      <c r="B63">
        <f>PPCL!D63</f>
        <v>330</v>
      </c>
      <c r="C63">
        <f>PPCL!E63</f>
        <v>0</v>
      </c>
      <c r="D63">
        <f>PPCL!O63</f>
        <v>145</v>
      </c>
      <c r="E63">
        <f>PPCL!P63</f>
        <v>0</v>
      </c>
      <c r="F63">
        <f t="shared" si="4"/>
        <v>330</v>
      </c>
      <c r="G63">
        <f t="shared" si="5"/>
        <v>145</v>
      </c>
      <c r="H63" s="113"/>
      <c r="I63">
        <f>BRPL_EOD!AG63+BRPL_EOD!AH63</f>
        <v>41.13</v>
      </c>
      <c r="J63">
        <f>BYPL_EOD!AG63+BYPL_EOD!AH63</f>
        <v>23.36</v>
      </c>
      <c r="K63">
        <f>MES_EOD!AG63+MES_EOD!AH63</f>
        <v>8.81</v>
      </c>
      <c r="L63">
        <f>NDMC_EOD!AG63+NDMC_EOD!AH63</f>
        <v>43.66</v>
      </c>
      <c r="M63">
        <f>TPDDL_EOD!AG63+TPDDL_EOD!AH63</f>
        <v>28.03</v>
      </c>
      <c r="N63">
        <f t="shared" si="0"/>
        <v>144.99</v>
      </c>
      <c r="O63" s="113">
        <f t="shared" si="1"/>
        <v>9.9999999999909051E-3</v>
      </c>
      <c r="P63">
        <v>41.132836747361885</v>
      </c>
      <c r="Q63">
        <v>23.361611145596246</v>
      </c>
      <c r="R63">
        <v>8.8106076281122832</v>
      </c>
      <c r="S63">
        <v>43.663011242154624</v>
      </c>
      <c r="T63">
        <v>28.03193323677495</v>
      </c>
      <c r="U63" s="115">
        <f t="shared" si="2"/>
        <v>145</v>
      </c>
      <c r="V63" s="113">
        <f t="shared" si="3"/>
        <v>0</v>
      </c>
    </row>
    <row r="64" spans="1:22">
      <c r="A64" t="s">
        <v>106</v>
      </c>
      <c r="B64">
        <f>PPCL!D64</f>
        <v>330</v>
      </c>
      <c r="C64">
        <f>PPCL!E64</f>
        <v>0</v>
      </c>
      <c r="D64">
        <f>PPCL!O64</f>
        <v>145</v>
      </c>
      <c r="E64">
        <f>PPCL!P64</f>
        <v>0</v>
      </c>
      <c r="F64">
        <f t="shared" si="4"/>
        <v>330</v>
      </c>
      <c r="G64">
        <f t="shared" si="5"/>
        <v>145</v>
      </c>
      <c r="H64" s="113"/>
      <c r="I64">
        <f>BRPL_EOD!AG64+BRPL_EOD!AH64</f>
        <v>41.13</v>
      </c>
      <c r="J64">
        <f>BYPL_EOD!AG64+BYPL_EOD!AH64</f>
        <v>23.36</v>
      </c>
      <c r="K64">
        <f>MES_EOD!AG64+MES_EOD!AH64</f>
        <v>8.81</v>
      </c>
      <c r="L64">
        <f>NDMC_EOD!AG64+NDMC_EOD!AH64</f>
        <v>43.66</v>
      </c>
      <c r="M64">
        <f>TPDDL_EOD!AG64+TPDDL_EOD!AH64</f>
        <v>28.03</v>
      </c>
      <c r="N64">
        <f t="shared" si="0"/>
        <v>144.99</v>
      </c>
      <c r="O64" s="113">
        <f t="shared" si="1"/>
        <v>9.9999999999909051E-3</v>
      </c>
      <c r="P64">
        <v>41.132836747361885</v>
      </c>
      <c r="Q64">
        <v>23.361611145596246</v>
      </c>
      <c r="R64">
        <v>8.8106076281122832</v>
      </c>
      <c r="S64">
        <v>43.663011242154624</v>
      </c>
      <c r="T64">
        <v>28.03193323677495</v>
      </c>
      <c r="U64" s="115">
        <f t="shared" si="2"/>
        <v>145</v>
      </c>
      <c r="V64" s="113">
        <f t="shared" si="3"/>
        <v>0</v>
      </c>
    </row>
    <row r="65" spans="1:22">
      <c r="A65" t="s">
        <v>107</v>
      </c>
      <c r="B65">
        <f>PPCL!D65</f>
        <v>330</v>
      </c>
      <c r="C65">
        <f>PPCL!E65</f>
        <v>0</v>
      </c>
      <c r="D65">
        <f>PPCL!O65</f>
        <v>145</v>
      </c>
      <c r="E65">
        <f>PPCL!P65</f>
        <v>0</v>
      </c>
      <c r="F65">
        <f t="shared" si="4"/>
        <v>330</v>
      </c>
      <c r="G65">
        <f t="shared" si="5"/>
        <v>145</v>
      </c>
      <c r="H65" s="113"/>
      <c r="I65">
        <f>BRPL_EOD!AG65+BRPL_EOD!AH65</f>
        <v>41.13</v>
      </c>
      <c r="J65">
        <f>BYPL_EOD!AG65+BYPL_EOD!AH65</f>
        <v>23.36</v>
      </c>
      <c r="K65">
        <f>MES_EOD!AG65+MES_EOD!AH65</f>
        <v>8.81</v>
      </c>
      <c r="L65">
        <f>NDMC_EOD!AG65+NDMC_EOD!AH65</f>
        <v>43.66</v>
      </c>
      <c r="M65">
        <f>TPDDL_EOD!AG65+TPDDL_EOD!AH65</f>
        <v>28.03</v>
      </c>
      <c r="N65">
        <f t="shared" si="0"/>
        <v>144.99</v>
      </c>
      <c r="O65" s="113">
        <f t="shared" si="1"/>
        <v>9.9999999999909051E-3</v>
      </c>
      <c r="P65">
        <v>41.132836747361885</v>
      </c>
      <c r="Q65">
        <v>23.361611145596246</v>
      </c>
      <c r="R65">
        <v>8.8106076281122832</v>
      </c>
      <c r="S65">
        <v>43.663011242154624</v>
      </c>
      <c r="T65">
        <v>28.03193323677495</v>
      </c>
      <c r="U65" s="115">
        <f t="shared" si="2"/>
        <v>145</v>
      </c>
      <c r="V65" s="113">
        <f t="shared" si="3"/>
        <v>0</v>
      </c>
    </row>
    <row r="66" spans="1:22">
      <c r="A66" t="s">
        <v>108</v>
      </c>
      <c r="B66">
        <f>PPCL!D66</f>
        <v>330</v>
      </c>
      <c r="C66">
        <f>PPCL!E66</f>
        <v>0</v>
      </c>
      <c r="D66">
        <f>PPCL!O66</f>
        <v>145</v>
      </c>
      <c r="E66">
        <f>PPCL!P66</f>
        <v>0</v>
      </c>
      <c r="F66">
        <f t="shared" si="4"/>
        <v>330</v>
      </c>
      <c r="G66">
        <f t="shared" si="5"/>
        <v>145</v>
      </c>
      <c r="H66" s="113"/>
      <c r="I66">
        <f>BRPL_EOD!AG66+BRPL_EOD!AH66</f>
        <v>41.13</v>
      </c>
      <c r="J66">
        <f>BYPL_EOD!AG66+BYPL_EOD!AH66</f>
        <v>23.36</v>
      </c>
      <c r="K66">
        <f>MES_EOD!AG66+MES_EOD!AH66</f>
        <v>8.81</v>
      </c>
      <c r="L66">
        <f>NDMC_EOD!AG66+NDMC_EOD!AH66</f>
        <v>43.66</v>
      </c>
      <c r="M66">
        <f>TPDDL_EOD!AG66+TPDDL_EOD!AH66</f>
        <v>28.03</v>
      </c>
      <c r="N66">
        <f t="shared" si="0"/>
        <v>144.99</v>
      </c>
      <c r="O66" s="113">
        <f t="shared" si="1"/>
        <v>9.9999999999909051E-3</v>
      </c>
      <c r="P66">
        <v>41.132836747361885</v>
      </c>
      <c r="Q66">
        <v>23.361611145596246</v>
      </c>
      <c r="R66">
        <v>8.8106076281122832</v>
      </c>
      <c r="S66">
        <v>43.663011242154624</v>
      </c>
      <c r="T66">
        <v>28.03193323677495</v>
      </c>
      <c r="U66" s="115">
        <f t="shared" si="2"/>
        <v>145</v>
      </c>
      <c r="V66" s="113">
        <f t="shared" si="3"/>
        <v>0</v>
      </c>
    </row>
    <row r="67" spans="1:22">
      <c r="A67" t="s">
        <v>109</v>
      </c>
      <c r="B67">
        <f>PPCL!D67</f>
        <v>330</v>
      </c>
      <c r="C67">
        <f>PPCL!E67</f>
        <v>0</v>
      </c>
      <c r="D67">
        <f>PPCL!O67</f>
        <v>145</v>
      </c>
      <c r="E67">
        <f>PPCL!P67</f>
        <v>0</v>
      </c>
      <c r="F67">
        <f t="shared" si="4"/>
        <v>330</v>
      </c>
      <c r="G67">
        <f t="shared" si="5"/>
        <v>145</v>
      </c>
      <c r="H67" s="113"/>
      <c r="I67">
        <f>BRPL_EOD!AG67+BRPL_EOD!AH67</f>
        <v>41.13</v>
      </c>
      <c r="J67">
        <f>BYPL_EOD!AG67+BYPL_EOD!AH67</f>
        <v>23.36</v>
      </c>
      <c r="K67">
        <f>MES_EOD!AG67+MES_EOD!AH67</f>
        <v>8.81</v>
      </c>
      <c r="L67">
        <f>NDMC_EOD!AG67+NDMC_EOD!AH67</f>
        <v>43.66</v>
      </c>
      <c r="M67">
        <f>TPDDL_EOD!AG67+TPDDL_EOD!AH67</f>
        <v>28.03</v>
      </c>
      <c r="N67">
        <f t="shared" ref="N67:N98" si="6">SUM(I67:M67)</f>
        <v>144.99</v>
      </c>
      <c r="O67" s="113">
        <f t="shared" ref="O67:O98" si="7">G67-N67</f>
        <v>9.9999999999909051E-3</v>
      </c>
      <c r="P67">
        <v>41.132836747361885</v>
      </c>
      <c r="Q67">
        <v>23.361611145596246</v>
      </c>
      <c r="R67">
        <v>8.8106076281122832</v>
      </c>
      <c r="S67">
        <v>43.663011242154624</v>
      </c>
      <c r="T67">
        <v>28.03193323677495</v>
      </c>
      <c r="U67" s="115">
        <f t="shared" ref="U67:U98" si="8">SUM(P67:T67)</f>
        <v>145</v>
      </c>
      <c r="V67" s="113">
        <f t="shared" ref="V67:V99" si="9">G67-U67</f>
        <v>0</v>
      </c>
    </row>
    <row r="68" spans="1:22">
      <c r="A68" t="s">
        <v>110</v>
      </c>
      <c r="B68">
        <f>PPCL!D68</f>
        <v>330</v>
      </c>
      <c r="C68">
        <f>PPCL!E68</f>
        <v>0</v>
      </c>
      <c r="D68">
        <f>PPCL!O68</f>
        <v>140</v>
      </c>
      <c r="E68">
        <f>PPCL!P68</f>
        <v>0</v>
      </c>
      <c r="F68">
        <f t="shared" ref="F68:F98" si="10">B68+C68</f>
        <v>330</v>
      </c>
      <c r="G68">
        <f t="shared" ref="G68:G98" si="11">D68+E68</f>
        <v>140</v>
      </c>
      <c r="H68" s="113"/>
      <c r="I68">
        <f>BRPL_EOD!AG68+BRPL_EOD!AH68</f>
        <v>39.71</v>
      </c>
      <c r="J68">
        <f>BYPL_EOD!AG68+BYPL_EOD!AH68</f>
        <v>22.56</v>
      </c>
      <c r="K68">
        <f>MES_EOD!AG68+MES_EOD!AH68</f>
        <v>8.51</v>
      </c>
      <c r="L68">
        <f>NDMC_EOD!AG68+NDMC_EOD!AH68</f>
        <v>42.16</v>
      </c>
      <c r="M68">
        <f>TPDDL_EOD!AG68+TPDDL_EOD!AH68</f>
        <v>27.07</v>
      </c>
      <c r="N68">
        <f t="shared" si="6"/>
        <v>140.01</v>
      </c>
      <c r="O68" s="113">
        <f t="shared" si="7"/>
        <v>-9.9999999999909051E-3</v>
      </c>
      <c r="P68">
        <v>39.707163774016145</v>
      </c>
      <c r="Q68">
        <v>22.558388686522392</v>
      </c>
      <c r="R68">
        <v>8.5093921862724091</v>
      </c>
      <c r="S68">
        <v>42.15698878651525</v>
      </c>
      <c r="T68">
        <v>27.06806656667381</v>
      </c>
      <c r="U68" s="115">
        <f t="shared" si="8"/>
        <v>140.00000000000003</v>
      </c>
      <c r="V68" s="113">
        <f t="shared" si="9"/>
        <v>0</v>
      </c>
    </row>
    <row r="69" spans="1:22">
      <c r="A69" t="s">
        <v>111</v>
      </c>
      <c r="B69">
        <f>PPCL!D69</f>
        <v>330</v>
      </c>
      <c r="C69">
        <f>PPCL!E69</f>
        <v>0</v>
      </c>
      <c r="D69">
        <f>PPCL!O69</f>
        <v>140</v>
      </c>
      <c r="E69">
        <f>PPCL!P69</f>
        <v>0</v>
      </c>
      <c r="F69">
        <f t="shared" si="10"/>
        <v>330</v>
      </c>
      <c r="G69">
        <f t="shared" si="11"/>
        <v>140</v>
      </c>
      <c r="H69" s="113"/>
      <c r="I69">
        <f>BRPL_EOD!AG69+BRPL_EOD!AH69</f>
        <v>39.71</v>
      </c>
      <c r="J69">
        <f>BYPL_EOD!AG69+BYPL_EOD!AH69</f>
        <v>22.56</v>
      </c>
      <c r="K69">
        <f>MES_EOD!AG69+MES_EOD!AH69</f>
        <v>8.51</v>
      </c>
      <c r="L69">
        <f>NDMC_EOD!AG69+NDMC_EOD!AH69</f>
        <v>42.16</v>
      </c>
      <c r="M69">
        <f>TPDDL_EOD!AG69+TPDDL_EOD!AH69</f>
        <v>27.07</v>
      </c>
      <c r="N69">
        <f t="shared" si="6"/>
        <v>140.01</v>
      </c>
      <c r="O69" s="113">
        <f t="shared" si="7"/>
        <v>-9.9999999999909051E-3</v>
      </c>
      <c r="P69">
        <v>39.707163774016145</v>
      </c>
      <c r="Q69">
        <v>22.558388686522392</v>
      </c>
      <c r="R69">
        <v>8.5093921862724091</v>
      </c>
      <c r="S69">
        <v>42.15698878651525</v>
      </c>
      <c r="T69">
        <v>27.06806656667381</v>
      </c>
      <c r="U69" s="115">
        <f t="shared" si="8"/>
        <v>140.00000000000003</v>
      </c>
      <c r="V69" s="113">
        <f t="shared" si="9"/>
        <v>0</v>
      </c>
    </row>
    <row r="70" spans="1:22">
      <c r="A70" t="s">
        <v>112</v>
      </c>
      <c r="B70">
        <f>PPCL!D70</f>
        <v>330</v>
      </c>
      <c r="C70">
        <f>PPCL!E70</f>
        <v>0</v>
      </c>
      <c r="D70">
        <f>PPCL!O70</f>
        <v>140</v>
      </c>
      <c r="E70">
        <f>PPCL!P70</f>
        <v>0</v>
      </c>
      <c r="F70">
        <f t="shared" si="10"/>
        <v>330</v>
      </c>
      <c r="G70">
        <f t="shared" si="11"/>
        <v>140</v>
      </c>
      <c r="H70" s="113"/>
      <c r="I70">
        <f>BRPL_EOD!AG70+BRPL_EOD!AH70</f>
        <v>39.71</v>
      </c>
      <c r="J70">
        <f>BYPL_EOD!AG70+BYPL_EOD!AH70</f>
        <v>22.56</v>
      </c>
      <c r="K70">
        <f>MES_EOD!AG70+MES_EOD!AH70</f>
        <v>8.51</v>
      </c>
      <c r="L70">
        <f>NDMC_EOD!AG70+NDMC_EOD!AH70</f>
        <v>42.16</v>
      </c>
      <c r="M70">
        <f>TPDDL_EOD!AG70+TPDDL_EOD!AH70</f>
        <v>27.07</v>
      </c>
      <c r="N70">
        <f t="shared" si="6"/>
        <v>140.01</v>
      </c>
      <c r="O70" s="113">
        <f t="shared" si="7"/>
        <v>-9.9999999999909051E-3</v>
      </c>
      <c r="P70">
        <v>39.707163774016145</v>
      </c>
      <c r="Q70">
        <v>22.558388686522392</v>
      </c>
      <c r="R70">
        <v>8.5093921862724091</v>
      </c>
      <c r="S70">
        <v>42.15698878651525</v>
      </c>
      <c r="T70">
        <v>27.06806656667381</v>
      </c>
      <c r="U70" s="115">
        <f t="shared" si="8"/>
        <v>140.00000000000003</v>
      </c>
      <c r="V70" s="113">
        <f t="shared" si="9"/>
        <v>0</v>
      </c>
    </row>
    <row r="71" spans="1:22">
      <c r="A71" t="s">
        <v>113</v>
      </c>
      <c r="B71">
        <f>PPCL!D71</f>
        <v>330</v>
      </c>
      <c r="C71">
        <f>PPCL!E71</f>
        <v>0</v>
      </c>
      <c r="D71">
        <f>PPCL!O71</f>
        <v>140</v>
      </c>
      <c r="E71">
        <f>PPCL!P71</f>
        <v>0</v>
      </c>
      <c r="F71">
        <f t="shared" si="10"/>
        <v>330</v>
      </c>
      <c r="G71">
        <f t="shared" si="11"/>
        <v>140</v>
      </c>
      <c r="H71" s="113"/>
      <c r="I71">
        <f>BRPL_EOD!AG71+BRPL_EOD!AH71</f>
        <v>38.89</v>
      </c>
      <c r="J71">
        <f>BYPL_EOD!AG71+BYPL_EOD!AH71</f>
        <v>25</v>
      </c>
      <c r="K71">
        <f>MES_EOD!AG71+MES_EOD!AH71</f>
        <v>8.33</v>
      </c>
      <c r="L71">
        <f>NDMC_EOD!AG71+NDMC_EOD!AH71</f>
        <v>41.28</v>
      </c>
      <c r="M71">
        <f>TPDDL_EOD!AG71+TPDDL_EOD!AH71</f>
        <v>26.5</v>
      </c>
      <c r="N71">
        <f t="shared" si="6"/>
        <v>140</v>
      </c>
      <c r="O71" s="113">
        <f t="shared" si="7"/>
        <v>0</v>
      </c>
      <c r="P71">
        <v>38.89</v>
      </c>
      <c r="Q71">
        <v>25</v>
      </c>
      <c r="R71">
        <v>8.33</v>
      </c>
      <c r="S71">
        <v>41.28</v>
      </c>
      <c r="T71">
        <v>26.5</v>
      </c>
      <c r="U71" s="115">
        <f t="shared" si="8"/>
        <v>140</v>
      </c>
      <c r="V71" s="113">
        <f t="shared" si="9"/>
        <v>0</v>
      </c>
    </row>
    <row r="72" spans="1:22">
      <c r="A72" t="s">
        <v>114</v>
      </c>
      <c r="B72">
        <f>PPCL!D72</f>
        <v>330</v>
      </c>
      <c r="C72">
        <f>PPCL!E72</f>
        <v>0</v>
      </c>
      <c r="D72">
        <f>PPCL!O72</f>
        <v>140</v>
      </c>
      <c r="E72">
        <f>PPCL!P72</f>
        <v>0</v>
      </c>
      <c r="F72">
        <f t="shared" si="10"/>
        <v>330</v>
      </c>
      <c r="G72">
        <f t="shared" si="11"/>
        <v>140</v>
      </c>
      <c r="H72" s="113"/>
      <c r="I72">
        <f>BRPL_EOD!AG72+BRPL_EOD!AH72</f>
        <v>38.89</v>
      </c>
      <c r="J72">
        <f>BYPL_EOD!AG72+BYPL_EOD!AH72</f>
        <v>25</v>
      </c>
      <c r="K72">
        <f>MES_EOD!AG72+MES_EOD!AH72</f>
        <v>8.33</v>
      </c>
      <c r="L72">
        <f>NDMC_EOD!AG72+NDMC_EOD!AH72</f>
        <v>41.28</v>
      </c>
      <c r="M72">
        <f>TPDDL_EOD!AG72+TPDDL_EOD!AH72</f>
        <v>26.5</v>
      </c>
      <c r="N72">
        <f t="shared" si="6"/>
        <v>140</v>
      </c>
      <c r="O72" s="113">
        <f t="shared" si="7"/>
        <v>0</v>
      </c>
      <c r="P72">
        <v>38.89</v>
      </c>
      <c r="Q72">
        <v>25</v>
      </c>
      <c r="R72">
        <v>8.33</v>
      </c>
      <c r="S72">
        <v>41.28</v>
      </c>
      <c r="T72">
        <v>26.5</v>
      </c>
      <c r="U72" s="115">
        <f t="shared" si="8"/>
        <v>140</v>
      </c>
      <c r="V72" s="113">
        <f t="shared" si="9"/>
        <v>0</v>
      </c>
    </row>
    <row r="73" spans="1:22">
      <c r="A73" t="s">
        <v>115</v>
      </c>
      <c r="B73">
        <f>PPCL!D73</f>
        <v>330</v>
      </c>
      <c r="C73">
        <f>PPCL!E73</f>
        <v>0</v>
      </c>
      <c r="D73">
        <f>PPCL!O73</f>
        <v>140</v>
      </c>
      <c r="E73">
        <f>PPCL!P73</f>
        <v>0</v>
      </c>
      <c r="F73">
        <f t="shared" si="10"/>
        <v>330</v>
      </c>
      <c r="G73">
        <f t="shared" si="11"/>
        <v>140</v>
      </c>
      <c r="H73" s="113"/>
      <c r="I73">
        <f>BRPL_EOD!AG73+BRPL_EOD!AH73</f>
        <v>38.89</v>
      </c>
      <c r="J73">
        <f>BYPL_EOD!AG73+BYPL_EOD!AH73</f>
        <v>25</v>
      </c>
      <c r="K73">
        <f>MES_EOD!AG73+MES_EOD!AH73</f>
        <v>8.33</v>
      </c>
      <c r="L73">
        <f>NDMC_EOD!AG73+NDMC_EOD!AH73</f>
        <v>41.28</v>
      </c>
      <c r="M73">
        <f>TPDDL_EOD!AG73+TPDDL_EOD!AH73</f>
        <v>26.5</v>
      </c>
      <c r="N73">
        <f t="shared" si="6"/>
        <v>140</v>
      </c>
      <c r="O73" s="113">
        <f t="shared" si="7"/>
        <v>0</v>
      </c>
      <c r="P73">
        <v>38.89</v>
      </c>
      <c r="Q73">
        <v>25</v>
      </c>
      <c r="R73">
        <v>8.33</v>
      </c>
      <c r="S73">
        <v>41.28</v>
      </c>
      <c r="T73">
        <v>26.5</v>
      </c>
      <c r="U73" s="115">
        <f t="shared" si="8"/>
        <v>140</v>
      </c>
      <c r="V73" s="113">
        <f t="shared" si="9"/>
        <v>0</v>
      </c>
    </row>
    <row r="74" spans="1:22">
      <c r="A74" t="s">
        <v>116</v>
      </c>
      <c r="B74">
        <f>PPCL!D74</f>
        <v>330</v>
      </c>
      <c r="C74">
        <f>PPCL!E74</f>
        <v>0</v>
      </c>
      <c r="D74">
        <f>PPCL!O74</f>
        <v>140</v>
      </c>
      <c r="E74">
        <f>PPCL!P74</f>
        <v>0</v>
      </c>
      <c r="F74">
        <f t="shared" si="10"/>
        <v>330</v>
      </c>
      <c r="G74">
        <f t="shared" si="11"/>
        <v>140</v>
      </c>
      <c r="H74" s="113"/>
      <c r="I74">
        <f>BRPL_EOD!AG74+BRPL_EOD!AH74</f>
        <v>38.89</v>
      </c>
      <c r="J74">
        <f>BYPL_EOD!AG74+BYPL_EOD!AH74</f>
        <v>25</v>
      </c>
      <c r="K74">
        <f>MES_EOD!AG74+MES_EOD!AH74</f>
        <v>8.33</v>
      </c>
      <c r="L74">
        <f>NDMC_EOD!AG74+NDMC_EOD!AH74</f>
        <v>41.28</v>
      </c>
      <c r="M74">
        <f>TPDDL_EOD!AG74+TPDDL_EOD!AH74</f>
        <v>26.5</v>
      </c>
      <c r="N74">
        <f t="shared" si="6"/>
        <v>140</v>
      </c>
      <c r="O74" s="113">
        <f t="shared" si="7"/>
        <v>0</v>
      </c>
      <c r="P74">
        <v>38.89</v>
      </c>
      <c r="Q74">
        <v>25</v>
      </c>
      <c r="R74">
        <v>8.33</v>
      </c>
      <c r="S74">
        <v>41.28</v>
      </c>
      <c r="T74">
        <v>26.5</v>
      </c>
      <c r="U74" s="115">
        <f t="shared" si="8"/>
        <v>140</v>
      </c>
      <c r="V74" s="113">
        <f t="shared" si="9"/>
        <v>0</v>
      </c>
    </row>
    <row r="75" spans="1:22">
      <c r="A75" t="s">
        <v>117</v>
      </c>
      <c r="B75">
        <f>PPCL!D75</f>
        <v>330</v>
      </c>
      <c r="C75">
        <f>PPCL!E75</f>
        <v>0</v>
      </c>
      <c r="D75">
        <f>PPCL!O75</f>
        <v>140</v>
      </c>
      <c r="E75">
        <f>PPCL!P75</f>
        <v>0</v>
      </c>
      <c r="F75">
        <f t="shared" si="10"/>
        <v>330</v>
      </c>
      <c r="G75">
        <f t="shared" si="11"/>
        <v>140</v>
      </c>
      <c r="H75" s="113"/>
      <c r="I75">
        <f>BRPL_EOD!AG75+BRPL_EOD!AH75</f>
        <v>38.89</v>
      </c>
      <c r="J75">
        <f>BYPL_EOD!AG75+BYPL_EOD!AH75</f>
        <v>25</v>
      </c>
      <c r="K75">
        <f>MES_EOD!AG75+MES_EOD!AH75</f>
        <v>8.33</v>
      </c>
      <c r="L75">
        <f>NDMC_EOD!AG75+NDMC_EOD!AH75</f>
        <v>41.28</v>
      </c>
      <c r="M75">
        <f>TPDDL_EOD!AG75+TPDDL_EOD!AH75</f>
        <v>26.5</v>
      </c>
      <c r="N75">
        <f t="shared" si="6"/>
        <v>140</v>
      </c>
      <c r="O75" s="113">
        <f t="shared" si="7"/>
        <v>0</v>
      </c>
      <c r="P75">
        <v>38.89</v>
      </c>
      <c r="Q75">
        <v>25</v>
      </c>
      <c r="R75">
        <v>8.33</v>
      </c>
      <c r="S75">
        <v>41.28</v>
      </c>
      <c r="T75">
        <v>26.5</v>
      </c>
      <c r="U75" s="115">
        <f t="shared" si="8"/>
        <v>140</v>
      </c>
      <c r="V75" s="113">
        <f t="shared" si="9"/>
        <v>0</v>
      </c>
    </row>
    <row r="76" spans="1:22">
      <c r="A76" t="s">
        <v>118</v>
      </c>
      <c r="B76">
        <f>PPCL!D76</f>
        <v>330</v>
      </c>
      <c r="C76">
        <f>PPCL!E76</f>
        <v>0</v>
      </c>
      <c r="D76">
        <f>PPCL!O76</f>
        <v>140</v>
      </c>
      <c r="E76">
        <f>PPCL!P76</f>
        <v>0</v>
      </c>
      <c r="F76">
        <f t="shared" si="10"/>
        <v>330</v>
      </c>
      <c r="G76">
        <f t="shared" si="11"/>
        <v>140</v>
      </c>
      <c r="H76" s="113"/>
      <c r="I76">
        <f>BRPL_EOD!AG76+BRPL_EOD!AH76</f>
        <v>38.89</v>
      </c>
      <c r="J76">
        <f>BYPL_EOD!AG76+BYPL_EOD!AH76</f>
        <v>25</v>
      </c>
      <c r="K76">
        <f>MES_EOD!AG76+MES_EOD!AH76</f>
        <v>8.33</v>
      </c>
      <c r="L76">
        <f>NDMC_EOD!AG76+NDMC_EOD!AH76</f>
        <v>41.28</v>
      </c>
      <c r="M76">
        <f>TPDDL_EOD!AG76+TPDDL_EOD!AH76</f>
        <v>26.5</v>
      </c>
      <c r="N76">
        <f t="shared" si="6"/>
        <v>140</v>
      </c>
      <c r="O76" s="113">
        <f t="shared" si="7"/>
        <v>0</v>
      </c>
      <c r="P76">
        <v>38.89</v>
      </c>
      <c r="Q76">
        <v>25</v>
      </c>
      <c r="R76">
        <v>8.33</v>
      </c>
      <c r="S76">
        <v>41.28</v>
      </c>
      <c r="T76">
        <v>26.5</v>
      </c>
      <c r="U76" s="115">
        <f t="shared" si="8"/>
        <v>140</v>
      </c>
      <c r="V76" s="113">
        <f t="shared" si="9"/>
        <v>0</v>
      </c>
    </row>
    <row r="77" spans="1:22">
      <c r="A77" t="s">
        <v>119</v>
      </c>
      <c r="B77">
        <f>PPCL!D77</f>
        <v>330</v>
      </c>
      <c r="C77">
        <f>PPCL!E77</f>
        <v>0</v>
      </c>
      <c r="D77">
        <f>PPCL!O77</f>
        <v>140</v>
      </c>
      <c r="E77">
        <f>PPCL!P77</f>
        <v>0</v>
      </c>
      <c r="F77">
        <f t="shared" si="10"/>
        <v>330</v>
      </c>
      <c r="G77">
        <f t="shared" si="11"/>
        <v>140</v>
      </c>
      <c r="H77" s="113"/>
      <c r="I77">
        <f>BRPL_EOD!AG77+BRPL_EOD!AH77</f>
        <v>38.89</v>
      </c>
      <c r="J77">
        <f>BYPL_EOD!AG77+BYPL_EOD!AH77</f>
        <v>25</v>
      </c>
      <c r="K77">
        <f>MES_EOD!AG77+MES_EOD!AH77</f>
        <v>8.33</v>
      </c>
      <c r="L77">
        <f>NDMC_EOD!AG77+NDMC_EOD!AH77</f>
        <v>41.28</v>
      </c>
      <c r="M77">
        <f>TPDDL_EOD!AG77+TPDDL_EOD!AH77</f>
        <v>26.5</v>
      </c>
      <c r="N77">
        <f t="shared" si="6"/>
        <v>140</v>
      </c>
      <c r="O77" s="113">
        <f t="shared" si="7"/>
        <v>0</v>
      </c>
      <c r="P77">
        <v>38.89</v>
      </c>
      <c r="Q77">
        <v>25</v>
      </c>
      <c r="R77">
        <v>8.33</v>
      </c>
      <c r="S77">
        <v>41.28</v>
      </c>
      <c r="T77">
        <v>26.5</v>
      </c>
      <c r="U77" s="115">
        <f t="shared" si="8"/>
        <v>140</v>
      </c>
      <c r="V77" s="113">
        <f t="shared" si="9"/>
        <v>0</v>
      </c>
    </row>
    <row r="78" spans="1:22">
      <c r="A78" t="s">
        <v>120</v>
      </c>
      <c r="B78">
        <f>PPCL!D78</f>
        <v>330</v>
      </c>
      <c r="C78">
        <f>PPCL!E78</f>
        <v>0</v>
      </c>
      <c r="D78">
        <f>PPCL!O78</f>
        <v>140</v>
      </c>
      <c r="E78">
        <f>PPCL!P78</f>
        <v>0</v>
      </c>
      <c r="F78">
        <f t="shared" si="10"/>
        <v>330</v>
      </c>
      <c r="G78">
        <f t="shared" si="11"/>
        <v>140</v>
      </c>
      <c r="H78" s="113"/>
      <c r="I78">
        <f>BRPL_EOD!AG78+BRPL_EOD!AH78</f>
        <v>38.89</v>
      </c>
      <c r="J78">
        <f>BYPL_EOD!AG78+BYPL_EOD!AH78</f>
        <v>25</v>
      </c>
      <c r="K78">
        <f>MES_EOD!AG78+MES_EOD!AH78</f>
        <v>8.33</v>
      </c>
      <c r="L78">
        <f>NDMC_EOD!AG78+NDMC_EOD!AH78</f>
        <v>41.28</v>
      </c>
      <c r="M78">
        <f>TPDDL_EOD!AG78+TPDDL_EOD!AH78</f>
        <v>26.5</v>
      </c>
      <c r="N78">
        <f t="shared" si="6"/>
        <v>140</v>
      </c>
      <c r="O78" s="113">
        <f t="shared" si="7"/>
        <v>0</v>
      </c>
      <c r="P78">
        <v>38.89</v>
      </c>
      <c r="Q78">
        <v>25</v>
      </c>
      <c r="R78">
        <v>8.33</v>
      </c>
      <c r="S78">
        <v>41.28</v>
      </c>
      <c r="T78">
        <v>26.5</v>
      </c>
      <c r="U78" s="115">
        <f t="shared" si="8"/>
        <v>140</v>
      </c>
      <c r="V78" s="113">
        <f t="shared" si="9"/>
        <v>0</v>
      </c>
    </row>
    <row r="79" spans="1:22">
      <c r="A79" t="s">
        <v>121</v>
      </c>
      <c r="B79">
        <f>PPCL!D79</f>
        <v>330</v>
      </c>
      <c r="C79">
        <f>PPCL!E79</f>
        <v>0</v>
      </c>
      <c r="D79">
        <f>PPCL!O79</f>
        <v>140</v>
      </c>
      <c r="E79">
        <f>PPCL!P79</f>
        <v>0</v>
      </c>
      <c r="F79">
        <f t="shared" si="10"/>
        <v>330</v>
      </c>
      <c r="G79">
        <f t="shared" si="11"/>
        <v>140</v>
      </c>
      <c r="H79" s="113"/>
      <c r="I79">
        <f>BRPL_EOD!AG79+BRPL_EOD!AH79</f>
        <v>39.71</v>
      </c>
      <c r="J79">
        <f>BYPL_EOD!AG79+BYPL_EOD!AH79</f>
        <v>22.56</v>
      </c>
      <c r="K79">
        <f>MES_EOD!AG79+MES_EOD!AH79</f>
        <v>8.51</v>
      </c>
      <c r="L79">
        <f>NDMC_EOD!AG79+NDMC_EOD!AH79</f>
        <v>42.16</v>
      </c>
      <c r="M79">
        <f>TPDDL_EOD!AG79+TPDDL_EOD!AH79</f>
        <v>27.07</v>
      </c>
      <c r="N79">
        <f t="shared" si="6"/>
        <v>140.01</v>
      </c>
      <c r="O79" s="113">
        <f t="shared" si="7"/>
        <v>-9.9999999999909051E-3</v>
      </c>
      <c r="P79">
        <v>39.707163774016145</v>
      </c>
      <c r="Q79">
        <v>22.558388686522392</v>
      </c>
      <c r="R79">
        <v>8.5093921862724091</v>
      </c>
      <c r="S79">
        <v>42.15698878651525</v>
      </c>
      <c r="T79">
        <v>27.06806656667381</v>
      </c>
      <c r="U79" s="115">
        <f t="shared" si="8"/>
        <v>140.00000000000003</v>
      </c>
      <c r="V79" s="113">
        <f t="shared" si="9"/>
        <v>0</v>
      </c>
    </row>
    <row r="80" spans="1:22">
      <c r="A80" t="s">
        <v>122</v>
      </c>
      <c r="B80">
        <f>PPCL!D80</f>
        <v>330</v>
      </c>
      <c r="C80">
        <f>PPCL!E80</f>
        <v>0</v>
      </c>
      <c r="D80">
        <f>PPCL!O80</f>
        <v>140</v>
      </c>
      <c r="E80">
        <f>PPCL!P80</f>
        <v>0</v>
      </c>
      <c r="F80">
        <f t="shared" si="10"/>
        <v>330</v>
      </c>
      <c r="G80">
        <f t="shared" si="11"/>
        <v>140</v>
      </c>
      <c r="H80" s="113"/>
      <c r="I80">
        <f>BRPL_EOD!AG80+BRPL_EOD!AH80</f>
        <v>39.71</v>
      </c>
      <c r="J80">
        <f>BYPL_EOD!AG80+BYPL_EOD!AH80</f>
        <v>22.56</v>
      </c>
      <c r="K80">
        <f>MES_EOD!AG80+MES_EOD!AH80</f>
        <v>8.51</v>
      </c>
      <c r="L80">
        <f>NDMC_EOD!AG80+NDMC_EOD!AH80</f>
        <v>42.16</v>
      </c>
      <c r="M80">
        <f>TPDDL_EOD!AG80+TPDDL_EOD!AH80</f>
        <v>27.07</v>
      </c>
      <c r="N80">
        <f t="shared" si="6"/>
        <v>140.01</v>
      </c>
      <c r="O80" s="113">
        <f t="shared" si="7"/>
        <v>-9.9999999999909051E-3</v>
      </c>
      <c r="P80">
        <v>39.707163774016145</v>
      </c>
      <c r="Q80">
        <v>22.558388686522392</v>
      </c>
      <c r="R80">
        <v>8.5093921862724091</v>
      </c>
      <c r="S80">
        <v>42.15698878651525</v>
      </c>
      <c r="T80">
        <v>27.06806656667381</v>
      </c>
      <c r="U80" s="115">
        <f t="shared" si="8"/>
        <v>140.00000000000003</v>
      </c>
      <c r="V80" s="113">
        <f t="shared" si="9"/>
        <v>0</v>
      </c>
    </row>
    <row r="81" spans="1:22">
      <c r="A81" t="s">
        <v>123</v>
      </c>
      <c r="B81">
        <f>PPCL!D81</f>
        <v>330</v>
      </c>
      <c r="C81">
        <f>PPCL!E81</f>
        <v>0</v>
      </c>
      <c r="D81">
        <f>PPCL!O81</f>
        <v>140</v>
      </c>
      <c r="E81">
        <f>PPCL!P81</f>
        <v>0</v>
      </c>
      <c r="F81">
        <f t="shared" si="10"/>
        <v>330</v>
      </c>
      <c r="G81">
        <f t="shared" si="11"/>
        <v>140</v>
      </c>
      <c r="H81" s="113"/>
      <c r="I81">
        <f>BRPL_EOD!AG81+BRPL_EOD!AH81</f>
        <v>39.71</v>
      </c>
      <c r="J81">
        <f>BYPL_EOD!AG81+BYPL_EOD!AH81</f>
        <v>22.56</v>
      </c>
      <c r="K81">
        <f>MES_EOD!AG81+MES_EOD!AH81</f>
        <v>8.51</v>
      </c>
      <c r="L81">
        <f>NDMC_EOD!AG81+NDMC_EOD!AH81</f>
        <v>42.16</v>
      </c>
      <c r="M81">
        <f>TPDDL_EOD!AG81+TPDDL_EOD!AH81</f>
        <v>27.07</v>
      </c>
      <c r="N81">
        <f t="shared" si="6"/>
        <v>140.01</v>
      </c>
      <c r="O81" s="113">
        <f t="shared" si="7"/>
        <v>-9.9999999999909051E-3</v>
      </c>
      <c r="P81">
        <v>39.707163774016145</v>
      </c>
      <c r="Q81">
        <v>22.558388686522392</v>
      </c>
      <c r="R81">
        <v>8.5093921862724091</v>
      </c>
      <c r="S81">
        <v>42.15698878651525</v>
      </c>
      <c r="T81">
        <v>27.06806656667381</v>
      </c>
      <c r="U81" s="115">
        <f t="shared" si="8"/>
        <v>140.00000000000003</v>
      </c>
      <c r="V81" s="113">
        <f t="shared" si="9"/>
        <v>0</v>
      </c>
    </row>
    <row r="82" spans="1:22">
      <c r="A82" t="s">
        <v>124</v>
      </c>
      <c r="B82">
        <f>PPCL!D82</f>
        <v>330</v>
      </c>
      <c r="C82">
        <f>PPCL!E82</f>
        <v>0</v>
      </c>
      <c r="D82">
        <f>PPCL!O82</f>
        <v>140</v>
      </c>
      <c r="E82">
        <f>PPCL!P82</f>
        <v>0</v>
      </c>
      <c r="F82">
        <f t="shared" si="10"/>
        <v>330</v>
      </c>
      <c r="G82">
        <f t="shared" si="11"/>
        <v>140</v>
      </c>
      <c r="H82" s="113"/>
      <c r="I82">
        <f>BRPL_EOD!AG82+BRPL_EOD!AH82</f>
        <v>39.71</v>
      </c>
      <c r="J82">
        <f>BYPL_EOD!AG82+BYPL_EOD!AH82</f>
        <v>22.56</v>
      </c>
      <c r="K82">
        <f>MES_EOD!AG82+MES_EOD!AH82</f>
        <v>8.51</v>
      </c>
      <c r="L82">
        <f>NDMC_EOD!AG82+NDMC_EOD!AH82</f>
        <v>42.16</v>
      </c>
      <c r="M82">
        <f>TPDDL_EOD!AG82+TPDDL_EOD!AH82</f>
        <v>27.07</v>
      </c>
      <c r="N82">
        <f t="shared" si="6"/>
        <v>140.01</v>
      </c>
      <c r="O82" s="113">
        <f t="shared" si="7"/>
        <v>-9.9999999999909051E-3</v>
      </c>
      <c r="P82">
        <v>39.707163774016145</v>
      </c>
      <c r="Q82">
        <v>22.558388686522392</v>
      </c>
      <c r="R82">
        <v>8.5093921862724091</v>
      </c>
      <c r="S82">
        <v>42.15698878651525</v>
      </c>
      <c r="T82">
        <v>27.06806656667381</v>
      </c>
      <c r="U82" s="115">
        <f t="shared" si="8"/>
        <v>140.00000000000003</v>
      </c>
      <c r="V82" s="113">
        <f t="shared" si="9"/>
        <v>0</v>
      </c>
    </row>
    <row r="83" spans="1:22">
      <c r="A83" t="s">
        <v>125</v>
      </c>
      <c r="B83">
        <f>PPCL!D83</f>
        <v>330</v>
      </c>
      <c r="C83">
        <f>PPCL!E83</f>
        <v>0</v>
      </c>
      <c r="D83">
        <f>PPCL!O83</f>
        <v>140</v>
      </c>
      <c r="E83">
        <f>PPCL!P83</f>
        <v>0</v>
      </c>
      <c r="F83">
        <f t="shared" si="10"/>
        <v>330</v>
      </c>
      <c r="G83">
        <f t="shared" si="11"/>
        <v>140</v>
      </c>
      <c r="H83" s="113"/>
      <c r="I83">
        <f>BRPL_EOD!AG83+BRPL_EOD!AH83</f>
        <v>39.71</v>
      </c>
      <c r="J83">
        <f>BYPL_EOD!AG83+BYPL_EOD!AH83</f>
        <v>22.56</v>
      </c>
      <c r="K83">
        <f>MES_EOD!AG83+MES_EOD!AH83</f>
        <v>8.51</v>
      </c>
      <c r="L83">
        <f>NDMC_EOD!AG83+NDMC_EOD!AH83</f>
        <v>42.16</v>
      </c>
      <c r="M83">
        <f>TPDDL_EOD!AG83+TPDDL_EOD!AH83</f>
        <v>27.07</v>
      </c>
      <c r="N83">
        <f t="shared" si="6"/>
        <v>140.01</v>
      </c>
      <c r="O83" s="113">
        <f t="shared" si="7"/>
        <v>-9.9999999999909051E-3</v>
      </c>
      <c r="P83">
        <v>39.707163774016145</v>
      </c>
      <c r="Q83">
        <v>22.558388686522392</v>
      </c>
      <c r="R83">
        <v>8.5093921862724091</v>
      </c>
      <c r="S83">
        <v>42.15698878651525</v>
      </c>
      <c r="T83">
        <v>27.06806656667381</v>
      </c>
      <c r="U83" s="115">
        <f t="shared" si="8"/>
        <v>140.00000000000003</v>
      </c>
      <c r="V83" s="113">
        <f t="shared" si="9"/>
        <v>0</v>
      </c>
    </row>
    <row r="84" spans="1:22">
      <c r="A84" t="s">
        <v>126</v>
      </c>
      <c r="B84">
        <f>PPCL!D84</f>
        <v>330</v>
      </c>
      <c r="C84">
        <f>PPCL!E84</f>
        <v>0</v>
      </c>
      <c r="D84">
        <f>PPCL!O84</f>
        <v>140</v>
      </c>
      <c r="E84">
        <f>PPCL!P84</f>
        <v>0</v>
      </c>
      <c r="F84">
        <f t="shared" si="10"/>
        <v>330</v>
      </c>
      <c r="G84">
        <f t="shared" si="11"/>
        <v>140</v>
      </c>
      <c r="H84" s="113"/>
      <c r="I84">
        <f>BRPL_EOD!AG84+BRPL_EOD!AH84</f>
        <v>39.71</v>
      </c>
      <c r="J84">
        <f>BYPL_EOD!AG84+BYPL_EOD!AH84</f>
        <v>22.56</v>
      </c>
      <c r="K84">
        <f>MES_EOD!AG84+MES_EOD!AH84</f>
        <v>8.51</v>
      </c>
      <c r="L84">
        <f>NDMC_EOD!AG84+NDMC_EOD!AH84</f>
        <v>42.16</v>
      </c>
      <c r="M84">
        <f>TPDDL_EOD!AG84+TPDDL_EOD!AH84</f>
        <v>27.07</v>
      </c>
      <c r="N84">
        <f t="shared" si="6"/>
        <v>140.01</v>
      </c>
      <c r="O84" s="113">
        <f t="shared" si="7"/>
        <v>-9.9999999999909051E-3</v>
      </c>
      <c r="P84">
        <v>39.707163774016145</v>
      </c>
      <c r="Q84">
        <v>22.558388686522392</v>
      </c>
      <c r="R84">
        <v>8.5093921862724091</v>
      </c>
      <c r="S84">
        <v>42.15698878651525</v>
      </c>
      <c r="T84">
        <v>27.06806656667381</v>
      </c>
      <c r="U84" s="115">
        <f t="shared" si="8"/>
        <v>140.00000000000003</v>
      </c>
      <c r="V84" s="113">
        <f t="shared" si="9"/>
        <v>0</v>
      </c>
    </row>
    <row r="85" spans="1:22">
      <c r="A85" t="s">
        <v>127</v>
      </c>
      <c r="B85">
        <f>PPCL!D85</f>
        <v>330</v>
      </c>
      <c r="C85">
        <f>PPCL!E85</f>
        <v>0</v>
      </c>
      <c r="D85">
        <f>PPCL!O85</f>
        <v>146</v>
      </c>
      <c r="E85">
        <f>PPCL!P85</f>
        <v>0</v>
      </c>
      <c r="F85">
        <f t="shared" si="10"/>
        <v>330</v>
      </c>
      <c r="G85">
        <f t="shared" si="11"/>
        <v>146</v>
      </c>
      <c r="H85" s="113"/>
      <c r="I85">
        <f>BRPL_EOD!AG85+BRPL_EOD!AH85</f>
        <v>41.42</v>
      </c>
      <c r="J85">
        <f>BYPL_EOD!AG85+BYPL_EOD!AH85</f>
        <v>23.53</v>
      </c>
      <c r="K85">
        <f>MES_EOD!AG85+MES_EOD!AH85</f>
        <v>8.8699999999999992</v>
      </c>
      <c r="L85">
        <f>NDMC_EOD!AG85+NDMC_EOD!AH85</f>
        <v>43.96</v>
      </c>
      <c r="M85">
        <f>TPDDL_EOD!AG85+TPDDL_EOD!AH85</f>
        <v>28.23</v>
      </c>
      <c r="N85">
        <f t="shared" si="6"/>
        <v>146.01</v>
      </c>
      <c r="O85" s="113">
        <f t="shared" si="7"/>
        <v>-9.9999999999909051E-3</v>
      </c>
      <c r="P85">
        <v>41.417163207999458</v>
      </c>
      <c r="Q85">
        <v>23.52838846654339</v>
      </c>
      <c r="R85">
        <v>8.8693925073625088</v>
      </c>
      <c r="S85">
        <v>43.956989247311832</v>
      </c>
      <c r="T85">
        <v>28.228066570782826</v>
      </c>
      <c r="U85" s="115">
        <f t="shared" si="8"/>
        <v>146.00000000000003</v>
      </c>
      <c r="V85" s="113">
        <f t="shared" si="9"/>
        <v>0</v>
      </c>
    </row>
    <row r="86" spans="1:22">
      <c r="A86" t="s">
        <v>128</v>
      </c>
      <c r="B86">
        <f>PPCL!D86</f>
        <v>330</v>
      </c>
      <c r="C86">
        <f>PPCL!E86</f>
        <v>0</v>
      </c>
      <c r="D86">
        <f>PPCL!O86</f>
        <v>146</v>
      </c>
      <c r="E86">
        <f>PPCL!P86</f>
        <v>0</v>
      </c>
      <c r="F86">
        <f t="shared" si="10"/>
        <v>330</v>
      </c>
      <c r="G86">
        <f t="shared" si="11"/>
        <v>146</v>
      </c>
      <c r="H86" s="113"/>
      <c r="I86">
        <f>BRPL_EOD!AG86+BRPL_EOD!AH86</f>
        <v>41.42</v>
      </c>
      <c r="J86">
        <f>BYPL_EOD!AG86+BYPL_EOD!AH86</f>
        <v>23.53</v>
      </c>
      <c r="K86">
        <f>MES_EOD!AG86+MES_EOD!AH86</f>
        <v>8.8699999999999992</v>
      </c>
      <c r="L86">
        <f>NDMC_EOD!AG86+NDMC_EOD!AH86</f>
        <v>43.96</v>
      </c>
      <c r="M86">
        <f>TPDDL_EOD!AG86+TPDDL_EOD!AH86</f>
        <v>28.23</v>
      </c>
      <c r="N86">
        <f t="shared" si="6"/>
        <v>146.01</v>
      </c>
      <c r="O86" s="113">
        <f t="shared" si="7"/>
        <v>-9.9999999999909051E-3</v>
      </c>
      <c r="P86">
        <v>41.417163207999458</v>
      </c>
      <c r="Q86">
        <v>23.52838846654339</v>
      </c>
      <c r="R86">
        <v>8.8693925073625088</v>
      </c>
      <c r="S86">
        <v>43.956989247311832</v>
      </c>
      <c r="T86">
        <v>28.228066570782826</v>
      </c>
      <c r="U86" s="115">
        <f t="shared" si="8"/>
        <v>146.00000000000003</v>
      </c>
      <c r="V86" s="113">
        <f t="shared" si="9"/>
        <v>0</v>
      </c>
    </row>
    <row r="87" spans="1:22">
      <c r="A87" t="s">
        <v>129</v>
      </c>
      <c r="B87">
        <f>PPCL!D87</f>
        <v>330</v>
      </c>
      <c r="C87">
        <f>PPCL!E87</f>
        <v>0</v>
      </c>
      <c r="D87">
        <f>PPCL!O87</f>
        <v>146</v>
      </c>
      <c r="E87">
        <f>PPCL!P87</f>
        <v>0</v>
      </c>
      <c r="F87">
        <f t="shared" si="10"/>
        <v>330</v>
      </c>
      <c r="G87">
        <f t="shared" si="11"/>
        <v>146</v>
      </c>
      <c r="H87" s="113"/>
      <c r="I87">
        <f>BRPL_EOD!AG87+BRPL_EOD!AH87</f>
        <v>41.42</v>
      </c>
      <c r="J87">
        <f>BYPL_EOD!AG87+BYPL_EOD!AH87</f>
        <v>23.53</v>
      </c>
      <c r="K87">
        <f>MES_EOD!AG87+MES_EOD!AH87</f>
        <v>8.8699999999999992</v>
      </c>
      <c r="L87">
        <f>NDMC_EOD!AG87+NDMC_EOD!AH87</f>
        <v>43.96</v>
      </c>
      <c r="M87">
        <f>TPDDL_EOD!AG87+TPDDL_EOD!AH87</f>
        <v>28.23</v>
      </c>
      <c r="N87">
        <f t="shared" si="6"/>
        <v>146.01</v>
      </c>
      <c r="O87" s="113">
        <f t="shared" si="7"/>
        <v>-9.9999999999909051E-3</v>
      </c>
      <c r="P87">
        <v>41.417163207999458</v>
      </c>
      <c r="Q87">
        <v>23.52838846654339</v>
      </c>
      <c r="R87">
        <v>8.8693925073625088</v>
      </c>
      <c r="S87">
        <v>43.956989247311832</v>
      </c>
      <c r="T87">
        <v>28.228066570782826</v>
      </c>
      <c r="U87" s="115">
        <f t="shared" si="8"/>
        <v>146.00000000000003</v>
      </c>
      <c r="V87" s="113">
        <f t="shared" si="9"/>
        <v>0</v>
      </c>
    </row>
    <row r="88" spans="1:22">
      <c r="A88" t="s">
        <v>130</v>
      </c>
      <c r="B88">
        <f>PPCL!D88</f>
        <v>330</v>
      </c>
      <c r="C88">
        <f>PPCL!E88</f>
        <v>0</v>
      </c>
      <c r="D88">
        <f>PPCL!O88</f>
        <v>146</v>
      </c>
      <c r="E88">
        <f>PPCL!P88</f>
        <v>0</v>
      </c>
      <c r="F88">
        <f t="shared" si="10"/>
        <v>330</v>
      </c>
      <c r="G88">
        <f t="shared" si="11"/>
        <v>146</v>
      </c>
      <c r="H88" s="113"/>
      <c r="I88">
        <f>BRPL_EOD!AG88+BRPL_EOD!AH88</f>
        <v>41.42</v>
      </c>
      <c r="J88">
        <f>BYPL_EOD!AG88+BYPL_EOD!AH88</f>
        <v>23.53</v>
      </c>
      <c r="K88">
        <f>MES_EOD!AG88+MES_EOD!AH88</f>
        <v>8.8699999999999992</v>
      </c>
      <c r="L88">
        <f>NDMC_EOD!AG88+NDMC_EOD!AH88</f>
        <v>43.96</v>
      </c>
      <c r="M88">
        <f>TPDDL_EOD!AG88+TPDDL_EOD!AH88</f>
        <v>28.23</v>
      </c>
      <c r="N88">
        <f t="shared" si="6"/>
        <v>146.01</v>
      </c>
      <c r="O88" s="113">
        <f t="shared" si="7"/>
        <v>-9.9999999999909051E-3</v>
      </c>
      <c r="P88">
        <v>41.417163207999458</v>
      </c>
      <c r="Q88">
        <v>23.52838846654339</v>
      </c>
      <c r="R88">
        <v>8.8693925073625088</v>
      </c>
      <c r="S88">
        <v>43.956989247311832</v>
      </c>
      <c r="T88">
        <v>28.228066570782826</v>
      </c>
      <c r="U88" s="115">
        <f t="shared" si="8"/>
        <v>146.00000000000003</v>
      </c>
      <c r="V88" s="113">
        <f t="shared" si="9"/>
        <v>0</v>
      </c>
    </row>
    <row r="89" spans="1:22">
      <c r="A89" t="s">
        <v>131</v>
      </c>
      <c r="B89">
        <f>PPCL!D89</f>
        <v>330</v>
      </c>
      <c r="C89">
        <f>PPCL!E89</f>
        <v>0</v>
      </c>
      <c r="D89">
        <f>PPCL!O89</f>
        <v>146</v>
      </c>
      <c r="E89">
        <f>PPCL!P89</f>
        <v>0</v>
      </c>
      <c r="F89">
        <f t="shared" si="10"/>
        <v>330</v>
      </c>
      <c r="G89">
        <f t="shared" si="11"/>
        <v>146</v>
      </c>
      <c r="H89" s="113"/>
      <c r="I89">
        <f>BRPL_EOD!AG89+BRPL_EOD!AH89</f>
        <v>41.42</v>
      </c>
      <c r="J89">
        <f>BYPL_EOD!AG89+BYPL_EOD!AH89</f>
        <v>23.53</v>
      </c>
      <c r="K89">
        <f>MES_EOD!AG89+MES_EOD!AH89</f>
        <v>8.8699999999999992</v>
      </c>
      <c r="L89">
        <f>NDMC_EOD!AG89+NDMC_EOD!AH89</f>
        <v>43.96</v>
      </c>
      <c r="M89">
        <f>TPDDL_EOD!AG89+TPDDL_EOD!AH89</f>
        <v>28.23</v>
      </c>
      <c r="N89">
        <f t="shared" si="6"/>
        <v>146.01</v>
      </c>
      <c r="O89" s="113">
        <f t="shared" si="7"/>
        <v>-9.9999999999909051E-3</v>
      </c>
      <c r="P89">
        <v>41.417163207999458</v>
      </c>
      <c r="Q89">
        <v>23.52838846654339</v>
      </c>
      <c r="R89">
        <v>8.8693925073625088</v>
      </c>
      <c r="S89">
        <v>43.956989247311832</v>
      </c>
      <c r="T89">
        <v>28.228066570782826</v>
      </c>
      <c r="U89" s="115">
        <f t="shared" si="8"/>
        <v>146.00000000000003</v>
      </c>
      <c r="V89" s="113">
        <f t="shared" si="9"/>
        <v>0</v>
      </c>
    </row>
    <row r="90" spans="1:22">
      <c r="A90" t="s">
        <v>132</v>
      </c>
      <c r="B90">
        <f>PPCL!D90</f>
        <v>330</v>
      </c>
      <c r="C90">
        <f>PPCL!E90</f>
        <v>0</v>
      </c>
      <c r="D90">
        <f>PPCL!O90</f>
        <v>146</v>
      </c>
      <c r="E90">
        <f>PPCL!P90</f>
        <v>0</v>
      </c>
      <c r="F90">
        <f t="shared" si="10"/>
        <v>330</v>
      </c>
      <c r="G90">
        <f t="shared" si="11"/>
        <v>146</v>
      </c>
      <c r="H90" s="113"/>
      <c r="I90">
        <f>BRPL_EOD!AG90+BRPL_EOD!AH90</f>
        <v>41.42</v>
      </c>
      <c r="J90">
        <f>BYPL_EOD!AG90+BYPL_EOD!AH90</f>
        <v>23.53</v>
      </c>
      <c r="K90">
        <f>MES_EOD!AG90+MES_EOD!AH90</f>
        <v>8.8699999999999992</v>
      </c>
      <c r="L90">
        <f>NDMC_EOD!AG90+NDMC_EOD!AH90</f>
        <v>43.96</v>
      </c>
      <c r="M90">
        <f>TPDDL_EOD!AG90+TPDDL_EOD!AH90</f>
        <v>28.23</v>
      </c>
      <c r="N90">
        <f t="shared" si="6"/>
        <v>146.01</v>
      </c>
      <c r="O90" s="113">
        <f t="shared" si="7"/>
        <v>-9.9999999999909051E-3</v>
      </c>
      <c r="P90">
        <v>41.417163207999458</v>
      </c>
      <c r="Q90">
        <v>23.52838846654339</v>
      </c>
      <c r="R90">
        <v>8.8693925073625088</v>
      </c>
      <c r="S90">
        <v>43.956989247311832</v>
      </c>
      <c r="T90">
        <v>28.228066570782826</v>
      </c>
      <c r="U90" s="115">
        <f t="shared" si="8"/>
        <v>146.00000000000003</v>
      </c>
      <c r="V90" s="113">
        <f t="shared" si="9"/>
        <v>0</v>
      </c>
    </row>
    <row r="91" spans="1:22">
      <c r="A91" t="s">
        <v>133</v>
      </c>
      <c r="B91">
        <f>PPCL!D91</f>
        <v>330</v>
      </c>
      <c r="C91">
        <f>PPCL!E91</f>
        <v>0</v>
      </c>
      <c r="D91">
        <f>PPCL!O91</f>
        <v>146</v>
      </c>
      <c r="E91">
        <f>PPCL!P91</f>
        <v>0</v>
      </c>
      <c r="F91">
        <f t="shared" si="10"/>
        <v>330</v>
      </c>
      <c r="G91">
        <f t="shared" si="11"/>
        <v>146</v>
      </c>
      <c r="H91" s="113"/>
      <c r="I91">
        <f>BRPL_EOD!AG91+BRPL_EOD!AH91</f>
        <v>41.42</v>
      </c>
      <c r="J91">
        <f>BYPL_EOD!AG91+BYPL_EOD!AH91</f>
        <v>23.53</v>
      </c>
      <c r="K91">
        <f>MES_EOD!AG91+MES_EOD!AH91</f>
        <v>8.8699999999999992</v>
      </c>
      <c r="L91">
        <f>NDMC_EOD!AG91+NDMC_EOD!AH91</f>
        <v>43.96</v>
      </c>
      <c r="M91">
        <f>TPDDL_EOD!AG91+TPDDL_EOD!AH91</f>
        <v>28.23</v>
      </c>
      <c r="N91">
        <f t="shared" si="6"/>
        <v>146.01</v>
      </c>
      <c r="O91" s="113">
        <f t="shared" si="7"/>
        <v>-9.9999999999909051E-3</v>
      </c>
      <c r="P91">
        <v>41.417163207999458</v>
      </c>
      <c r="Q91">
        <v>23.52838846654339</v>
      </c>
      <c r="R91">
        <v>8.8693925073625088</v>
      </c>
      <c r="S91">
        <v>43.956989247311832</v>
      </c>
      <c r="T91">
        <v>28.228066570782826</v>
      </c>
      <c r="U91" s="115">
        <f t="shared" si="8"/>
        <v>146.00000000000003</v>
      </c>
      <c r="V91" s="113">
        <f t="shared" si="9"/>
        <v>0</v>
      </c>
    </row>
    <row r="92" spans="1:22">
      <c r="A92" t="s">
        <v>134</v>
      </c>
      <c r="B92">
        <f>PPCL!D92</f>
        <v>330</v>
      </c>
      <c r="C92">
        <f>PPCL!E92</f>
        <v>0</v>
      </c>
      <c r="D92">
        <f>PPCL!O92</f>
        <v>146</v>
      </c>
      <c r="E92">
        <f>PPCL!P92</f>
        <v>0</v>
      </c>
      <c r="F92">
        <f t="shared" si="10"/>
        <v>330</v>
      </c>
      <c r="G92">
        <f t="shared" si="11"/>
        <v>146</v>
      </c>
      <c r="H92" s="113"/>
      <c r="I92">
        <f>BRPL_EOD!AG92+BRPL_EOD!AH92</f>
        <v>41.42</v>
      </c>
      <c r="J92">
        <f>BYPL_EOD!AG92+BYPL_EOD!AH92</f>
        <v>23.53</v>
      </c>
      <c r="K92">
        <f>MES_EOD!AG92+MES_EOD!AH92</f>
        <v>8.8699999999999992</v>
      </c>
      <c r="L92">
        <f>NDMC_EOD!AG92+NDMC_EOD!AH92</f>
        <v>43.96</v>
      </c>
      <c r="M92">
        <f>TPDDL_EOD!AG92+TPDDL_EOD!AH92</f>
        <v>28.23</v>
      </c>
      <c r="N92">
        <f t="shared" si="6"/>
        <v>146.01</v>
      </c>
      <c r="O92" s="113">
        <f t="shared" si="7"/>
        <v>-9.9999999999909051E-3</v>
      </c>
      <c r="P92">
        <v>41.417163207999458</v>
      </c>
      <c r="Q92">
        <v>23.52838846654339</v>
      </c>
      <c r="R92">
        <v>8.8693925073625088</v>
      </c>
      <c r="S92">
        <v>43.956989247311832</v>
      </c>
      <c r="T92">
        <v>28.228066570782826</v>
      </c>
      <c r="U92" s="115">
        <f t="shared" si="8"/>
        <v>146.00000000000003</v>
      </c>
      <c r="V92" s="113">
        <f t="shared" si="9"/>
        <v>0</v>
      </c>
    </row>
    <row r="93" spans="1:22">
      <c r="A93" t="s">
        <v>135</v>
      </c>
      <c r="B93">
        <f>PPCL!D93</f>
        <v>330</v>
      </c>
      <c r="C93">
        <f>PPCL!E93</f>
        <v>0</v>
      </c>
      <c r="D93">
        <f>PPCL!O93</f>
        <v>146</v>
      </c>
      <c r="E93">
        <f>PPCL!P93</f>
        <v>0</v>
      </c>
      <c r="F93">
        <f t="shared" si="10"/>
        <v>330</v>
      </c>
      <c r="G93">
        <f t="shared" si="11"/>
        <v>146</v>
      </c>
      <c r="H93" s="113"/>
      <c r="I93">
        <f>BRPL_EOD!AG93+BRPL_EOD!AH93</f>
        <v>41.42</v>
      </c>
      <c r="J93">
        <f>BYPL_EOD!AG93+BYPL_EOD!AH93</f>
        <v>23.53</v>
      </c>
      <c r="K93">
        <f>MES_EOD!AG93+MES_EOD!AH93</f>
        <v>8.8699999999999992</v>
      </c>
      <c r="L93">
        <f>NDMC_EOD!AG93+NDMC_EOD!AH93</f>
        <v>43.96</v>
      </c>
      <c r="M93">
        <f>TPDDL_EOD!AG93+TPDDL_EOD!AH93</f>
        <v>28.23</v>
      </c>
      <c r="N93">
        <f t="shared" si="6"/>
        <v>146.01</v>
      </c>
      <c r="O93" s="113">
        <f t="shared" si="7"/>
        <v>-9.9999999999909051E-3</v>
      </c>
      <c r="P93">
        <v>41.417163207999458</v>
      </c>
      <c r="Q93">
        <v>23.52838846654339</v>
      </c>
      <c r="R93">
        <v>8.8693925073625088</v>
      </c>
      <c r="S93">
        <v>43.956989247311832</v>
      </c>
      <c r="T93">
        <v>28.228066570782826</v>
      </c>
      <c r="U93" s="115">
        <f t="shared" si="8"/>
        <v>146.00000000000003</v>
      </c>
      <c r="V93" s="113">
        <f t="shared" si="9"/>
        <v>0</v>
      </c>
    </row>
    <row r="94" spans="1:22">
      <c r="A94" t="s">
        <v>136</v>
      </c>
      <c r="B94">
        <f>PPCL!D94</f>
        <v>330</v>
      </c>
      <c r="C94">
        <f>PPCL!E94</f>
        <v>0</v>
      </c>
      <c r="D94">
        <f>PPCL!O94</f>
        <v>148</v>
      </c>
      <c r="E94">
        <f>PPCL!P94</f>
        <v>0</v>
      </c>
      <c r="F94">
        <f t="shared" si="10"/>
        <v>330</v>
      </c>
      <c r="G94">
        <f t="shared" si="11"/>
        <v>148</v>
      </c>
      <c r="H94" s="113"/>
      <c r="I94">
        <f>BRPL_EOD!AG94+BRPL_EOD!AH94</f>
        <v>41.98</v>
      </c>
      <c r="J94">
        <f>BYPL_EOD!AG94+BYPL_EOD!AH94</f>
        <v>23.85</v>
      </c>
      <c r="K94">
        <f>MES_EOD!AG94+MES_EOD!AH94</f>
        <v>8.99</v>
      </c>
      <c r="L94">
        <f>NDMC_EOD!AG94+NDMC_EOD!AH94</f>
        <v>44.56</v>
      </c>
      <c r="M94">
        <f>TPDDL_EOD!AG94+TPDDL_EOD!AH94</f>
        <v>28.61</v>
      </c>
      <c r="N94">
        <f t="shared" si="6"/>
        <v>147.99</v>
      </c>
      <c r="O94" s="113">
        <f t="shared" si="7"/>
        <v>9.9999999999909051E-3</v>
      </c>
      <c r="P94">
        <v>41.982836678153923</v>
      </c>
      <c r="Q94">
        <v>23.851611595378067</v>
      </c>
      <c r="R94">
        <v>8.9906074734779367</v>
      </c>
      <c r="S94">
        <v>44.563011014257718</v>
      </c>
      <c r="T94">
        <v>28.611933238732345</v>
      </c>
      <c r="U94" s="115">
        <f t="shared" si="8"/>
        <v>148</v>
      </c>
      <c r="V94" s="113">
        <f t="shared" si="9"/>
        <v>0</v>
      </c>
    </row>
    <row r="95" spans="1:22">
      <c r="A95" t="s">
        <v>137</v>
      </c>
      <c r="B95">
        <f>PPCL!D95</f>
        <v>330</v>
      </c>
      <c r="C95">
        <f>PPCL!E95</f>
        <v>0</v>
      </c>
      <c r="D95">
        <f>PPCL!O95</f>
        <v>148</v>
      </c>
      <c r="E95">
        <f>PPCL!P95</f>
        <v>0</v>
      </c>
      <c r="F95">
        <f t="shared" si="10"/>
        <v>330</v>
      </c>
      <c r="G95">
        <f t="shared" si="11"/>
        <v>148</v>
      </c>
      <c r="H95" s="113"/>
      <c r="I95">
        <f>BRPL_EOD!AG95+BRPL_EOD!AH95</f>
        <v>41.98</v>
      </c>
      <c r="J95">
        <f>BYPL_EOD!AG95+BYPL_EOD!AH95</f>
        <v>23.85</v>
      </c>
      <c r="K95">
        <f>MES_EOD!AG95+MES_EOD!AH95</f>
        <v>8.99</v>
      </c>
      <c r="L95">
        <f>NDMC_EOD!AG95+NDMC_EOD!AH95</f>
        <v>44.56</v>
      </c>
      <c r="M95">
        <f>TPDDL_EOD!AG95+TPDDL_EOD!AH95</f>
        <v>28.61</v>
      </c>
      <c r="N95">
        <f t="shared" si="6"/>
        <v>147.99</v>
      </c>
      <c r="O95" s="113">
        <f t="shared" si="7"/>
        <v>9.9999999999909051E-3</v>
      </c>
      <c r="P95">
        <v>41.982836678153923</v>
      </c>
      <c r="Q95">
        <v>23.851611595378067</v>
      </c>
      <c r="R95">
        <v>8.9906074734779367</v>
      </c>
      <c r="S95">
        <v>44.563011014257718</v>
      </c>
      <c r="T95">
        <v>28.611933238732345</v>
      </c>
      <c r="U95" s="115">
        <f t="shared" si="8"/>
        <v>148</v>
      </c>
      <c r="V95" s="113">
        <f t="shared" si="9"/>
        <v>0</v>
      </c>
    </row>
    <row r="96" spans="1:22">
      <c r="A96" t="s">
        <v>138</v>
      </c>
      <c r="B96">
        <f>PPCL!D96</f>
        <v>330</v>
      </c>
      <c r="C96">
        <f>PPCL!E96</f>
        <v>0</v>
      </c>
      <c r="D96">
        <f>PPCL!O96</f>
        <v>148</v>
      </c>
      <c r="E96">
        <f>PPCL!P96</f>
        <v>0</v>
      </c>
      <c r="F96">
        <f t="shared" si="10"/>
        <v>330</v>
      </c>
      <c r="G96">
        <f t="shared" si="11"/>
        <v>148</v>
      </c>
      <c r="H96" s="113"/>
      <c r="I96">
        <f>BRPL_EOD!AG96+BRPL_EOD!AH96</f>
        <v>41.98</v>
      </c>
      <c r="J96">
        <f>BYPL_EOD!AG96+BYPL_EOD!AH96</f>
        <v>23.85</v>
      </c>
      <c r="K96">
        <f>MES_EOD!AG96+MES_EOD!AH96</f>
        <v>8.99</v>
      </c>
      <c r="L96">
        <f>NDMC_EOD!AG96+NDMC_EOD!AH96</f>
        <v>44.56</v>
      </c>
      <c r="M96">
        <f>TPDDL_EOD!AG96+TPDDL_EOD!AH96</f>
        <v>28.61</v>
      </c>
      <c r="N96">
        <f t="shared" si="6"/>
        <v>147.99</v>
      </c>
      <c r="O96" s="113">
        <f t="shared" si="7"/>
        <v>9.9999999999909051E-3</v>
      </c>
      <c r="P96">
        <v>41.982836678153923</v>
      </c>
      <c r="Q96">
        <v>23.851611595378067</v>
      </c>
      <c r="R96">
        <v>8.9906074734779367</v>
      </c>
      <c r="S96">
        <v>44.563011014257718</v>
      </c>
      <c r="T96">
        <v>28.611933238732345</v>
      </c>
      <c r="U96" s="115">
        <f t="shared" si="8"/>
        <v>148</v>
      </c>
      <c r="V96" s="113">
        <f t="shared" si="9"/>
        <v>0</v>
      </c>
    </row>
    <row r="97" spans="1:22">
      <c r="A97" t="s">
        <v>139</v>
      </c>
      <c r="B97">
        <f>PPCL!D97</f>
        <v>330</v>
      </c>
      <c r="C97">
        <f>PPCL!E97</f>
        <v>0</v>
      </c>
      <c r="D97">
        <f>PPCL!O97</f>
        <v>148</v>
      </c>
      <c r="E97">
        <f>PPCL!P97</f>
        <v>0</v>
      </c>
      <c r="F97">
        <f t="shared" si="10"/>
        <v>330</v>
      </c>
      <c r="G97">
        <f t="shared" si="11"/>
        <v>148</v>
      </c>
      <c r="H97" s="113"/>
      <c r="I97">
        <f>BRPL_EOD!AG97+BRPL_EOD!AH97</f>
        <v>41.98</v>
      </c>
      <c r="J97">
        <f>BYPL_EOD!AG97+BYPL_EOD!AH97</f>
        <v>23.85</v>
      </c>
      <c r="K97">
        <f>MES_EOD!AG97+MES_EOD!AH97</f>
        <v>8.99</v>
      </c>
      <c r="L97">
        <f>NDMC_EOD!AG97+NDMC_EOD!AH97</f>
        <v>44.56</v>
      </c>
      <c r="M97">
        <f>TPDDL_EOD!AG97+TPDDL_EOD!AH97</f>
        <v>28.61</v>
      </c>
      <c r="N97">
        <f t="shared" si="6"/>
        <v>147.99</v>
      </c>
      <c r="O97" s="113">
        <f t="shared" si="7"/>
        <v>9.9999999999909051E-3</v>
      </c>
      <c r="P97">
        <v>41.982836678153923</v>
      </c>
      <c r="Q97">
        <v>23.851611595378067</v>
      </c>
      <c r="R97">
        <v>8.9906074734779367</v>
      </c>
      <c r="S97">
        <v>44.563011014257718</v>
      </c>
      <c r="T97">
        <v>28.611933238732345</v>
      </c>
      <c r="U97" s="115">
        <f t="shared" si="8"/>
        <v>148</v>
      </c>
      <c r="V97" s="113">
        <f t="shared" si="9"/>
        <v>0</v>
      </c>
    </row>
    <row r="98" spans="1:22">
      <c r="A98" t="s">
        <v>140</v>
      </c>
      <c r="B98">
        <f>PPCL!D98</f>
        <v>330</v>
      </c>
      <c r="C98">
        <f>PPCL!E98</f>
        <v>0</v>
      </c>
      <c r="D98">
        <f>PPCL!O98</f>
        <v>148</v>
      </c>
      <c r="E98">
        <f>PPCL!P98</f>
        <v>0</v>
      </c>
      <c r="F98">
        <f t="shared" si="10"/>
        <v>330</v>
      </c>
      <c r="G98">
        <f t="shared" si="11"/>
        <v>148</v>
      </c>
      <c r="H98" s="113"/>
      <c r="I98">
        <f>BRPL_EOD!AG98+BRPL_EOD!AH98</f>
        <v>41.98</v>
      </c>
      <c r="J98">
        <f>BYPL_EOD!AG98+BYPL_EOD!AH98</f>
        <v>23.85</v>
      </c>
      <c r="K98">
        <f>MES_EOD!AG98+MES_EOD!AH98</f>
        <v>8.99</v>
      </c>
      <c r="L98">
        <f>NDMC_EOD!AG98+NDMC_EOD!AH98</f>
        <v>44.56</v>
      </c>
      <c r="M98">
        <f>TPDDL_EOD!AG98+TPDDL_EOD!AH98</f>
        <v>28.61</v>
      </c>
      <c r="N98">
        <f t="shared" si="6"/>
        <v>147.99</v>
      </c>
      <c r="O98" s="113">
        <f t="shared" si="7"/>
        <v>9.9999999999909051E-3</v>
      </c>
      <c r="P98">
        <v>41.982836678153923</v>
      </c>
      <c r="Q98">
        <v>23.851611595378067</v>
      </c>
      <c r="R98">
        <v>8.9906074734779367</v>
      </c>
      <c r="S98">
        <v>44.563011014257718</v>
      </c>
      <c r="T98">
        <v>28.611933238732345</v>
      </c>
      <c r="U98" s="115">
        <f t="shared" si="8"/>
        <v>148</v>
      </c>
      <c r="V98" s="113">
        <f t="shared" si="9"/>
        <v>0</v>
      </c>
    </row>
    <row r="99" spans="1:22">
      <c r="A99" s="115" t="s">
        <v>324</v>
      </c>
      <c r="B99" s="115">
        <f>SUM(B3:B98)/4000</f>
        <v>7.14</v>
      </c>
      <c r="C99" s="115">
        <f t="shared" ref="C99:U99" si="12">SUM(C3:C98)/4000</f>
        <v>0.64500000000000002</v>
      </c>
      <c r="D99" s="115">
        <f t="shared" si="12"/>
        <v>1.3985000000000001</v>
      </c>
      <c r="E99" s="115">
        <f t="shared" si="12"/>
        <v>0.64500000000000002</v>
      </c>
      <c r="F99" s="115">
        <f t="shared" si="12"/>
        <v>7.7850000000000001</v>
      </c>
      <c r="G99" s="115">
        <f t="shared" si="12"/>
        <v>2.0434999999999999</v>
      </c>
      <c r="H99" s="115"/>
      <c r="I99" s="115">
        <f t="shared" si="12"/>
        <v>0.57803750000000031</v>
      </c>
      <c r="J99" s="115">
        <f t="shared" si="12"/>
        <v>0.33418999999999977</v>
      </c>
      <c r="K99" s="115">
        <f t="shared" si="12"/>
        <v>0.1238575</v>
      </c>
      <c r="L99" s="115">
        <f t="shared" si="12"/>
        <v>0.61360750000000031</v>
      </c>
      <c r="M99" s="115">
        <f t="shared" si="12"/>
        <v>0.39390749999999985</v>
      </c>
      <c r="N99" s="115">
        <f t="shared" si="12"/>
        <v>2.0436000000000005</v>
      </c>
      <c r="O99" s="115">
        <f t="shared" si="12"/>
        <v>-9.9999999999971219E-5</v>
      </c>
      <c r="P99" s="115">
        <f t="shared" si="12"/>
        <v>0.57800913835473455</v>
      </c>
      <c r="Q99" s="115">
        <f t="shared" si="12"/>
        <v>0.33417388564643552</v>
      </c>
      <c r="R99" s="115">
        <f t="shared" si="12"/>
        <v>0.12385141812908886</v>
      </c>
      <c r="S99" s="115">
        <f t="shared" si="12"/>
        <v>0.61357738913619142</v>
      </c>
      <c r="T99" s="115">
        <f t="shared" si="12"/>
        <v>0.39388816873355081</v>
      </c>
      <c r="U99" s="115">
        <f t="shared" si="12"/>
        <v>2.0434999999999999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40</v>
      </c>
      <c r="C3">
        <f>GT!C3</f>
        <v>30</v>
      </c>
      <c r="D3">
        <f>GT!M3</f>
        <v>-0.4</v>
      </c>
      <c r="E3">
        <f>GT!N3</f>
        <v>0</v>
      </c>
      <c r="F3">
        <f>B3+C3</f>
        <v>70</v>
      </c>
      <c r="G3">
        <f>D3+E3-X3</f>
        <v>-0.4</v>
      </c>
      <c r="H3" s="113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3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5">
        <f t="shared" ref="U3:U66" si="2">SUM(P3:T3)</f>
        <v>-0.39556000000000002</v>
      </c>
      <c r="V3" s="113">
        <f t="shared" ref="V3:V66" si="3">G3-U3</f>
        <v>-4.4399999999999995E-3</v>
      </c>
      <c r="X3" s="118"/>
    </row>
    <row r="4" spans="1:24">
      <c r="A4" t="s">
        <v>46</v>
      </c>
      <c r="B4">
        <f>GT!B4</f>
        <v>40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70</v>
      </c>
      <c r="G4">
        <f t="shared" ref="G4:G67" si="5">D4+E4-X4</f>
        <v>34.6</v>
      </c>
      <c r="H4" s="113"/>
      <c r="I4">
        <f>BRPL_EOD!AA4+BRPL_EOD!AB4</f>
        <v>14.43</v>
      </c>
      <c r="J4">
        <f>BYPL_EOD!AA4+BYPL_EOD!AB4</f>
        <v>7.9</v>
      </c>
      <c r="K4">
        <f>MES_EOD!AA4+MES_EOD!AB4</f>
        <v>0</v>
      </c>
      <c r="L4">
        <f>NDMC_EOD!AA4+NDMC_EOD!AB4</f>
        <v>1.98</v>
      </c>
      <c r="M4">
        <f>TPDDL_EOD!AA4+TPDDL_EOD!AB4</f>
        <v>10.31</v>
      </c>
      <c r="N4">
        <f t="shared" si="0"/>
        <v>34.619999999999997</v>
      </c>
      <c r="O4" s="113">
        <f t="shared" si="1"/>
        <v>-1.9999999999996021E-2</v>
      </c>
      <c r="P4">
        <v>14.421663778162912</v>
      </c>
      <c r="Q4">
        <v>7.8954361640670143</v>
      </c>
      <c r="R4">
        <v>0</v>
      </c>
      <c r="S4">
        <v>1.9788561525129984</v>
      </c>
      <c r="T4">
        <v>10.304043905257078</v>
      </c>
      <c r="U4" s="115">
        <f t="shared" si="2"/>
        <v>34.600000000000009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40</v>
      </c>
      <c r="C5">
        <f>GT!C5</f>
        <v>30</v>
      </c>
      <c r="D5">
        <f>GT!M5</f>
        <v>34.6</v>
      </c>
      <c r="E5">
        <f>GT!N5</f>
        <v>0</v>
      </c>
      <c r="F5">
        <f t="shared" si="4"/>
        <v>70</v>
      </c>
      <c r="G5">
        <f t="shared" si="5"/>
        <v>34.6</v>
      </c>
      <c r="H5" s="113"/>
      <c r="I5">
        <f>BRPL_EOD!AA5+BRPL_EOD!AB5</f>
        <v>14.43</v>
      </c>
      <c r="J5">
        <f>BYPL_EOD!AA5+BYPL_EOD!AB5</f>
        <v>7.9</v>
      </c>
      <c r="K5">
        <f>MES_EOD!AA5+MES_EOD!AB5</f>
        <v>0</v>
      </c>
      <c r="L5">
        <f>NDMC_EOD!AA5+NDMC_EOD!AB5</f>
        <v>1.98</v>
      </c>
      <c r="M5">
        <f>TPDDL_EOD!AA5+TPDDL_EOD!AB5</f>
        <v>10.31</v>
      </c>
      <c r="N5">
        <f t="shared" si="0"/>
        <v>34.619999999999997</v>
      </c>
      <c r="O5" s="113">
        <f t="shared" si="1"/>
        <v>-1.9999999999996021E-2</v>
      </c>
      <c r="P5">
        <v>14.421663778162912</v>
      </c>
      <c r="Q5">
        <v>7.8954361640670143</v>
      </c>
      <c r="R5">
        <v>0</v>
      </c>
      <c r="S5">
        <v>1.9788561525129984</v>
      </c>
      <c r="T5">
        <v>10.304043905257078</v>
      </c>
      <c r="U5" s="115">
        <f t="shared" si="2"/>
        <v>34.600000000000009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40</v>
      </c>
      <c r="C6">
        <f>GT!C6</f>
        <v>30</v>
      </c>
      <c r="D6">
        <f>GT!M6</f>
        <v>34.6</v>
      </c>
      <c r="E6">
        <f>GT!N6</f>
        <v>0</v>
      </c>
      <c r="F6">
        <f t="shared" si="4"/>
        <v>70</v>
      </c>
      <c r="G6">
        <f t="shared" si="5"/>
        <v>34.6</v>
      </c>
      <c r="H6" s="113"/>
      <c r="I6">
        <f>BRPL_EOD!AA6+BRPL_EOD!AB6</f>
        <v>14.43</v>
      </c>
      <c r="J6">
        <f>BYPL_EOD!AA6+BYPL_EOD!AB6</f>
        <v>7.9</v>
      </c>
      <c r="K6">
        <f>MES_EOD!AA6+MES_EOD!AB6</f>
        <v>0</v>
      </c>
      <c r="L6">
        <f>NDMC_EOD!AA6+NDMC_EOD!AB6</f>
        <v>1.98</v>
      </c>
      <c r="M6">
        <f>TPDDL_EOD!AA6+TPDDL_EOD!AB6</f>
        <v>10.31</v>
      </c>
      <c r="N6">
        <f t="shared" si="0"/>
        <v>34.619999999999997</v>
      </c>
      <c r="O6" s="113">
        <f t="shared" si="1"/>
        <v>-1.9999999999996021E-2</v>
      </c>
      <c r="P6">
        <v>14.421663778162912</v>
      </c>
      <c r="Q6">
        <v>7.8954361640670143</v>
      </c>
      <c r="R6">
        <v>0</v>
      </c>
      <c r="S6">
        <v>1.9788561525129984</v>
      </c>
      <c r="T6">
        <v>10.304043905257078</v>
      </c>
      <c r="U6" s="115">
        <f t="shared" si="2"/>
        <v>34.600000000000009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40</v>
      </c>
      <c r="C7">
        <f>GT!C7</f>
        <v>30</v>
      </c>
      <c r="D7">
        <f>GT!M7</f>
        <v>34.6</v>
      </c>
      <c r="E7">
        <f>GT!N7</f>
        <v>0</v>
      </c>
      <c r="F7">
        <f t="shared" si="4"/>
        <v>70</v>
      </c>
      <c r="G7">
        <f t="shared" si="5"/>
        <v>34.6</v>
      </c>
      <c r="H7" s="113"/>
      <c r="I7">
        <f>BRPL_EOD!AA7+BRPL_EOD!AB7</f>
        <v>14.43</v>
      </c>
      <c r="J7">
        <f>BYPL_EOD!AA7+BYPL_EOD!AB7</f>
        <v>7.9</v>
      </c>
      <c r="K7">
        <f>MES_EOD!AA7+MES_EOD!AB7</f>
        <v>0</v>
      </c>
      <c r="L7">
        <f>NDMC_EOD!AA7+NDMC_EOD!AB7</f>
        <v>1.98</v>
      </c>
      <c r="M7">
        <f>TPDDL_EOD!AA7+TPDDL_EOD!AB7</f>
        <v>10.31</v>
      </c>
      <c r="N7">
        <f t="shared" si="0"/>
        <v>34.619999999999997</v>
      </c>
      <c r="O7" s="113">
        <f t="shared" si="1"/>
        <v>-1.9999999999996021E-2</v>
      </c>
      <c r="P7">
        <v>14.421663778162912</v>
      </c>
      <c r="Q7">
        <v>7.8954361640670143</v>
      </c>
      <c r="R7">
        <v>0</v>
      </c>
      <c r="S7">
        <v>1.9788561525129984</v>
      </c>
      <c r="T7">
        <v>10.304043905257078</v>
      </c>
      <c r="U7" s="115">
        <f t="shared" si="2"/>
        <v>34.600000000000009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40</v>
      </c>
      <c r="C8">
        <f>GT!C8</f>
        <v>30</v>
      </c>
      <c r="D8">
        <f>GT!M8</f>
        <v>34.6</v>
      </c>
      <c r="E8">
        <f>GT!N8</f>
        <v>0</v>
      </c>
      <c r="F8">
        <f t="shared" si="4"/>
        <v>70</v>
      </c>
      <c r="G8">
        <f t="shared" si="5"/>
        <v>34.6</v>
      </c>
      <c r="H8" s="113"/>
      <c r="I8">
        <f>BRPL_EOD!AA8+BRPL_EOD!AB8</f>
        <v>14.43</v>
      </c>
      <c r="J8">
        <f>BYPL_EOD!AA8+BYPL_EOD!AB8</f>
        <v>7.9</v>
      </c>
      <c r="K8">
        <f>MES_EOD!AA8+MES_EOD!AB8</f>
        <v>0</v>
      </c>
      <c r="L8">
        <f>NDMC_EOD!AA8+NDMC_EOD!AB8</f>
        <v>1.98</v>
      </c>
      <c r="M8">
        <f>TPDDL_EOD!AA8+TPDDL_EOD!AB8</f>
        <v>10.31</v>
      </c>
      <c r="N8">
        <f t="shared" si="0"/>
        <v>34.619999999999997</v>
      </c>
      <c r="O8" s="113">
        <f t="shared" si="1"/>
        <v>-1.9999999999996021E-2</v>
      </c>
      <c r="P8">
        <v>14.421663778162912</v>
      </c>
      <c r="Q8">
        <v>7.8954361640670143</v>
      </c>
      <c r="R8">
        <v>0</v>
      </c>
      <c r="S8">
        <v>1.9788561525129984</v>
      </c>
      <c r="T8">
        <v>10.304043905257078</v>
      </c>
      <c r="U8" s="115">
        <f t="shared" si="2"/>
        <v>34.600000000000009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40</v>
      </c>
      <c r="C9">
        <f>GT!C9</f>
        <v>30</v>
      </c>
      <c r="D9">
        <f>GT!M9</f>
        <v>34.6</v>
      </c>
      <c r="E9">
        <f>GT!N9</f>
        <v>0</v>
      </c>
      <c r="F9">
        <f t="shared" si="4"/>
        <v>70</v>
      </c>
      <c r="G9">
        <f t="shared" si="5"/>
        <v>34.6</v>
      </c>
      <c r="H9" s="113"/>
      <c r="I9">
        <f>BRPL_EOD!AA9+BRPL_EOD!AB9</f>
        <v>14.43</v>
      </c>
      <c r="J9">
        <f>BYPL_EOD!AA9+BYPL_EOD!AB9</f>
        <v>7.9</v>
      </c>
      <c r="K9">
        <f>MES_EOD!AA9+MES_EOD!AB9</f>
        <v>0</v>
      </c>
      <c r="L9">
        <f>NDMC_EOD!AA9+NDMC_EOD!AB9</f>
        <v>1.98</v>
      </c>
      <c r="M9">
        <f>TPDDL_EOD!AA9+TPDDL_EOD!AB9</f>
        <v>10.31</v>
      </c>
      <c r="N9">
        <f t="shared" si="0"/>
        <v>34.619999999999997</v>
      </c>
      <c r="O9" s="113">
        <f t="shared" si="1"/>
        <v>-1.9999999999996021E-2</v>
      </c>
      <c r="P9">
        <v>14.421663778162912</v>
      </c>
      <c r="Q9">
        <v>7.8954361640670143</v>
      </c>
      <c r="R9">
        <v>0</v>
      </c>
      <c r="S9">
        <v>1.9788561525129984</v>
      </c>
      <c r="T9">
        <v>10.304043905257078</v>
      </c>
      <c r="U9" s="115">
        <f t="shared" si="2"/>
        <v>34.600000000000009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40</v>
      </c>
      <c r="C10">
        <f>GT!C10</f>
        <v>30</v>
      </c>
      <c r="D10">
        <f>GT!M10</f>
        <v>34.6</v>
      </c>
      <c r="E10">
        <f>GT!N10</f>
        <v>0</v>
      </c>
      <c r="F10">
        <f t="shared" si="4"/>
        <v>70</v>
      </c>
      <c r="G10">
        <f t="shared" si="5"/>
        <v>34.6</v>
      </c>
      <c r="H10" s="113"/>
      <c r="I10">
        <f>BRPL_EOD!AA10+BRPL_EOD!AB10</f>
        <v>14.43</v>
      </c>
      <c r="J10">
        <f>BYPL_EOD!AA10+BYPL_EOD!AB10</f>
        <v>7.9</v>
      </c>
      <c r="K10">
        <f>MES_EOD!AA10+MES_EOD!AB10</f>
        <v>0</v>
      </c>
      <c r="L10">
        <f>NDMC_EOD!AA10+NDMC_EOD!AB10</f>
        <v>1.98</v>
      </c>
      <c r="M10">
        <f>TPDDL_EOD!AA10+TPDDL_EOD!AB10</f>
        <v>10.31</v>
      </c>
      <c r="N10">
        <f t="shared" si="0"/>
        <v>34.619999999999997</v>
      </c>
      <c r="O10" s="113">
        <f t="shared" si="1"/>
        <v>-1.9999999999996021E-2</v>
      </c>
      <c r="P10">
        <v>14.421663778162912</v>
      </c>
      <c r="Q10">
        <v>7.8954361640670143</v>
      </c>
      <c r="R10">
        <v>0</v>
      </c>
      <c r="S10">
        <v>1.9788561525129984</v>
      </c>
      <c r="T10">
        <v>10.304043905257078</v>
      </c>
      <c r="U10" s="115">
        <f t="shared" si="2"/>
        <v>34.600000000000009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40</v>
      </c>
      <c r="C11">
        <f>GT!C11</f>
        <v>30</v>
      </c>
      <c r="D11">
        <f>GT!M11</f>
        <v>35.200000000000003</v>
      </c>
      <c r="E11">
        <f>GT!N11</f>
        <v>0</v>
      </c>
      <c r="F11">
        <f t="shared" si="4"/>
        <v>70</v>
      </c>
      <c r="G11">
        <f t="shared" si="5"/>
        <v>35.200000000000003</v>
      </c>
      <c r="H11" s="113"/>
      <c r="I11">
        <f>BRPL_EOD!AA11+BRPL_EOD!AB11</f>
        <v>14.86</v>
      </c>
      <c r="J11">
        <f>BYPL_EOD!AA11+BYPL_EOD!AB11</f>
        <v>8.14</v>
      </c>
      <c r="K11">
        <f>MES_EOD!AA11+MES_EOD!AB11</f>
        <v>0</v>
      </c>
      <c r="L11">
        <f>NDMC_EOD!AA11+NDMC_EOD!AB11</f>
        <v>1.98</v>
      </c>
      <c r="M11">
        <f>TPDDL_EOD!AA11+TPDDL_EOD!AB11</f>
        <v>10.62</v>
      </c>
      <c r="N11">
        <f t="shared" si="0"/>
        <v>35.6</v>
      </c>
      <c r="O11" s="113">
        <f t="shared" si="1"/>
        <v>-0.39999999999999858</v>
      </c>
      <c r="P11">
        <v>14.693033707865169</v>
      </c>
      <c r="Q11">
        <v>8.0485393258426967</v>
      </c>
      <c r="R11">
        <v>0</v>
      </c>
      <c r="S11">
        <v>1.9577528089887641</v>
      </c>
      <c r="T11">
        <v>10.50067415730337</v>
      </c>
      <c r="U11" s="115">
        <f t="shared" si="2"/>
        <v>35.200000000000003</v>
      </c>
      <c r="V11" s="113">
        <f t="shared" si="3"/>
        <v>0</v>
      </c>
      <c r="X11" s="118"/>
    </row>
    <row r="12" spans="1:24">
      <c r="A12" t="s">
        <v>54</v>
      </c>
      <c r="B12">
        <f>GT!B12</f>
        <v>40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70</v>
      </c>
      <c r="G12">
        <f t="shared" si="5"/>
        <v>35.6</v>
      </c>
      <c r="H12" s="113"/>
      <c r="I12">
        <f>BRPL_EOD!AA12+BRPL_EOD!AB12</f>
        <v>14.86</v>
      </c>
      <c r="J12">
        <f>BYPL_EOD!AA12+BYPL_EOD!AB12</f>
        <v>8.14</v>
      </c>
      <c r="K12">
        <f>MES_EOD!AA12+MES_EOD!AB12</f>
        <v>0</v>
      </c>
      <c r="L12">
        <f>NDMC_EOD!AA12+NDMC_EOD!AB12</f>
        <v>1.98</v>
      </c>
      <c r="M12">
        <f>TPDDL_EOD!AA12+TPDDL_EOD!AB12</f>
        <v>10.62</v>
      </c>
      <c r="N12">
        <f t="shared" si="0"/>
        <v>35.6</v>
      </c>
      <c r="O12" s="113">
        <f t="shared" si="1"/>
        <v>0</v>
      </c>
      <c r="P12">
        <v>14.86</v>
      </c>
      <c r="Q12">
        <v>8.14</v>
      </c>
      <c r="R12">
        <v>0</v>
      </c>
      <c r="S12">
        <v>1.98</v>
      </c>
      <c r="T12">
        <v>10.62</v>
      </c>
      <c r="U12" s="115">
        <f t="shared" si="2"/>
        <v>35.6</v>
      </c>
      <c r="V12" s="113">
        <f t="shared" si="3"/>
        <v>0</v>
      </c>
      <c r="X12" s="118"/>
    </row>
    <row r="13" spans="1:24">
      <c r="A13" t="s">
        <v>55</v>
      </c>
      <c r="B13">
        <f>GT!B13</f>
        <v>40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70</v>
      </c>
      <c r="G13">
        <f t="shared" si="5"/>
        <v>35.6</v>
      </c>
      <c r="H13" s="113"/>
      <c r="I13">
        <f>BRPL_EOD!AA13+BRPL_EOD!AB13</f>
        <v>14.86</v>
      </c>
      <c r="J13">
        <f>BYPL_EOD!AA13+BYPL_EOD!AB13</f>
        <v>8.14</v>
      </c>
      <c r="K13">
        <f>MES_EOD!AA13+MES_EOD!AB13</f>
        <v>0</v>
      </c>
      <c r="L13">
        <f>NDMC_EOD!AA13+NDMC_EOD!AB13</f>
        <v>1.98</v>
      </c>
      <c r="M13">
        <f>TPDDL_EOD!AA13+TPDDL_EOD!AB13</f>
        <v>10.62</v>
      </c>
      <c r="N13">
        <f t="shared" si="0"/>
        <v>35.6</v>
      </c>
      <c r="O13" s="113">
        <f t="shared" si="1"/>
        <v>0</v>
      </c>
      <c r="P13">
        <v>14.86</v>
      </c>
      <c r="Q13">
        <v>8.14</v>
      </c>
      <c r="R13">
        <v>0</v>
      </c>
      <c r="S13">
        <v>1.98</v>
      </c>
      <c r="T13">
        <v>10.62</v>
      </c>
      <c r="U13" s="115">
        <f t="shared" si="2"/>
        <v>35.6</v>
      </c>
      <c r="V13" s="113">
        <f t="shared" si="3"/>
        <v>0</v>
      </c>
      <c r="X13" s="118"/>
    </row>
    <row r="14" spans="1:24">
      <c r="A14" t="s">
        <v>56</v>
      </c>
      <c r="B14">
        <f>GT!B14</f>
        <v>40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70</v>
      </c>
      <c r="G14">
        <f t="shared" si="5"/>
        <v>35.6</v>
      </c>
      <c r="H14" s="113"/>
      <c r="I14">
        <f>BRPL_EOD!AA14+BRPL_EOD!AB14</f>
        <v>14.86</v>
      </c>
      <c r="J14">
        <f>BYPL_EOD!AA14+BYPL_EOD!AB14</f>
        <v>8.14</v>
      </c>
      <c r="K14">
        <f>MES_EOD!AA14+MES_EOD!AB14</f>
        <v>0</v>
      </c>
      <c r="L14">
        <f>NDMC_EOD!AA14+NDMC_EOD!AB14</f>
        <v>1.98</v>
      </c>
      <c r="M14">
        <f>TPDDL_EOD!AA14+TPDDL_EOD!AB14</f>
        <v>10.62</v>
      </c>
      <c r="N14">
        <f t="shared" si="0"/>
        <v>35.6</v>
      </c>
      <c r="O14" s="113">
        <f t="shared" si="1"/>
        <v>0</v>
      </c>
      <c r="P14">
        <v>14.86</v>
      </c>
      <c r="Q14">
        <v>8.14</v>
      </c>
      <c r="R14">
        <v>0</v>
      </c>
      <c r="S14">
        <v>1.98</v>
      </c>
      <c r="T14">
        <v>10.62</v>
      </c>
      <c r="U14" s="115">
        <f t="shared" si="2"/>
        <v>35.6</v>
      </c>
      <c r="V14" s="113">
        <f t="shared" si="3"/>
        <v>0</v>
      </c>
      <c r="X14" s="118"/>
    </row>
    <row r="15" spans="1:24">
      <c r="A15" t="s">
        <v>57</v>
      </c>
      <c r="B15">
        <f>GT!B15</f>
        <v>40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70</v>
      </c>
      <c r="G15">
        <f t="shared" si="5"/>
        <v>35.6</v>
      </c>
      <c r="H15" s="113"/>
      <c r="I15">
        <f>BRPL_EOD!AA15+BRPL_EOD!AB15</f>
        <v>14.86</v>
      </c>
      <c r="J15">
        <f>BYPL_EOD!AA15+BYPL_EOD!AB15</f>
        <v>8.14</v>
      </c>
      <c r="K15">
        <f>MES_EOD!AA15+MES_EOD!AB15</f>
        <v>0</v>
      </c>
      <c r="L15">
        <f>NDMC_EOD!AA15+NDMC_EOD!AB15</f>
        <v>1.98</v>
      </c>
      <c r="M15">
        <f>TPDDL_EOD!AA15+TPDDL_EOD!AB15</f>
        <v>10.62</v>
      </c>
      <c r="N15">
        <f t="shared" si="0"/>
        <v>35.6</v>
      </c>
      <c r="O15" s="113">
        <f t="shared" si="1"/>
        <v>0</v>
      </c>
      <c r="P15">
        <v>14.86</v>
      </c>
      <c r="Q15">
        <v>8.14</v>
      </c>
      <c r="R15">
        <v>0</v>
      </c>
      <c r="S15">
        <v>1.98</v>
      </c>
      <c r="T15">
        <v>10.62</v>
      </c>
      <c r="U15" s="115">
        <f t="shared" si="2"/>
        <v>35.6</v>
      </c>
      <c r="V15" s="113">
        <f t="shared" si="3"/>
        <v>0</v>
      </c>
      <c r="X15" s="118"/>
    </row>
    <row r="16" spans="1:24">
      <c r="A16" t="s">
        <v>58</v>
      </c>
      <c r="B16">
        <f>GT!B16</f>
        <v>40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70</v>
      </c>
      <c r="G16">
        <f t="shared" si="5"/>
        <v>35.6</v>
      </c>
      <c r="H16" s="113"/>
      <c r="I16">
        <f>BRPL_EOD!AA16+BRPL_EOD!AB16</f>
        <v>14.86</v>
      </c>
      <c r="J16">
        <f>BYPL_EOD!AA16+BYPL_EOD!AB16</f>
        <v>8.14</v>
      </c>
      <c r="K16">
        <f>MES_EOD!AA16+MES_EOD!AB16</f>
        <v>0</v>
      </c>
      <c r="L16">
        <f>NDMC_EOD!AA16+NDMC_EOD!AB16</f>
        <v>1.98</v>
      </c>
      <c r="M16">
        <f>TPDDL_EOD!AA16+TPDDL_EOD!AB16</f>
        <v>10.62</v>
      </c>
      <c r="N16">
        <f t="shared" si="0"/>
        <v>35.6</v>
      </c>
      <c r="O16" s="113">
        <f t="shared" si="1"/>
        <v>0</v>
      </c>
      <c r="P16">
        <v>14.86</v>
      </c>
      <c r="Q16">
        <v>8.14</v>
      </c>
      <c r="R16">
        <v>0</v>
      </c>
      <c r="S16">
        <v>1.98</v>
      </c>
      <c r="T16">
        <v>10.62</v>
      </c>
      <c r="U16" s="115">
        <f t="shared" si="2"/>
        <v>35.6</v>
      </c>
      <c r="V16" s="113">
        <f t="shared" si="3"/>
        <v>0</v>
      </c>
      <c r="X16" s="118"/>
    </row>
    <row r="17" spans="1:24">
      <c r="A17" t="s">
        <v>59</v>
      </c>
      <c r="B17">
        <f>GT!B17</f>
        <v>40</v>
      </c>
      <c r="C17">
        <f>GT!C17</f>
        <v>30</v>
      </c>
      <c r="D17">
        <f>GT!M17</f>
        <v>35.6</v>
      </c>
      <c r="E17">
        <f>GT!N17</f>
        <v>0</v>
      </c>
      <c r="F17">
        <f t="shared" si="4"/>
        <v>70</v>
      </c>
      <c r="G17">
        <f t="shared" si="5"/>
        <v>35.6</v>
      </c>
      <c r="H17" s="113"/>
      <c r="I17">
        <f>BRPL_EOD!AA17+BRPL_EOD!AB17</f>
        <v>14.86</v>
      </c>
      <c r="J17">
        <f>BYPL_EOD!AA17+BYPL_EOD!AB17</f>
        <v>8.14</v>
      </c>
      <c r="K17">
        <f>MES_EOD!AA17+MES_EOD!AB17</f>
        <v>0</v>
      </c>
      <c r="L17">
        <f>NDMC_EOD!AA17+NDMC_EOD!AB17</f>
        <v>1.98</v>
      </c>
      <c r="M17">
        <f>TPDDL_EOD!AA17+TPDDL_EOD!AB17</f>
        <v>10.62</v>
      </c>
      <c r="N17">
        <f t="shared" si="0"/>
        <v>35.6</v>
      </c>
      <c r="O17" s="113">
        <f t="shared" si="1"/>
        <v>0</v>
      </c>
      <c r="P17">
        <v>14.86</v>
      </c>
      <c r="Q17">
        <v>8.14</v>
      </c>
      <c r="R17">
        <v>0</v>
      </c>
      <c r="S17">
        <v>1.98</v>
      </c>
      <c r="T17">
        <v>10.62</v>
      </c>
      <c r="U17" s="115">
        <f t="shared" si="2"/>
        <v>35.6</v>
      </c>
      <c r="V17" s="113">
        <f t="shared" si="3"/>
        <v>0</v>
      </c>
      <c r="X17" s="118"/>
    </row>
    <row r="18" spans="1:24">
      <c r="A18" t="s">
        <v>60</v>
      </c>
      <c r="B18">
        <f>GT!B18</f>
        <v>40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70</v>
      </c>
      <c r="G18">
        <f t="shared" si="5"/>
        <v>35.6</v>
      </c>
      <c r="H18" s="113"/>
      <c r="I18">
        <f>BRPL_EOD!AA18+BRPL_EOD!AB18</f>
        <v>14.86</v>
      </c>
      <c r="J18">
        <f>BYPL_EOD!AA18+BYPL_EOD!AB18</f>
        <v>8.14</v>
      </c>
      <c r="K18">
        <f>MES_EOD!AA18+MES_EOD!AB18</f>
        <v>0</v>
      </c>
      <c r="L18">
        <f>NDMC_EOD!AA18+NDMC_EOD!AB18</f>
        <v>1.98</v>
      </c>
      <c r="M18">
        <f>TPDDL_EOD!AA18+TPDDL_EOD!AB18</f>
        <v>10.62</v>
      </c>
      <c r="N18">
        <f t="shared" si="0"/>
        <v>35.6</v>
      </c>
      <c r="O18" s="113">
        <f t="shared" si="1"/>
        <v>0</v>
      </c>
      <c r="P18">
        <v>14.86</v>
      </c>
      <c r="Q18">
        <v>8.14</v>
      </c>
      <c r="R18">
        <v>0</v>
      </c>
      <c r="S18">
        <v>1.98</v>
      </c>
      <c r="T18">
        <v>10.62</v>
      </c>
      <c r="U18" s="115">
        <f t="shared" si="2"/>
        <v>35.6</v>
      </c>
      <c r="V18" s="113">
        <f t="shared" si="3"/>
        <v>0</v>
      </c>
      <c r="X18" s="118"/>
    </row>
    <row r="19" spans="1:24">
      <c r="A19" t="s">
        <v>61</v>
      </c>
      <c r="B19">
        <f>GT!B19</f>
        <v>40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70</v>
      </c>
      <c r="G19">
        <f t="shared" si="5"/>
        <v>35.6</v>
      </c>
      <c r="H19" s="113"/>
      <c r="I19">
        <f>BRPL_EOD!AA19+BRPL_EOD!AB19</f>
        <v>14.86</v>
      </c>
      <c r="J19">
        <f>BYPL_EOD!AA19+BYPL_EOD!AB19</f>
        <v>8.14</v>
      </c>
      <c r="K19">
        <f>MES_EOD!AA19+MES_EOD!AB19</f>
        <v>0</v>
      </c>
      <c r="L19">
        <f>NDMC_EOD!AA19+NDMC_EOD!AB19</f>
        <v>1.98</v>
      </c>
      <c r="M19">
        <f>TPDDL_EOD!AA19+TPDDL_EOD!AB19</f>
        <v>10.62</v>
      </c>
      <c r="N19">
        <f t="shared" si="0"/>
        <v>35.6</v>
      </c>
      <c r="O19" s="113">
        <f t="shared" si="1"/>
        <v>0</v>
      </c>
      <c r="P19">
        <v>14.86</v>
      </c>
      <c r="Q19">
        <v>8.14</v>
      </c>
      <c r="R19">
        <v>0</v>
      </c>
      <c r="S19">
        <v>1.98</v>
      </c>
      <c r="T19">
        <v>10.62</v>
      </c>
      <c r="U19" s="115">
        <f t="shared" si="2"/>
        <v>35.6</v>
      </c>
      <c r="V19" s="113">
        <f t="shared" si="3"/>
        <v>0</v>
      </c>
      <c r="X19" s="118"/>
    </row>
    <row r="20" spans="1:24">
      <c r="A20" t="s">
        <v>62</v>
      </c>
      <c r="B20">
        <f>GT!B20</f>
        <v>40</v>
      </c>
      <c r="C20">
        <f>GT!C20</f>
        <v>30</v>
      </c>
      <c r="D20">
        <f>GT!M20</f>
        <v>35.6</v>
      </c>
      <c r="E20">
        <f>GT!N20</f>
        <v>0</v>
      </c>
      <c r="F20">
        <f t="shared" si="4"/>
        <v>70</v>
      </c>
      <c r="G20">
        <f t="shared" si="5"/>
        <v>35.6</v>
      </c>
      <c r="H20" s="113"/>
      <c r="I20">
        <f>BRPL_EOD!AA20+BRPL_EOD!AB20</f>
        <v>14.86</v>
      </c>
      <c r="J20">
        <f>BYPL_EOD!AA20+BYPL_EOD!AB20</f>
        <v>8.14</v>
      </c>
      <c r="K20">
        <f>MES_EOD!AA20+MES_EOD!AB20</f>
        <v>0</v>
      </c>
      <c r="L20">
        <f>NDMC_EOD!AA20+NDMC_EOD!AB20</f>
        <v>1.98</v>
      </c>
      <c r="M20">
        <f>TPDDL_EOD!AA20+TPDDL_EOD!AB20</f>
        <v>10.62</v>
      </c>
      <c r="N20">
        <f t="shared" si="0"/>
        <v>35.6</v>
      </c>
      <c r="O20" s="113">
        <f t="shared" si="1"/>
        <v>0</v>
      </c>
      <c r="P20">
        <v>14.86</v>
      </c>
      <c r="Q20">
        <v>8.14</v>
      </c>
      <c r="R20">
        <v>0</v>
      </c>
      <c r="S20">
        <v>1.98</v>
      </c>
      <c r="T20">
        <v>10.62</v>
      </c>
      <c r="U20" s="115">
        <f t="shared" si="2"/>
        <v>35.6</v>
      </c>
      <c r="V20" s="113">
        <f t="shared" si="3"/>
        <v>0</v>
      </c>
      <c r="X20" s="118"/>
    </row>
    <row r="21" spans="1:24">
      <c r="A21" t="s">
        <v>63</v>
      </c>
      <c r="B21">
        <f>GT!B21</f>
        <v>40</v>
      </c>
      <c r="C21">
        <f>GT!C21</f>
        <v>30</v>
      </c>
      <c r="D21">
        <f>GT!M21</f>
        <v>35.6</v>
      </c>
      <c r="E21">
        <f>GT!N21</f>
        <v>0</v>
      </c>
      <c r="F21">
        <f t="shared" si="4"/>
        <v>70</v>
      </c>
      <c r="G21">
        <f t="shared" si="5"/>
        <v>35.6</v>
      </c>
      <c r="H21" s="113"/>
      <c r="I21">
        <f>BRPL_EOD!AA21+BRPL_EOD!AB21</f>
        <v>14.86</v>
      </c>
      <c r="J21">
        <f>BYPL_EOD!AA21+BYPL_EOD!AB21</f>
        <v>8.14</v>
      </c>
      <c r="K21">
        <f>MES_EOD!AA21+MES_EOD!AB21</f>
        <v>0</v>
      </c>
      <c r="L21">
        <f>NDMC_EOD!AA21+NDMC_EOD!AB21</f>
        <v>1.98</v>
      </c>
      <c r="M21">
        <f>TPDDL_EOD!AA21+TPDDL_EOD!AB21</f>
        <v>10.62</v>
      </c>
      <c r="N21">
        <f t="shared" si="0"/>
        <v>35.6</v>
      </c>
      <c r="O21" s="113">
        <f t="shared" si="1"/>
        <v>0</v>
      </c>
      <c r="P21">
        <v>14.86</v>
      </c>
      <c r="Q21">
        <v>8.14</v>
      </c>
      <c r="R21">
        <v>0</v>
      </c>
      <c r="S21">
        <v>1.98</v>
      </c>
      <c r="T21">
        <v>10.62</v>
      </c>
      <c r="U21" s="115">
        <f t="shared" si="2"/>
        <v>35.6</v>
      </c>
      <c r="V21" s="113">
        <f t="shared" si="3"/>
        <v>0</v>
      </c>
      <c r="X21" s="118"/>
    </row>
    <row r="22" spans="1:24">
      <c r="A22" t="s">
        <v>64</v>
      </c>
      <c r="B22">
        <f>GT!B22</f>
        <v>40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70</v>
      </c>
      <c r="G22">
        <f t="shared" si="5"/>
        <v>35.6</v>
      </c>
      <c r="H22" s="113"/>
      <c r="I22">
        <f>BRPL_EOD!AA22+BRPL_EOD!AB22</f>
        <v>14.86</v>
      </c>
      <c r="J22">
        <f>BYPL_EOD!AA22+BYPL_EOD!AB22</f>
        <v>8.14</v>
      </c>
      <c r="K22">
        <f>MES_EOD!AA22+MES_EOD!AB22</f>
        <v>0</v>
      </c>
      <c r="L22">
        <f>NDMC_EOD!AA22+NDMC_EOD!AB22</f>
        <v>1.98</v>
      </c>
      <c r="M22">
        <f>TPDDL_EOD!AA22+TPDDL_EOD!AB22</f>
        <v>10.62</v>
      </c>
      <c r="N22">
        <f t="shared" si="0"/>
        <v>35.6</v>
      </c>
      <c r="O22" s="113">
        <f t="shared" si="1"/>
        <v>0</v>
      </c>
      <c r="P22">
        <v>14.86</v>
      </c>
      <c r="Q22">
        <v>8.14</v>
      </c>
      <c r="R22">
        <v>0</v>
      </c>
      <c r="S22">
        <v>1.98</v>
      </c>
      <c r="T22">
        <v>10.62</v>
      </c>
      <c r="U22" s="115">
        <f t="shared" si="2"/>
        <v>35.6</v>
      </c>
      <c r="V22" s="113">
        <f t="shared" si="3"/>
        <v>0</v>
      </c>
      <c r="X22" s="118"/>
    </row>
    <row r="23" spans="1:24">
      <c r="A23" t="s">
        <v>65</v>
      </c>
      <c r="B23">
        <f>GT!B23</f>
        <v>40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70</v>
      </c>
      <c r="G23">
        <f t="shared" si="5"/>
        <v>35.6</v>
      </c>
      <c r="H23" s="113"/>
      <c r="I23">
        <f>BRPL_EOD!AA23+BRPL_EOD!AB23</f>
        <v>14.86</v>
      </c>
      <c r="J23">
        <f>BYPL_EOD!AA23+BYPL_EOD!AB23</f>
        <v>8.14</v>
      </c>
      <c r="K23">
        <f>MES_EOD!AA23+MES_EOD!AB23</f>
        <v>0</v>
      </c>
      <c r="L23">
        <f>NDMC_EOD!AA23+NDMC_EOD!AB23</f>
        <v>1.98</v>
      </c>
      <c r="M23">
        <f>TPDDL_EOD!AA23+TPDDL_EOD!AB23</f>
        <v>10.62</v>
      </c>
      <c r="N23">
        <f t="shared" si="0"/>
        <v>35.6</v>
      </c>
      <c r="O23" s="113">
        <f t="shared" si="1"/>
        <v>0</v>
      </c>
      <c r="P23">
        <v>14.86</v>
      </c>
      <c r="Q23">
        <v>8.14</v>
      </c>
      <c r="R23">
        <v>0</v>
      </c>
      <c r="S23">
        <v>1.98</v>
      </c>
      <c r="T23">
        <v>10.62</v>
      </c>
      <c r="U23" s="115">
        <f t="shared" si="2"/>
        <v>35.6</v>
      </c>
      <c r="V23" s="113">
        <f t="shared" si="3"/>
        <v>0</v>
      </c>
      <c r="X23" s="118"/>
    </row>
    <row r="24" spans="1:24">
      <c r="A24" t="s">
        <v>66</v>
      </c>
      <c r="B24">
        <f>GT!B24</f>
        <v>40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70</v>
      </c>
      <c r="G24">
        <f t="shared" si="5"/>
        <v>35.6</v>
      </c>
      <c r="H24" s="113"/>
      <c r="I24">
        <f>BRPL_EOD!AA24+BRPL_EOD!AB24</f>
        <v>14.86</v>
      </c>
      <c r="J24">
        <f>BYPL_EOD!AA24+BYPL_EOD!AB24</f>
        <v>8.14</v>
      </c>
      <c r="K24">
        <f>MES_EOD!AA24+MES_EOD!AB24</f>
        <v>0</v>
      </c>
      <c r="L24">
        <f>NDMC_EOD!AA24+NDMC_EOD!AB24</f>
        <v>1.98</v>
      </c>
      <c r="M24">
        <f>TPDDL_EOD!AA24+TPDDL_EOD!AB24</f>
        <v>10.62</v>
      </c>
      <c r="N24">
        <f t="shared" si="0"/>
        <v>35.6</v>
      </c>
      <c r="O24" s="113">
        <f t="shared" si="1"/>
        <v>0</v>
      </c>
      <c r="P24">
        <v>14.86</v>
      </c>
      <c r="Q24">
        <v>8.14</v>
      </c>
      <c r="R24">
        <v>0</v>
      </c>
      <c r="S24">
        <v>1.98</v>
      </c>
      <c r="T24">
        <v>10.62</v>
      </c>
      <c r="U24" s="115">
        <f t="shared" si="2"/>
        <v>35.6</v>
      </c>
      <c r="V24" s="113">
        <f t="shared" si="3"/>
        <v>0</v>
      </c>
      <c r="X24" s="118"/>
    </row>
    <row r="25" spans="1:24">
      <c r="A25" t="s">
        <v>67</v>
      </c>
      <c r="B25">
        <f>GT!B25</f>
        <v>40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70</v>
      </c>
      <c r="G25">
        <f t="shared" si="5"/>
        <v>35.6</v>
      </c>
      <c r="H25" s="113"/>
      <c r="I25">
        <f>BRPL_EOD!AA25+BRPL_EOD!AB25</f>
        <v>14.86</v>
      </c>
      <c r="J25">
        <f>BYPL_EOD!AA25+BYPL_EOD!AB25</f>
        <v>8.14</v>
      </c>
      <c r="K25">
        <f>MES_EOD!AA25+MES_EOD!AB25</f>
        <v>0</v>
      </c>
      <c r="L25">
        <f>NDMC_EOD!AA25+NDMC_EOD!AB25</f>
        <v>1.98</v>
      </c>
      <c r="M25">
        <f>TPDDL_EOD!AA25+TPDDL_EOD!AB25</f>
        <v>10.62</v>
      </c>
      <c r="N25">
        <f t="shared" si="0"/>
        <v>35.6</v>
      </c>
      <c r="O25" s="113">
        <f t="shared" si="1"/>
        <v>0</v>
      </c>
      <c r="P25">
        <v>14.86</v>
      </c>
      <c r="Q25">
        <v>8.14</v>
      </c>
      <c r="R25">
        <v>0</v>
      </c>
      <c r="S25">
        <v>1.98</v>
      </c>
      <c r="T25">
        <v>10.62</v>
      </c>
      <c r="U25" s="115">
        <f t="shared" si="2"/>
        <v>35.6</v>
      </c>
      <c r="V25" s="113">
        <f t="shared" si="3"/>
        <v>0</v>
      </c>
      <c r="X25" s="118"/>
    </row>
    <row r="26" spans="1:24">
      <c r="A26" t="s">
        <v>68</v>
      </c>
      <c r="B26">
        <f>GT!B26</f>
        <v>40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70</v>
      </c>
      <c r="G26">
        <f t="shared" si="5"/>
        <v>35.6</v>
      </c>
      <c r="H26" s="113"/>
      <c r="I26">
        <f>BRPL_EOD!AA26+BRPL_EOD!AB26</f>
        <v>14.86</v>
      </c>
      <c r="J26">
        <f>BYPL_EOD!AA26+BYPL_EOD!AB26</f>
        <v>8.14</v>
      </c>
      <c r="K26">
        <f>MES_EOD!AA26+MES_EOD!AB26</f>
        <v>0</v>
      </c>
      <c r="L26">
        <f>NDMC_EOD!AA26+NDMC_EOD!AB26</f>
        <v>1.98</v>
      </c>
      <c r="M26">
        <f>TPDDL_EOD!AA26+TPDDL_EOD!AB26</f>
        <v>10.62</v>
      </c>
      <c r="N26">
        <f t="shared" si="0"/>
        <v>35.6</v>
      </c>
      <c r="O26" s="113">
        <f t="shared" si="1"/>
        <v>0</v>
      </c>
      <c r="P26">
        <v>14.86</v>
      </c>
      <c r="Q26">
        <v>8.14</v>
      </c>
      <c r="R26">
        <v>0</v>
      </c>
      <c r="S26">
        <v>1.98</v>
      </c>
      <c r="T26">
        <v>10.62</v>
      </c>
      <c r="U26" s="115">
        <f t="shared" si="2"/>
        <v>35.6</v>
      </c>
      <c r="V26" s="113">
        <f t="shared" si="3"/>
        <v>0</v>
      </c>
      <c r="X26" s="118"/>
    </row>
    <row r="27" spans="1:24">
      <c r="A27" t="s">
        <v>69</v>
      </c>
      <c r="B27">
        <f>GT!B27</f>
        <v>40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70</v>
      </c>
      <c r="G27">
        <f t="shared" si="5"/>
        <v>34.6</v>
      </c>
      <c r="H27" s="113"/>
      <c r="I27">
        <f>BRPL_EOD!AA27+BRPL_EOD!AB27</f>
        <v>14.43</v>
      </c>
      <c r="J27">
        <f>BYPL_EOD!AA27+BYPL_EOD!AB27</f>
        <v>7.9</v>
      </c>
      <c r="K27">
        <f>MES_EOD!AA27+MES_EOD!AB27</f>
        <v>0</v>
      </c>
      <c r="L27">
        <f>NDMC_EOD!AA27+NDMC_EOD!AB27</f>
        <v>1.98</v>
      </c>
      <c r="M27">
        <f>TPDDL_EOD!AA27+TPDDL_EOD!AB27</f>
        <v>10.31</v>
      </c>
      <c r="N27">
        <f t="shared" si="0"/>
        <v>34.619999999999997</v>
      </c>
      <c r="O27" s="113">
        <f t="shared" si="1"/>
        <v>-1.9999999999996021E-2</v>
      </c>
      <c r="P27">
        <v>14.421663778162912</v>
      </c>
      <c r="Q27">
        <v>7.8954361640670143</v>
      </c>
      <c r="R27">
        <v>0</v>
      </c>
      <c r="S27">
        <v>1.9788561525129984</v>
      </c>
      <c r="T27">
        <v>10.304043905257078</v>
      </c>
      <c r="U27" s="115">
        <f t="shared" si="2"/>
        <v>34.600000000000009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40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70</v>
      </c>
      <c r="G28">
        <f t="shared" si="5"/>
        <v>34.6</v>
      </c>
      <c r="H28" s="113"/>
      <c r="I28">
        <f>BRPL_EOD!AA28+BRPL_EOD!AB28</f>
        <v>14.43</v>
      </c>
      <c r="J28">
        <f>BYPL_EOD!AA28+BYPL_EOD!AB28</f>
        <v>7.9</v>
      </c>
      <c r="K28">
        <f>MES_EOD!AA28+MES_EOD!AB28</f>
        <v>0</v>
      </c>
      <c r="L28">
        <f>NDMC_EOD!AA28+NDMC_EOD!AB28</f>
        <v>1.98</v>
      </c>
      <c r="M28">
        <f>TPDDL_EOD!AA28+TPDDL_EOD!AB28</f>
        <v>10.31</v>
      </c>
      <c r="N28">
        <f t="shared" si="0"/>
        <v>34.619999999999997</v>
      </c>
      <c r="O28" s="113">
        <f t="shared" si="1"/>
        <v>-1.9999999999996021E-2</v>
      </c>
      <c r="P28">
        <v>14.421663778162912</v>
      </c>
      <c r="Q28">
        <v>7.8954361640670143</v>
      </c>
      <c r="R28">
        <v>0</v>
      </c>
      <c r="S28">
        <v>1.9788561525129984</v>
      </c>
      <c r="T28">
        <v>10.304043905257078</v>
      </c>
      <c r="U28" s="115">
        <f t="shared" si="2"/>
        <v>34.600000000000009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40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70</v>
      </c>
      <c r="G29">
        <f t="shared" si="5"/>
        <v>34.6</v>
      </c>
      <c r="H29" s="113"/>
      <c r="I29">
        <f>BRPL_EOD!AA29+BRPL_EOD!AB29</f>
        <v>14.43</v>
      </c>
      <c r="J29">
        <f>BYPL_EOD!AA29+BYPL_EOD!AB29</f>
        <v>7.9</v>
      </c>
      <c r="K29">
        <f>MES_EOD!AA29+MES_EOD!AB29</f>
        <v>0</v>
      </c>
      <c r="L29">
        <f>NDMC_EOD!AA29+NDMC_EOD!AB29</f>
        <v>1.98</v>
      </c>
      <c r="M29">
        <f>TPDDL_EOD!AA29+TPDDL_EOD!AB29</f>
        <v>10.31</v>
      </c>
      <c r="N29">
        <f t="shared" si="0"/>
        <v>34.619999999999997</v>
      </c>
      <c r="O29" s="113">
        <f t="shared" si="1"/>
        <v>-1.9999999999996021E-2</v>
      </c>
      <c r="P29">
        <v>14.421663778162912</v>
      </c>
      <c r="Q29">
        <v>7.8954361640670143</v>
      </c>
      <c r="R29">
        <v>0</v>
      </c>
      <c r="S29">
        <v>1.9788561525129984</v>
      </c>
      <c r="T29">
        <v>10.304043905257078</v>
      </c>
      <c r="U29" s="115">
        <f t="shared" si="2"/>
        <v>34.600000000000009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40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70</v>
      </c>
      <c r="G30">
        <f t="shared" si="5"/>
        <v>34.6</v>
      </c>
      <c r="H30" s="113"/>
      <c r="I30">
        <f>BRPL_EOD!AA30+BRPL_EOD!AB30</f>
        <v>14.43</v>
      </c>
      <c r="J30">
        <f>BYPL_EOD!AA30+BYPL_EOD!AB30</f>
        <v>7.9</v>
      </c>
      <c r="K30">
        <f>MES_EOD!AA30+MES_EOD!AB30</f>
        <v>0</v>
      </c>
      <c r="L30">
        <f>NDMC_EOD!AA30+NDMC_EOD!AB30</f>
        <v>1.98</v>
      </c>
      <c r="M30">
        <f>TPDDL_EOD!AA30+TPDDL_EOD!AB30</f>
        <v>10.31</v>
      </c>
      <c r="N30">
        <f t="shared" si="0"/>
        <v>34.619999999999997</v>
      </c>
      <c r="O30" s="113">
        <f t="shared" si="1"/>
        <v>-1.9999999999996021E-2</v>
      </c>
      <c r="P30">
        <v>14.421663778162912</v>
      </c>
      <c r="Q30">
        <v>7.8954361640670143</v>
      </c>
      <c r="R30">
        <v>0</v>
      </c>
      <c r="S30">
        <v>1.9788561525129984</v>
      </c>
      <c r="T30">
        <v>10.304043905257078</v>
      </c>
      <c r="U30" s="115">
        <f t="shared" si="2"/>
        <v>34.600000000000009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40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70</v>
      </c>
      <c r="G31">
        <f t="shared" si="5"/>
        <v>34.6</v>
      </c>
      <c r="H31" s="113"/>
      <c r="I31">
        <f>BRPL_EOD!AA31+BRPL_EOD!AB31</f>
        <v>14.43</v>
      </c>
      <c r="J31">
        <f>BYPL_EOD!AA31+BYPL_EOD!AB31</f>
        <v>7.9</v>
      </c>
      <c r="K31">
        <f>MES_EOD!AA31+MES_EOD!AB31</f>
        <v>0</v>
      </c>
      <c r="L31">
        <f>NDMC_EOD!AA31+NDMC_EOD!AB31</f>
        <v>1.98</v>
      </c>
      <c r="M31">
        <f>TPDDL_EOD!AA31+TPDDL_EOD!AB31</f>
        <v>10.31</v>
      </c>
      <c r="N31">
        <f t="shared" si="0"/>
        <v>34.619999999999997</v>
      </c>
      <c r="O31" s="113">
        <f t="shared" si="1"/>
        <v>-1.9999999999996021E-2</v>
      </c>
      <c r="P31">
        <v>14.421663778162912</v>
      </c>
      <c r="Q31">
        <v>7.8954361640670143</v>
      </c>
      <c r="R31">
        <v>0</v>
      </c>
      <c r="S31">
        <v>1.9788561525129984</v>
      </c>
      <c r="T31">
        <v>10.304043905257078</v>
      </c>
      <c r="U31" s="115">
        <f t="shared" si="2"/>
        <v>34.600000000000009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40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70</v>
      </c>
      <c r="G32">
        <f t="shared" si="5"/>
        <v>34.6</v>
      </c>
      <c r="H32" s="113"/>
      <c r="I32">
        <f>BRPL_EOD!AA32+BRPL_EOD!AB32</f>
        <v>14.43</v>
      </c>
      <c r="J32">
        <f>BYPL_EOD!AA32+BYPL_EOD!AB32</f>
        <v>7.9</v>
      </c>
      <c r="K32">
        <f>MES_EOD!AA32+MES_EOD!AB32</f>
        <v>0</v>
      </c>
      <c r="L32">
        <f>NDMC_EOD!AA32+NDMC_EOD!AB32</f>
        <v>1.98</v>
      </c>
      <c r="M32">
        <f>TPDDL_EOD!AA32+TPDDL_EOD!AB32</f>
        <v>10.31</v>
      </c>
      <c r="N32">
        <f t="shared" si="0"/>
        <v>34.619999999999997</v>
      </c>
      <c r="O32" s="113">
        <f t="shared" si="1"/>
        <v>-1.9999999999996021E-2</v>
      </c>
      <c r="P32">
        <v>14.421663778162912</v>
      </c>
      <c r="Q32">
        <v>7.8954361640670143</v>
      </c>
      <c r="R32">
        <v>0</v>
      </c>
      <c r="S32">
        <v>1.9788561525129984</v>
      </c>
      <c r="T32">
        <v>10.304043905257078</v>
      </c>
      <c r="U32" s="115">
        <f t="shared" si="2"/>
        <v>34.600000000000009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40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70</v>
      </c>
      <c r="G33">
        <f t="shared" si="5"/>
        <v>34.6</v>
      </c>
      <c r="H33" s="113"/>
      <c r="I33">
        <f>BRPL_EOD!AA33+BRPL_EOD!AB33</f>
        <v>14.43</v>
      </c>
      <c r="J33">
        <f>BYPL_EOD!AA33+BYPL_EOD!AB33</f>
        <v>7.9</v>
      </c>
      <c r="K33">
        <f>MES_EOD!AA33+MES_EOD!AB33</f>
        <v>0</v>
      </c>
      <c r="L33">
        <f>NDMC_EOD!AA33+NDMC_EOD!AB33</f>
        <v>1.98</v>
      </c>
      <c r="M33">
        <f>TPDDL_EOD!AA33+TPDDL_EOD!AB33</f>
        <v>10.31</v>
      </c>
      <c r="N33">
        <f t="shared" si="0"/>
        <v>34.619999999999997</v>
      </c>
      <c r="O33" s="113">
        <f t="shared" si="1"/>
        <v>-1.9999999999996021E-2</v>
      </c>
      <c r="P33">
        <v>14.421663778162912</v>
      </c>
      <c r="Q33">
        <v>7.8954361640670143</v>
      </c>
      <c r="R33">
        <v>0</v>
      </c>
      <c r="S33">
        <v>1.9788561525129984</v>
      </c>
      <c r="T33">
        <v>10.304043905257078</v>
      </c>
      <c r="U33" s="115">
        <f t="shared" si="2"/>
        <v>34.600000000000009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40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70</v>
      </c>
      <c r="G34">
        <f t="shared" si="5"/>
        <v>34.6</v>
      </c>
      <c r="H34" s="113"/>
      <c r="I34">
        <f>BRPL_EOD!AA34+BRPL_EOD!AB34</f>
        <v>14.43</v>
      </c>
      <c r="J34">
        <f>BYPL_EOD!AA34+BYPL_EOD!AB34</f>
        <v>7.9</v>
      </c>
      <c r="K34">
        <f>MES_EOD!AA34+MES_EOD!AB34</f>
        <v>0</v>
      </c>
      <c r="L34">
        <f>NDMC_EOD!AA34+NDMC_EOD!AB34</f>
        <v>1.98</v>
      </c>
      <c r="M34">
        <f>TPDDL_EOD!AA34+TPDDL_EOD!AB34</f>
        <v>10.31</v>
      </c>
      <c r="N34">
        <f t="shared" si="0"/>
        <v>34.619999999999997</v>
      </c>
      <c r="O34" s="113">
        <f t="shared" si="1"/>
        <v>-1.9999999999996021E-2</v>
      </c>
      <c r="P34">
        <v>14.421663778162912</v>
      </c>
      <c r="Q34">
        <v>7.8954361640670143</v>
      </c>
      <c r="R34">
        <v>0</v>
      </c>
      <c r="S34">
        <v>1.9788561525129984</v>
      </c>
      <c r="T34">
        <v>10.304043905257078</v>
      </c>
      <c r="U34" s="115">
        <f t="shared" si="2"/>
        <v>34.600000000000009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40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70</v>
      </c>
      <c r="G35">
        <f t="shared" si="5"/>
        <v>34.6</v>
      </c>
      <c r="H35" s="113"/>
      <c r="I35">
        <f>BRPL_EOD!AA35+BRPL_EOD!AB35</f>
        <v>14.43</v>
      </c>
      <c r="J35">
        <f>BYPL_EOD!AA35+BYPL_EOD!AB35</f>
        <v>7.9</v>
      </c>
      <c r="K35">
        <f>MES_EOD!AA35+MES_EOD!AB35</f>
        <v>0</v>
      </c>
      <c r="L35">
        <f>NDMC_EOD!AA35+NDMC_EOD!AB35</f>
        <v>1.98</v>
      </c>
      <c r="M35">
        <f>TPDDL_EOD!AA35+TPDDL_EOD!AB35</f>
        <v>10.31</v>
      </c>
      <c r="N35">
        <f t="shared" si="0"/>
        <v>34.619999999999997</v>
      </c>
      <c r="O35" s="113">
        <f t="shared" si="1"/>
        <v>-1.9999999999996021E-2</v>
      </c>
      <c r="P35">
        <v>14.421663778162912</v>
      </c>
      <c r="Q35">
        <v>7.8954361640670143</v>
      </c>
      <c r="R35">
        <v>0</v>
      </c>
      <c r="S35">
        <v>1.9788561525129984</v>
      </c>
      <c r="T35">
        <v>10.304043905257078</v>
      </c>
      <c r="U35" s="115">
        <f t="shared" si="2"/>
        <v>34.600000000000009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40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70</v>
      </c>
      <c r="G36">
        <f t="shared" si="5"/>
        <v>34.6</v>
      </c>
      <c r="H36" s="113"/>
      <c r="I36">
        <f>BRPL_EOD!AA36+BRPL_EOD!AB36</f>
        <v>14.43</v>
      </c>
      <c r="J36">
        <f>BYPL_EOD!AA36+BYPL_EOD!AB36</f>
        <v>7.9</v>
      </c>
      <c r="K36">
        <f>MES_EOD!AA36+MES_EOD!AB36</f>
        <v>0</v>
      </c>
      <c r="L36">
        <f>NDMC_EOD!AA36+NDMC_EOD!AB36</f>
        <v>1.98</v>
      </c>
      <c r="M36">
        <f>TPDDL_EOD!AA36+TPDDL_EOD!AB36</f>
        <v>10.31</v>
      </c>
      <c r="N36">
        <f t="shared" si="0"/>
        <v>34.619999999999997</v>
      </c>
      <c r="O36" s="113">
        <f t="shared" si="1"/>
        <v>-1.9999999999996021E-2</v>
      </c>
      <c r="P36">
        <v>14.421663778162912</v>
      </c>
      <c r="Q36">
        <v>7.8954361640670143</v>
      </c>
      <c r="R36">
        <v>0</v>
      </c>
      <c r="S36">
        <v>1.9788561525129984</v>
      </c>
      <c r="T36">
        <v>10.304043905257078</v>
      </c>
      <c r="U36" s="115">
        <f t="shared" si="2"/>
        <v>34.600000000000009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40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70</v>
      </c>
      <c r="G37">
        <f t="shared" si="5"/>
        <v>34.6</v>
      </c>
      <c r="H37" s="113"/>
      <c r="I37">
        <f>BRPL_EOD!AA37+BRPL_EOD!AB37</f>
        <v>14.43</v>
      </c>
      <c r="J37">
        <f>BYPL_EOD!AA37+BYPL_EOD!AB37</f>
        <v>7.9</v>
      </c>
      <c r="K37">
        <f>MES_EOD!AA37+MES_EOD!AB37</f>
        <v>0</v>
      </c>
      <c r="L37">
        <f>NDMC_EOD!AA37+NDMC_EOD!AB37</f>
        <v>1.98</v>
      </c>
      <c r="M37">
        <f>TPDDL_EOD!AA37+TPDDL_EOD!AB37</f>
        <v>10.31</v>
      </c>
      <c r="N37">
        <f t="shared" si="0"/>
        <v>34.619999999999997</v>
      </c>
      <c r="O37" s="113">
        <f t="shared" si="1"/>
        <v>-1.9999999999996021E-2</v>
      </c>
      <c r="P37">
        <v>14.421663778162912</v>
      </c>
      <c r="Q37">
        <v>7.8954361640670143</v>
      </c>
      <c r="R37">
        <v>0</v>
      </c>
      <c r="S37">
        <v>1.9788561525129984</v>
      </c>
      <c r="T37">
        <v>10.304043905257078</v>
      </c>
      <c r="U37" s="115">
        <f t="shared" si="2"/>
        <v>34.600000000000009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40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70</v>
      </c>
      <c r="G38">
        <f t="shared" si="5"/>
        <v>34.6</v>
      </c>
      <c r="H38" s="113"/>
      <c r="I38">
        <f>BRPL_EOD!AA38+BRPL_EOD!AB38</f>
        <v>14.43</v>
      </c>
      <c r="J38">
        <f>BYPL_EOD!AA38+BYPL_EOD!AB38</f>
        <v>7.9</v>
      </c>
      <c r="K38">
        <f>MES_EOD!AA38+MES_EOD!AB38</f>
        <v>0</v>
      </c>
      <c r="L38">
        <f>NDMC_EOD!AA38+NDMC_EOD!AB38</f>
        <v>1.98</v>
      </c>
      <c r="M38">
        <f>TPDDL_EOD!AA38+TPDDL_EOD!AB38</f>
        <v>10.31</v>
      </c>
      <c r="N38">
        <f t="shared" si="0"/>
        <v>34.619999999999997</v>
      </c>
      <c r="O38" s="113">
        <f t="shared" si="1"/>
        <v>-1.9999999999996021E-2</v>
      </c>
      <c r="P38">
        <v>14.421663778162912</v>
      </c>
      <c r="Q38">
        <v>7.8954361640670143</v>
      </c>
      <c r="R38">
        <v>0</v>
      </c>
      <c r="S38">
        <v>1.9788561525129984</v>
      </c>
      <c r="T38">
        <v>10.304043905257078</v>
      </c>
      <c r="U38" s="115">
        <f t="shared" si="2"/>
        <v>34.600000000000009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40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70</v>
      </c>
      <c r="G39">
        <f t="shared" si="5"/>
        <v>34.299999999999997</v>
      </c>
      <c r="H39" s="113"/>
      <c r="I39">
        <f>BRPL_EOD!AA39+BRPL_EOD!AB39</f>
        <v>14.43</v>
      </c>
      <c r="J39">
        <f>BYPL_EOD!AA39+BYPL_EOD!AB39</f>
        <v>7.9</v>
      </c>
      <c r="K39">
        <f>MES_EOD!AA39+MES_EOD!AB39</f>
        <v>0</v>
      </c>
      <c r="L39">
        <f>NDMC_EOD!AA39+NDMC_EOD!AB39</f>
        <v>1.98</v>
      </c>
      <c r="M39">
        <f>TPDDL_EOD!AA39+TPDDL_EOD!AB39</f>
        <v>10.31</v>
      </c>
      <c r="N39">
        <f t="shared" si="0"/>
        <v>34.619999999999997</v>
      </c>
      <c r="O39" s="113">
        <f t="shared" si="1"/>
        <v>-0.32000000000000028</v>
      </c>
      <c r="P39">
        <v>14.296620450606586</v>
      </c>
      <c r="Q39">
        <v>7.8269786250722131</v>
      </c>
      <c r="R39">
        <v>0</v>
      </c>
      <c r="S39">
        <v>1.9616984402079722</v>
      </c>
      <c r="T39">
        <v>10.21470248411323</v>
      </c>
      <c r="U39" s="115">
        <f t="shared" si="2"/>
        <v>34.299999999999997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40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70</v>
      </c>
      <c r="G40">
        <f t="shared" si="5"/>
        <v>34.299999999999997</v>
      </c>
      <c r="H40" s="113"/>
      <c r="I40">
        <f>BRPL_EOD!AA40+BRPL_EOD!AB40</f>
        <v>14.43</v>
      </c>
      <c r="J40">
        <f>BYPL_EOD!AA40+BYPL_EOD!AB40</f>
        <v>7.9</v>
      </c>
      <c r="K40">
        <f>MES_EOD!AA40+MES_EOD!AB40</f>
        <v>0</v>
      </c>
      <c r="L40">
        <f>NDMC_EOD!AA40+NDMC_EOD!AB40</f>
        <v>1.98</v>
      </c>
      <c r="M40">
        <f>TPDDL_EOD!AA40+TPDDL_EOD!AB40</f>
        <v>10.31</v>
      </c>
      <c r="N40">
        <f t="shared" si="0"/>
        <v>34.619999999999997</v>
      </c>
      <c r="O40" s="113">
        <f t="shared" si="1"/>
        <v>-0.32000000000000028</v>
      </c>
      <c r="P40">
        <v>14.296620450606586</v>
      </c>
      <c r="Q40">
        <v>7.8269786250722131</v>
      </c>
      <c r="R40">
        <v>0</v>
      </c>
      <c r="S40">
        <v>1.9616984402079722</v>
      </c>
      <c r="T40">
        <v>10.21470248411323</v>
      </c>
      <c r="U40" s="115">
        <f t="shared" si="2"/>
        <v>34.299999999999997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40</v>
      </c>
      <c r="C41">
        <f>GT!C41</f>
        <v>30</v>
      </c>
      <c r="D41">
        <f>GT!M41</f>
        <v>34.299999999999997</v>
      </c>
      <c r="E41">
        <f>GT!N41</f>
        <v>0</v>
      </c>
      <c r="F41">
        <f t="shared" si="4"/>
        <v>70</v>
      </c>
      <c r="G41">
        <f t="shared" si="5"/>
        <v>34.299999999999997</v>
      </c>
      <c r="H41" s="113"/>
      <c r="I41">
        <f>BRPL_EOD!AA41+BRPL_EOD!AB41</f>
        <v>14.43</v>
      </c>
      <c r="J41">
        <f>BYPL_EOD!AA41+BYPL_EOD!AB41</f>
        <v>7.9</v>
      </c>
      <c r="K41">
        <f>MES_EOD!AA41+MES_EOD!AB41</f>
        <v>0</v>
      </c>
      <c r="L41">
        <f>NDMC_EOD!AA41+NDMC_EOD!AB41</f>
        <v>1.98</v>
      </c>
      <c r="M41">
        <f>TPDDL_EOD!AA41+TPDDL_EOD!AB41</f>
        <v>10.31</v>
      </c>
      <c r="N41">
        <f t="shared" si="0"/>
        <v>34.619999999999997</v>
      </c>
      <c r="O41" s="113">
        <f t="shared" si="1"/>
        <v>-0.32000000000000028</v>
      </c>
      <c r="P41">
        <v>14.296620450606586</v>
      </c>
      <c r="Q41">
        <v>7.8269786250722131</v>
      </c>
      <c r="R41">
        <v>0</v>
      </c>
      <c r="S41">
        <v>1.9616984402079722</v>
      </c>
      <c r="T41">
        <v>10.21470248411323</v>
      </c>
      <c r="U41" s="115">
        <f t="shared" si="2"/>
        <v>34.299999999999997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40</v>
      </c>
      <c r="C42">
        <f>GT!C42</f>
        <v>30</v>
      </c>
      <c r="D42">
        <f>GT!M42</f>
        <v>34.299999999999997</v>
      </c>
      <c r="E42">
        <f>GT!N42</f>
        <v>0</v>
      </c>
      <c r="F42">
        <f t="shared" si="4"/>
        <v>70</v>
      </c>
      <c r="G42">
        <f t="shared" si="5"/>
        <v>34.299999999999997</v>
      </c>
      <c r="H42" s="113"/>
      <c r="I42">
        <f>BRPL_EOD!AA42+BRPL_EOD!AB42</f>
        <v>14.43</v>
      </c>
      <c r="J42">
        <f>BYPL_EOD!AA42+BYPL_EOD!AB42</f>
        <v>7.9</v>
      </c>
      <c r="K42">
        <f>MES_EOD!AA42+MES_EOD!AB42</f>
        <v>0</v>
      </c>
      <c r="L42">
        <f>NDMC_EOD!AA42+NDMC_EOD!AB42</f>
        <v>1.98</v>
      </c>
      <c r="M42">
        <f>TPDDL_EOD!AA42+TPDDL_EOD!AB42</f>
        <v>10.31</v>
      </c>
      <c r="N42">
        <f t="shared" si="0"/>
        <v>34.619999999999997</v>
      </c>
      <c r="O42" s="113">
        <f t="shared" si="1"/>
        <v>-0.32000000000000028</v>
      </c>
      <c r="P42">
        <v>14.296620450606586</v>
      </c>
      <c r="Q42">
        <v>7.8269786250722131</v>
      </c>
      <c r="R42">
        <v>0</v>
      </c>
      <c r="S42">
        <v>1.9616984402079722</v>
      </c>
      <c r="T42">
        <v>10.21470248411323</v>
      </c>
      <c r="U42" s="115">
        <f t="shared" si="2"/>
        <v>34.299999999999997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80</v>
      </c>
      <c r="G43">
        <f t="shared" si="5"/>
        <v>34.299999999999997</v>
      </c>
      <c r="H43" s="113"/>
      <c r="I43">
        <f>BRPL_EOD!AA43+BRPL_EOD!AB43</f>
        <v>14.43</v>
      </c>
      <c r="J43">
        <f>BYPL_EOD!AA43+BYPL_EOD!AB43</f>
        <v>7.9</v>
      </c>
      <c r="K43">
        <f>MES_EOD!AA43+MES_EOD!AB43</f>
        <v>0</v>
      </c>
      <c r="L43">
        <f>NDMC_EOD!AA43+NDMC_EOD!AB43</f>
        <v>1.98</v>
      </c>
      <c r="M43">
        <f>TPDDL_EOD!AA43+TPDDL_EOD!AB43</f>
        <v>10.31</v>
      </c>
      <c r="N43">
        <f t="shared" si="0"/>
        <v>34.619999999999997</v>
      </c>
      <c r="O43" s="113">
        <f t="shared" si="1"/>
        <v>-0.32000000000000028</v>
      </c>
      <c r="P43">
        <v>14.296620450606586</v>
      </c>
      <c r="Q43">
        <v>7.8269786250722131</v>
      </c>
      <c r="R43">
        <v>0</v>
      </c>
      <c r="S43">
        <v>1.9616984402079722</v>
      </c>
      <c r="T43">
        <v>10.21470248411323</v>
      </c>
      <c r="U43" s="115">
        <f t="shared" si="2"/>
        <v>34.299999999999997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32.93</v>
      </c>
      <c r="E44">
        <f>GT!N44</f>
        <v>0</v>
      </c>
      <c r="F44">
        <f t="shared" si="4"/>
        <v>80</v>
      </c>
      <c r="G44">
        <f t="shared" si="5"/>
        <v>32.93</v>
      </c>
      <c r="H44" s="113"/>
      <c r="I44">
        <f>BRPL_EOD!AA44+BRPL_EOD!AB44</f>
        <v>13.95</v>
      </c>
      <c r="J44">
        <f>BYPL_EOD!AA44+BYPL_EOD!AB44</f>
        <v>7.64</v>
      </c>
      <c r="K44">
        <f>MES_EOD!AA44+MES_EOD!AB44</f>
        <v>0</v>
      </c>
      <c r="L44">
        <f>NDMC_EOD!AA44+NDMC_EOD!AB44</f>
        <v>2.08</v>
      </c>
      <c r="M44">
        <f>TPDDL_EOD!AA44+TPDDL_EOD!AB44</f>
        <v>9.9600000000000009</v>
      </c>
      <c r="N44">
        <f t="shared" si="0"/>
        <v>33.630000000000003</v>
      </c>
      <c r="O44" s="113">
        <f t="shared" si="1"/>
        <v>-0.70000000000000284</v>
      </c>
      <c r="P44">
        <v>13.659634255129347</v>
      </c>
      <c r="Q44">
        <v>7.4809753196550686</v>
      </c>
      <c r="R44">
        <v>0</v>
      </c>
      <c r="S44">
        <v>2.0367053226286052</v>
      </c>
      <c r="T44">
        <v>9.7526851025869767</v>
      </c>
      <c r="U44" s="115">
        <f t="shared" si="2"/>
        <v>32.93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32.93</v>
      </c>
      <c r="E45">
        <f>GT!N45</f>
        <v>0</v>
      </c>
      <c r="F45">
        <f t="shared" si="4"/>
        <v>80</v>
      </c>
      <c r="G45">
        <f t="shared" si="5"/>
        <v>32.93</v>
      </c>
      <c r="H45" s="113"/>
      <c r="I45">
        <f>BRPL_EOD!AA45+BRPL_EOD!AB45</f>
        <v>13.95</v>
      </c>
      <c r="J45">
        <f>BYPL_EOD!AA45+BYPL_EOD!AB45</f>
        <v>7.64</v>
      </c>
      <c r="K45">
        <f>MES_EOD!AA45+MES_EOD!AB45</f>
        <v>0</v>
      </c>
      <c r="L45">
        <f>NDMC_EOD!AA45+NDMC_EOD!AB45</f>
        <v>2.08</v>
      </c>
      <c r="M45">
        <f>TPDDL_EOD!AA45+TPDDL_EOD!AB45</f>
        <v>9.9600000000000009</v>
      </c>
      <c r="N45">
        <f t="shared" si="0"/>
        <v>33.630000000000003</v>
      </c>
      <c r="O45" s="113">
        <f t="shared" si="1"/>
        <v>-0.70000000000000284</v>
      </c>
      <c r="P45">
        <v>13.659634255129347</v>
      </c>
      <c r="Q45">
        <v>7.4809753196550686</v>
      </c>
      <c r="R45">
        <v>0</v>
      </c>
      <c r="S45">
        <v>2.0367053226286052</v>
      </c>
      <c r="T45">
        <v>9.7526851025869767</v>
      </c>
      <c r="U45" s="115">
        <f t="shared" si="2"/>
        <v>32.93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80</v>
      </c>
      <c r="G46">
        <f t="shared" si="5"/>
        <v>33.299999999999997</v>
      </c>
      <c r="H46" s="113"/>
      <c r="I46">
        <f>BRPL_EOD!AA46+BRPL_EOD!AB46</f>
        <v>13.95</v>
      </c>
      <c r="J46">
        <f>BYPL_EOD!AA46+BYPL_EOD!AB46</f>
        <v>7.64</v>
      </c>
      <c r="K46">
        <f>MES_EOD!AA46+MES_EOD!AB46</f>
        <v>0</v>
      </c>
      <c r="L46">
        <f>NDMC_EOD!AA46+NDMC_EOD!AB46</f>
        <v>2.08</v>
      </c>
      <c r="M46">
        <f>TPDDL_EOD!AA46+TPDDL_EOD!AB46</f>
        <v>9.9600000000000009</v>
      </c>
      <c r="N46">
        <f t="shared" si="0"/>
        <v>33.630000000000003</v>
      </c>
      <c r="O46" s="113">
        <f t="shared" si="1"/>
        <v>-0.3300000000000054</v>
      </c>
      <c r="P46">
        <v>13.813113291703832</v>
      </c>
      <c r="Q46">
        <v>7.5650312221231024</v>
      </c>
      <c r="R46">
        <v>0</v>
      </c>
      <c r="S46">
        <v>2.0595896520963421</v>
      </c>
      <c r="T46">
        <v>9.862265834076716</v>
      </c>
      <c r="U46" s="115">
        <f t="shared" si="2"/>
        <v>33.299999999999997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80</v>
      </c>
      <c r="G47">
        <f t="shared" si="5"/>
        <v>33.299999999999997</v>
      </c>
      <c r="H47" s="113"/>
      <c r="I47">
        <f>BRPL_EOD!AA47+BRPL_EOD!AB47</f>
        <v>13.95</v>
      </c>
      <c r="J47">
        <f>BYPL_EOD!AA47+BYPL_EOD!AB47</f>
        <v>7.64</v>
      </c>
      <c r="K47">
        <f>MES_EOD!AA47+MES_EOD!AB47</f>
        <v>0</v>
      </c>
      <c r="L47">
        <f>NDMC_EOD!AA47+NDMC_EOD!AB47</f>
        <v>2.08</v>
      </c>
      <c r="M47">
        <f>TPDDL_EOD!AA47+TPDDL_EOD!AB47</f>
        <v>9.9600000000000009</v>
      </c>
      <c r="N47">
        <f t="shared" si="0"/>
        <v>33.630000000000003</v>
      </c>
      <c r="O47" s="113">
        <f t="shared" si="1"/>
        <v>-0.3300000000000054</v>
      </c>
      <c r="P47">
        <v>13.813113291703832</v>
      </c>
      <c r="Q47">
        <v>7.5650312221231024</v>
      </c>
      <c r="R47">
        <v>0</v>
      </c>
      <c r="S47">
        <v>2.0595896520963421</v>
      </c>
      <c r="T47">
        <v>9.862265834076716</v>
      </c>
      <c r="U47" s="115">
        <f t="shared" si="2"/>
        <v>33.299999999999997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80</v>
      </c>
      <c r="G48">
        <f t="shared" si="5"/>
        <v>33.299999999999997</v>
      </c>
      <c r="H48" s="113"/>
      <c r="I48">
        <f>BRPL_EOD!AA48+BRPL_EOD!AB48</f>
        <v>13.95</v>
      </c>
      <c r="J48">
        <f>BYPL_EOD!AA48+BYPL_EOD!AB48</f>
        <v>7.64</v>
      </c>
      <c r="K48">
        <f>MES_EOD!AA48+MES_EOD!AB48</f>
        <v>0</v>
      </c>
      <c r="L48">
        <f>NDMC_EOD!AA48+NDMC_EOD!AB48</f>
        <v>2.08</v>
      </c>
      <c r="M48">
        <f>TPDDL_EOD!AA48+TPDDL_EOD!AB48</f>
        <v>9.9600000000000009</v>
      </c>
      <c r="N48">
        <f t="shared" si="0"/>
        <v>33.630000000000003</v>
      </c>
      <c r="O48" s="113">
        <f t="shared" si="1"/>
        <v>-0.3300000000000054</v>
      </c>
      <c r="P48">
        <v>13.813113291703832</v>
      </c>
      <c r="Q48">
        <v>7.5650312221231024</v>
      </c>
      <c r="R48">
        <v>0</v>
      </c>
      <c r="S48">
        <v>2.0595896520963421</v>
      </c>
      <c r="T48">
        <v>9.862265834076716</v>
      </c>
      <c r="U48" s="115">
        <f t="shared" si="2"/>
        <v>33.299999999999997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80</v>
      </c>
      <c r="G49">
        <f t="shared" si="5"/>
        <v>33.299999999999997</v>
      </c>
      <c r="H49" s="113"/>
      <c r="I49">
        <f>BRPL_EOD!AA49+BRPL_EOD!AB49</f>
        <v>13.95</v>
      </c>
      <c r="J49">
        <f>BYPL_EOD!AA49+BYPL_EOD!AB49</f>
        <v>7.64</v>
      </c>
      <c r="K49">
        <f>MES_EOD!AA49+MES_EOD!AB49</f>
        <v>0</v>
      </c>
      <c r="L49">
        <f>NDMC_EOD!AA49+NDMC_EOD!AB49</f>
        <v>2.08</v>
      </c>
      <c r="M49">
        <f>TPDDL_EOD!AA49+TPDDL_EOD!AB49</f>
        <v>9.9600000000000009</v>
      </c>
      <c r="N49">
        <f t="shared" si="0"/>
        <v>33.630000000000003</v>
      </c>
      <c r="O49" s="113">
        <f t="shared" si="1"/>
        <v>-0.3300000000000054</v>
      </c>
      <c r="P49">
        <v>13.813113291703832</v>
      </c>
      <c r="Q49">
        <v>7.5650312221231024</v>
      </c>
      <c r="R49">
        <v>0</v>
      </c>
      <c r="S49">
        <v>2.0595896520963421</v>
      </c>
      <c r="T49">
        <v>9.862265834076716</v>
      </c>
      <c r="U49" s="115">
        <f t="shared" si="2"/>
        <v>33.299999999999997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80</v>
      </c>
      <c r="G50">
        <f t="shared" si="5"/>
        <v>33.299999999999997</v>
      </c>
      <c r="H50" s="113"/>
      <c r="I50">
        <f>BRPL_EOD!AA50+BRPL_EOD!AB50</f>
        <v>13.95</v>
      </c>
      <c r="J50">
        <f>BYPL_EOD!AA50+BYPL_EOD!AB50</f>
        <v>7.64</v>
      </c>
      <c r="K50">
        <f>MES_EOD!AA50+MES_EOD!AB50</f>
        <v>0</v>
      </c>
      <c r="L50">
        <f>NDMC_EOD!AA50+NDMC_EOD!AB50</f>
        <v>2.08</v>
      </c>
      <c r="M50">
        <f>TPDDL_EOD!AA50+TPDDL_EOD!AB50</f>
        <v>9.9600000000000009</v>
      </c>
      <c r="N50">
        <f t="shared" si="0"/>
        <v>33.630000000000003</v>
      </c>
      <c r="O50" s="113">
        <f t="shared" si="1"/>
        <v>-0.3300000000000054</v>
      </c>
      <c r="P50">
        <v>13.813113291703832</v>
      </c>
      <c r="Q50">
        <v>7.5650312221231024</v>
      </c>
      <c r="R50">
        <v>0</v>
      </c>
      <c r="S50">
        <v>2.0595896520963421</v>
      </c>
      <c r="T50">
        <v>9.862265834076716</v>
      </c>
      <c r="U50" s="115">
        <f t="shared" si="2"/>
        <v>33.299999999999997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80</v>
      </c>
      <c r="G51">
        <f t="shared" si="5"/>
        <v>33.299999999999997</v>
      </c>
      <c r="H51" s="113"/>
      <c r="I51">
        <f>BRPL_EOD!AA51+BRPL_EOD!AB51</f>
        <v>13.95</v>
      </c>
      <c r="J51">
        <f>BYPL_EOD!AA51+BYPL_EOD!AB51</f>
        <v>7.64</v>
      </c>
      <c r="K51">
        <f>MES_EOD!AA51+MES_EOD!AB51</f>
        <v>0</v>
      </c>
      <c r="L51">
        <f>NDMC_EOD!AA51+NDMC_EOD!AB51</f>
        <v>2.08</v>
      </c>
      <c r="M51">
        <f>TPDDL_EOD!AA51+TPDDL_EOD!AB51</f>
        <v>9.9600000000000009</v>
      </c>
      <c r="N51">
        <f t="shared" si="0"/>
        <v>33.630000000000003</v>
      </c>
      <c r="O51" s="113">
        <f t="shared" si="1"/>
        <v>-0.3300000000000054</v>
      </c>
      <c r="P51">
        <v>13.813113291703832</v>
      </c>
      <c r="Q51">
        <v>7.5650312221231024</v>
      </c>
      <c r="R51">
        <v>0</v>
      </c>
      <c r="S51">
        <v>2.0595896520963421</v>
      </c>
      <c r="T51">
        <v>9.862265834076716</v>
      </c>
      <c r="U51" s="115">
        <f t="shared" si="2"/>
        <v>33.299999999999997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3"/>
      <c r="I52">
        <f>BRPL_EOD!AA52+BRPL_EOD!AB52</f>
        <v>13.95</v>
      </c>
      <c r="J52">
        <f>BYPL_EOD!AA52+BYPL_EOD!AB52</f>
        <v>7.64</v>
      </c>
      <c r="K52">
        <f>MES_EOD!AA52+MES_EOD!AB52</f>
        <v>0</v>
      </c>
      <c r="L52">
        <f>NDMC_EOD!AA52+NDMC_EOD!AB52</f>
        <v>2.08</v>
      </c>
      <c r="M52">
        <f>TPDDL_EOD!AA52+TPDDL_EOD!AB52</f>
        <v>9.9600000000000009</v>
      </c>
      <c r="N52">
        <f t="shared" si="0"/>
        <v>33.630000000000003</v>
      </c>
      <c r="O52" s="113">
        <f t="shared" si="1"/>
        <v>-0.3300000000000054</v>
      </c>
      <c r="P52">
        <v>13.813113291703832</v>
      </c>
      <c r="Q52">
        <v>7.5650312221231024</v>
      </c>
      <c r="R52">
        <v>0</v>
      </c>
      <c r="S52">
        <v>2.0595896520963421</v>
      </c>
      <c r="T52">
        <v>9.862265834076716</v>
      </c>
      <c r="U52" s="115">
        <f t="shared" si="2"/>
        <v>33.299999999999997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3"/>
      <c r="I53">
        <f>BRPL_EOD!AA53+BRPL_EOD!AB53</f>
        <v>13.95</v>
      </c>
      <c r="J53">
        <f>BYPL_EOD!AA53+BYPL_EOD!AB53</f>
        <v>7.64</v>
      </c>
      <c r="K53">
        <f>MES_EOD!AA53+MES_EOD!AB53</f>
        <v>0</v>
      </c>
      <c r="L53">
        <f>NDMC_EOD!AA53+NDMC_EOD!AB53</f>
        <v>2.08</v>
      </c>
      <c r="M53">
        <f>TPDDL_EOD!AA53+TPDDL_EOD!AB53</f>
        <v>9.9600000000000009</v>
      </c>
      <c r="N53">
        <f t="shared" si="0"/>
        <v>33.630000000000003</v>
      </c>
      <c r="O53" s="113">
        <f t="shared" si="1"/>
        <v>-0.3300000000000054</v>
      </c>
      <c r="P53">
        <v>13.813113291703832</v>
      </c>
      <c r="Q53">
        <v>7.5650312221231024</v>
      </c>
      <c r="R53">
        <v>0</v>
      </c>
      <c r="S53">
        <v>2.0595896520963421</v>
      </c>
      <c r="T53">
        <v>9.862265834076716</v>
      </c>
      <c r="U53" s="115">
        <f t="shared" si="2"/>
        <v>33.299999999999997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3"/>
      <c r="I54">
        <f>BRPL_EOD!AA54+BRPL_EOD!AB54</f>
        <v>13.95</v>
      </c>
      <c r="J54">
        <f>BYPL_EOD!AA54+BYPL_EOD!AB54</f>
        <v>7.64</v>
      </c>
      <c r="K54">
        <f>MES_EOD!AA54+MES_EOD!AB54</f>
        <v>0</v>
      </c>
      <c r="L54">
        <f>NDMC_EOD!AA54+NDMC_EOD!AB54</f>
        <v>2.08</v>
      </c>
      <c r="M54">
        <f>TPDDL_EOD!AA54+TPDDL_EOD!AB54</f>
        <v>9.9600000000000009</v>
      </c>
      <c r="N54">
        <f t="shared" si="0"/>
        <v>33.630000000000003</v>
      </c>
      <c r="O54" s="113">
        <f t="shared" si="1"/>
        <v>-0.3300000000000054</v>
      </c>
      <c r="P54">
        <v>13.813113291703832</v>
      </c>
      <c r="Q54">
        <v>7.5650312221231024</v>
      </c>
      <c r="R54">
        <v>0</v>
      </c>
      <c r="S54">
        <v>2.0595896520963421</v>
      </c>
      <c r="T54">
        <v>9.862265834076716</v>
      </c>
      <c r="U54" s="115">
        <f t="shared" si="2"/>
        <v>33.299999999999997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32.93</v>
      </c>
      <c r="E55">
        <f>GT!N55</f>
        <v>0</v>
      </c>
      <c r="F55">
        <f t="shared" si="4"/>
        <v>80</v>
      </c>
      <c r="G55">
        <f t="shared" si="5"/>
        <v>32.93</v>
      </c>
      <c r="H55" s="113"/>
      <c r="I55">
        <f>BRPL_EOD!AA55+BRPL_EOD!AB55</f>
        <v>13.95</v>
      </c>
      <c r="J55">
        <f>BYPL_EOD!AA55+BYPL_EOD!AB55</f>
        <v>7.64</v>
      </c>
      <c r="K55">
        <f>MES_EOD!AA55+MES_EOD!AB55</f>
        <v>0</v>
      </c>
      <c r="L55">
        <f>NDMC_EOD!AA55+NDMC_EOD!AB55</f>
        <v>2.08</v>
      </c>
      <c r="M55">
        <f>TPDDL_EOD!AA55+TPDDL_EOD!AB55</f>
        <v>9.9600000000000009</v>
      </c>
      <c r="N55">
        <f t="shared" si="0"/>
        <v>33.630000000000003</v>
      </c>
      <c r="O55" s="113">
        <f t="shared" si="1"/>
        <v>-0.70000000000000284</v>
      </c>
      <c r="P55">
        <v>13.659634255129347</v>
      </c>
      <c r="Q55">
        <v>7.4809753196550686</v>
      </c>
      <c r="R55">
        <v>0</v>
      </c>
      <c r="S55">
        <v>2.0367053226286052</v>
      </c>
      <c r="T55">
        <v>9.7526851025869767</v>
      </c>
      <c r="U55" s="115">
        <f t="shared" si="2"/>
        <v>32.93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3"/>
      <c r="I56">
        <f>BRPL_EOD!AA56+BRPL_EOD!AB56</f>
        <v>13.95</v>
      </c>
      <c r="J56">
        <f>BYPL_EOD!AA56+BYPL_EOD!AB56</f>
        <v>7.64</v>
      </c>
      <c r="K56">
        <f>MES_EOD!AA56+MES_EOD!AB56</f>
        <v>0</v>
      </c>
      <c r="L56">
        <f>NDMC_EOD!AA56+NDMC_EOD!AB56</f>
        <v>2.08</v>
      </c>
      <c r="M56">
        <f>TPDDL_EOD!AA56+TPDDL_EOD!AB56</f>
        <v>9.9600000000000009</v>
      </c>
      <c r="N56">
        <f t="shared" si="0"/>
        <v>33.630000000000003</v>
      </c>
      <c r="O56" s="113">
        <f t="shared" si="1"/>
        <v>-0.3300000000000054</v>
      </c>
      <c r="P56">
        <v>13.813113291703832</v>
      </c>
      <c r="Q56">
        <v>7.5650312221231024</v>
      </c>
      <c r="R56">
        <v>0</v>
      </c>
      <c r="S56">
        <v>2.0595896520963421</v>
      </c>
      <c r="T56">
        <v>9.862265834076716</v>
      </c>
      <c r="U56" s="115">
        <f t="shared" si="2"/>
        <v>33.299999999999997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80</v>
      </c>
      <c r="G57">
        <f t="shared" si="5"/>
        <v>33.299999999999997</v>
      </c>
      <c r="H57" s="113"/>
      <c r="I57">
        <f>BRPL_EOD!AA57+BRPL_EOD!AB57</f>
        <v>13.95</v>
      </c>
      <c r="J57">
        <f>BYPL_EOD!AA57+BYPL_EOD!AB57</f>
        <v>7.64</v>
      </c>
      <c r="K57">
        <f>MES_EOD!AA57+MES_EOD!AB57</f>
        <v>0</v>
      </c>
      <c r="L57">
        <f>NDMC_EOD!AA57+NDMC_EOD!AB57</f>
        <v>2.08</v>
      </c>
      <c r="M57">
        <f>TPDDL_EOD!AA57+TPDDL_EOD!AB57</f>
        <v>9.9600000000000009</v>
      </c>
      <c r="N57">
        <f t="shared" si="0"/>
        <v>33.630000000000003</v>
      </c>
      <c r="O57" s="113">
        <f t="shared" si="1"/>
        <v>-0.3300000000000054</v>
      </c>
      <c r="P57">
        <v>13.813113291703832</v>
      </c>
      <c r="Q57">
        <v>7.5650312221231024</v>
      </c>
      <c r="R57">
        <v>0</v>
      </c>
      <c r="S57">
        <v>2.0595896520963421</v>
      </c>
      <c r="T57">
        <v>9.862265834076716</v>
      </c>
      <c r="U57" s="115">
        <f t="shared" si="2"/>
        <v>33.299999999999997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80</v>
      </c>
      <c r="G58">
        <f t="shared" si="5"/>
        <v>33.299999999999997</v>
      </c>
      <c r="H58" s="113"/>
      <c r="I58">
        <f>BRPL_EOD!AA58+BRPL_EOD!AB58</f>
        <v>13.95</v>
      </c>
      <c r="J58">
        <f>BYPL_EOD!AA58+BYPL_EOD!AB58</f>
        <v>7.64</v>
      </c>
      <c r="K58">
        <f>MES_EOD!AA58+MES_EOD!AB58</f>
        <v>0</v>
      </c>
      <c r="L58">
        <f>NDMC_EOD!AA58+NDMC_EOD!AB58</f>
        <v>2.08</v>
      </c>
      <c r="M58">
        <f>TPDDL_EOD!AA58+TPDDL_EOD!AB58</f>
        <v>9.9600000000000009</v>
      </c>
      <c r="N58">
        <f t="shared" si="0"/>
        <v>33.630000000000003</v>
      </c>
      <c r="O58" s="113">
        <f t="shared" si="1"/>
        <v>-0.3300000000000054</v>
      </c>
      <c r="P58">
        <v>13.813113291703832</v>
      </c>
      <c r="Q58">
        <v>7.5650312221231024</v>
      </c>
      <c r="R58">
        <v>0</v>
      </c>
      <c r="S58">
        <v>2.0595896520963421</v>
      </c>
      <c r="T58">
        <v>9.862265834076716</v>
      </c>
      <c r="U58" s="115">
        <f t="shared" si="2"/>
        <v>33.299999999999997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80</v>
      </c>
      <c r="G59">
        <f t="shared" si="5"/>
        <v>-0.7</v>
      </c>
      <c r="H59" s="113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3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5">
        <f t="shared" si="2"/>
        <v>-0.6922299999999999</v>
      </c>
      <c r="V59" s="113">
        <f t="shared" si="3"/>
        <v>-7.7700000000000546E-3</v>
      </c>
      <c r="X59" s="118"/>
    </row>
    <row r="60" spans="1:24">
      <c r="A60" t="s">
        <v>102</v>
      </c>
      <c r="B60">
        <f>GT!B60</f>
        <v>40</v>
      </c>
      <c r="C60">
        <f>GT!C60</f>
        <v>30</v>
      </c>
      <c r="D60">
        <f>GT!M60</f>
        <v>-0.7</v>
      </c>
      <c r="E60">
        <f>GT!N60</f>
        <v>25</v>
      </c>
      <c r="F60">
        <f t="shared" si="4"/>
        <v>70</v>
      </c>
      <c r="G60">
        <f t="shared" si="5"/>
        <v>24.3</v>
      </c>
      <c r="H60" s="113"/>
      <c r="I60">
        <f>BRPL_EOD!AA60+BRPL_EOD!AB60</f>
        <v>12.46</v>
      </c>
      <c r="J60">
        <f>BYPL_EOD!AA60+BYPL_EOD!AB60</f>
        <v>4.7</v>
      </c>
      <c r="K60">
        <f>MES_EOD!AA60+MES_EOD!AB60</f>
        <v>0</v>
      </c>
      <c r="L60">
        <f>NDMC_EOD!AA60+NDMC_EOD!AB60</f>
        <v>1.49</v>
      </c>
      <c r="M60">
        <f>TPDDL_EOD!AA60+TPDDL_EOD!AB60</f>
        <v>6.13</v>
      </c>
      <c r="N60">
        <f t="shared" si="0"/>
        <v>24.779999999999998</v>
      </c>
      <c r="O60" s="113">
        <f t="shared" si="1"/>
        <v>-0.47999999999999687</v>
      </c>
      <c r="P60">
        <v>12.218644067796612</v>
      </c>
      <c r="Q60">
        <v>4.6089588377723976</v>
      </c>
      <c r="R60">
        <v>0</v>
      </c>
      <c r="S60">
        <v>1.4611380145278452</v>
      </c>
      <c r="T60">
        <v>6.011259079903148</v>
      </c>
      <c r="U60" s="115">
        <f t="shared" si="2"/>
        <v>24.3</v>
      </c>
      <c r="V60" s="113">
        <f t="shared" si="3"/>
        <v>0</v>
      </c>
      <c r="X60" s="118"/>
    </row>
    <row r="61" spans="1:24">
      <c r="A61" t="s">
        <v>103</v>
      </c>
      <c r="B61">
        <f>GT!B61</f>
        <v>40</v>
      </c>
      <c r="C61">
        <f>GT!C61</f>
        <v>30</v>
      </c>
      <c r="D61">
        <f>GT!M61</f>
        <v>-0.7</v>
      </c>
      <c r="E61">
        <f>GT!N61</f>
        <v>25</v>
      </c>
      <c r="F61">
        <f t="shared" si="4"/>
        <v>70</v>
      </c>
      <c r="G61">
        <f t="shared" si="5"/>
        <v>24.3</v>
      </c>
      <c r="H61" s="113"/>
      <c r="I61">
        <f>BRPL_EOD!AA61+BRPL_EOD!AB61</f>
        <v>12.46</v>
      </c>
      <c r="J61">
        <f>BYPL_EOD!AA61+BYPL_EOD!AB61</f>
        <v>4.7</v>
      </c>
      <c r="K61">
        <f>MES_EOD!AA61+MES_EOD!AB61</f>
        <v>0</v>
      </c>
      <c r="L61">
        <f>NDMC_EOD!AA61+NDMC_EOD!AB61</f>
        <v>1.49</v>
      </c>
      <c r="M61">
        <f>TPDDL_EOD!AA61+TPDDL_EOD!AB61</f>
        <v>6.13</v>
      </c>
      <c r="N61">
        <f t="shared" si="0"/>
        <v>24.779999999999998</v>
      </c>
      <c r="O61" s="113">
        <f t="shared" si="1"/>
        <v>-0.47999999999999687</v>
      </c>
      <c r="P61">
        <v>12.218644067796612</v>
      </c>
      <c r="Q61">
        <v>4.6089588377723976</v>
      </c>
      <c r="R61">
        <v>0</v>
      </c>
      <c r="S61">
        <v>1.4611380145278452</v>
      </c>
      <c r="T61">
        <v>6.011259079903148</v>
      </c>
      <c r="U61" s="115">
        <f t="shared" si="2"/>
        <v>24.3</v>
      </c>
      <c r="V61" s="113">
        <f t="shared" si="3"/>
        <v>0</v>
      </c>
      <c r="X61" s="118"/>
    </row>
    <row r="62" spans="1:24">
      <c r="A62" t="s">
        <v>104</v>
      </c>
      <c r="B62">
        <f>GT!B62</f>
        <v>40</v>
      </c>
      <c r="C62">
        <f>GT!C62</f>
        <v>30</v>
      </c>
      <c r="D62">
        <f>GT!M62</f>
        <v>-0.7</v>
      </c>
      <c r="E62">
        <f>GT!N62</f>
        <v>25</v>
      </c>
      <c r="F62">
        <f t="shared" si="4"/>
        <v>70</v>
      </c>
      <c r="G62">
        <f t="shared" si="5"/>
        <v>24.3</v>
      </c>
      <c r="H62" s="113"/>
      <c r="I62">
        <f>BRPL_EOD!AA62+BRPL_EOD!AB62</f>
        <v>12.46</v>
      </c>
      <c r="J62">
        <f>BYPL_EOD!AA62+BYPL_EOD!AB62</f>
        <v>4.7</v>
      </c>
      <c r="K62">
        <f>MES_EOD!AA62+MES_EOD!AB62</f>
        <v>0</v>
      </c>
      <c r="L62">
        <f>NDMC_EOD!AA62+NDMC_EOD!AB62</f>
        <v>1.49</v>
      </c>
      <c r="M62">
        <f>TPDDL_EOD!AA62+TPDDL_EOD!AB62</f>
        <v>6.13</v>
      </c>
      <c r="N62">
        <f t="shared" si="0"/>
        <v>24.779999999999998</v>
      </c>
      <c r="O62" s="113">
        <f t="shared" si="1"/>
        <v>-0.47999999999999687</v>
      </c>
      <c r="P62">
        <v>12.218644067796612</v>
      </c>
      <c r="Q62">
        <v>4.6089588377723976</v>
      </c>
      <c r="R62">
        <v>0</v>
      </c>
      <c r="S62">
        <v>1.4611380145278452</v>
      </c>
      <c r="T62">
        <v>6.011259079903148</v>
      </c>
      <c r="U62" s="115">
        <f t="shared" si="2"/>
        <v>24.3</v>
      </c>
      <c r="V62" s="113">
        <f t="shared" si="3"/>
        <v>0</v>
      </c>
      <c r="X62" s="118"/>
    </row>
    <row r="63" spans="1:24">
      <c r="A63" t="s">
        <v>105</v>
      </c>
      <c r="B63">
        <f>GT!B63</f>
        <v>40</v>
      </c>
      <c r="C63">
        <f>GT!C63</f>
        <v>30</v>
      </c>
      <c r="D63">
        <f>GT!M63</f>
        <v>-0.7</v>
      </c>
      <c r="E63">
        <f>GT!N63</f>
        <v>25</v>
      </c>
      <c r="F63">
        <f t="shared" si="4"/>
        <v>70</v>
      </c>
      <c r="G63">
        <f t="shared" si="5"/>
        <v>24.3</v>
      </c>
      <c r="H63" s="113"/>
      <c r="I63">
        <f>BRPL_EOD!AA63+BRPL_EOD!AB63</f>
        <v>12.46</v>
      </c>
      <c r="J63">
        <f>BYPL_EOD!AA63+BYPL_EOD!AB63</f>
        <v>4.7</v>
      </c>
      <c r="K63">
        <f>MES_EOD!AA63+MES_EOD!AB63</f>
        <v>0</v>
      </c>
      <c r="L63">
        <f>NDMC_EOD!AA63+NDMC_EOD!AB63</f>
        <v>1.49</v>
      </c>
      <c r="M63">
        <f>TPDDL_EOD!AA63+TPDDL_EOD!AB63</f>
        <v>6.13</v>
      </c>
      <c r="N63">
        <f t="shared" si="0"/>
        <v>24.779999999999998</v>
      </c>
      <c r="O63" s="113">
        <f t="shared" si="1"/>
        <v>-0.47999999999999687</v>
      </c>
      <c r="P63">
        <v>12.218644067796612</v>
      </c>
      <c r="Q63">
        <v>4.6089588377723976</v>
      </c>
      <c r="R63">
        <v>0</v>
      </c>
      <c r="S63">
        <v>1.4611380145278452</v>
      </c>
      <c r="T63">
        <v>6.011259079903148</v>
      </c>
      <c r="U63" s="115">
        <f t="shared" si="2"/>
        <v>24.3</v>
      </c>
      <c r="V63" s="113">
        <f t="shared" si="3"/>
        <v>0</v>
      </c>
      <c r="X63" s="118"/>
    </row>
    <row r="64" spans="1:24">
      <c r="A64" t="s">
        <v>106</v>
      </c>
      <c r="B64">
        <f>GT!B64</f>
        <v>40</v>
      </c>
      <c r="C64">
        <f>GT!C64</f>
        <v>30</v>
      </c>
      <c r="D64">
        <f>GT!M64</f>
        <v>-0.7</v>
      </c>
      <c r="E64">
        <f>GT!N64</f>
        <v>25</v>
      </c>
      <c r="F64">
        <f t="shared" si="4"/>
        <v>70</v>
      </c>
      <c r="G64">
        <f t="shared" si="5"/>
        <v>24.3</v>
      </c>
      <c r="H64" s="113"/>
      <c r="I64">
        <f>BRPL_EOD!AA64+BRPL_EOD!AB64</f>
        <v>12.46</v>
      </c>
      <c r="J64">
        <f>BYPL_EOD!AA64+BYPL_EOD!AB64</f>
        <v>4.7</v>
      </c>
      <c r="K64">
        <f>MES_EOD!AA64+MES_EOD!AB64</f>
        <v>0</v>
      </c>
      <c r="L64">
        <f>NDMC_EOD!AA64+NDMC_EOD!AB64</f>
        <v>1.49</v>
      </c>
      <c r="M64">
        <f>TPDDL_EOD!AA64+TPDDL_EOD!AB64</f>
        <v>6.13</v>
      </c>
      <c r="N64">
        <f t="shared" si="0"/>
        <v>24.779999999999998</v>
      </c>
      <c r="O64" s="113">
        <f t="shared" si="1"/>
        <v>-0.47999999999999687</v>
      </c>
      <c r="P64">
        <v>12.218644067796612</v>
      </c>
      <c r="Q64">
        <v>4.6089588377723976</v>
      </c>
      <c r="R64">
        <v>0</v>
      </c>
      <c r="S64">
        <v>1.4611380145278452</v>
      </c>
      <c r="T64">
        <v>6.011259079903148</v>
      </c>
      <c r="U64" s="115">
        <f t="shared" si="2"/>
        <v>24.3</v>
      </c>
      <c r="V64" s="113">
        <f t="shared" si="3"/>
        <v>0</v>
      </c>
      <c r="X64" s="118"/>
    </row>
    <row r="65" spans="1:24">
      <c r="A65" t="s">
        <v>107</v>
      </c>
      <c r="B65">
        <f>GT!B65</f>
        <v>40</v>
      </c>
      <c r="C65">
        <f>GT!C65</f>
        <v>30</v>
      </c>
      <c r="D65">
        <f>GT!M65</f>
        <v>-0.7</v>
      </c>
      <c r="E65">
        <f>GT!N65</f>
        <v>25</v>
      </c>
      <c r="F65">
        <f t="shared" si="4"/>
        <v>70</v>
      </c>
      <c r="G65">
        <f t="shared" si="5"/>
        <v>24.3</v>
      </c>
      <c r="H65" s="113"/>
      <c r="I65">
        <f>BRPL_EOD!AA65+BRPL_EOD!AB65</f>
        <v>12.46</v>
      </c>
      <c r="J65">
        <f>BYPL_EOD!AA65+BYPL_EOD!AB65</f>
        <v>4.7</v>
      </c>
      <c r="K65">
        <f>MES_EOD!AA65+MES_EOD!AB65</f>
        <v>0</v>
      </c>
      <c r="L65">
        <f>NDMC_EOD!AA65+NDMC_EOD!AB65</f>
        <v>1.49</v>
      </c>
      <c r="M65">
        <f>TPDDL_EOD!AA65+TPDDL_EOD!AB65</f>
        <v>6.13</v>
      </c>
      <c r="N65">
        <f t="shared" si="0"/>
        <v>24.779999999999998</v>
      </c>
      <c r="O65" s="113">
        <f t="shared" si="1"/>
        <v>-0.47999999999999687</v>
      </c>
      <c r="P65">
        <v>12.218644067796612</v>
      </c>
      <c r="Q65">
        <v>4.6089588377723976</v>
      </c>
      <c r="R65">
        <v>0</v>
      </c>
      <c r="S65">
        <v>1.4611380145278452</v>
      </c>
      <c r="T65">
        <v>6.011259079903148</v>
      </c>
      <c r="U65" s="115">
        <f t="shared" si="2"/>
        <v>24.3</v>
      </c>
      <c r="V65" s="113">
        <f t="shared" si="3"/>
        <v>0</v>
      </c>
      <c r="X65" s="118"/>
    </row>
    <row r="66" spans="1:24">
      <c r="A66" t="s">
        <v>108</v>
      </c>
      <c r="B66">
        <f>GT!B66</f>
        <v>40</v>
      </c>
      <c r="C66">
        <f>GT!C66</f>
        <v>30</v>
      </c>
      <c r="D66">
        <f>GT!M66</f>
        <v>-0.7</v>
      </c>
      <c r="E66">
        <f>GT!N66</f>
        <v>25</v>
      </c>
      <c r="F66">
        <f t="shared" si="4"/>
        <v>70</v>
      </c>
      <c r="G66">
        <f t="shared" si="5"/>
        <v>24.3</v>
      </c>
      <c r="H66" s="113"/>
      <c r="I66">
        <f>BRPL_EOD!AA66+BRPL_EOD!AB66</f>
        <v>12.46</v>
      </c>
      <c r="J66">
        <f>BYPL_EOD!AA66+BYPL_EOD!AB66</f>
        <v>4.7</v>
      </c>
      <c r="K66">
        <f>MES_EOD!AA66+MES_EOD!AB66</f>
        <v>0</v>
      </c>
      <c r="L66">
        <f>NDMC_EOD!AA66+NDMC_EOD!AB66</f>
        <v>1.49</v>
      </c>
      <c r="M66">
        <f>TPDDL_EOD!AA66+TPDDL_EOD!AB66</f>
        <v>6.13</v>
      </c>
      <c r="N66">
        <f t="shared" si="0"/>
        <v>24.779999999999998</v>
      </c>
      <c r="O66" s="113">
        <f t="shared" si="1"/>
        <v>-0.47999999999999687</v>
      </c>
      <c r="P66">
        <v>12.218644067796612</v>
      </c>
      <c r="Q66">
        <v>4.6089588377723976</v>
      </c>
      <c r="R66">
        <v>0</v>
      </c>
      <c r="S66">
        <v>1.4611380145278452</v>
      </c>
      <c r="T66">
        <v>6.011259079903148</v>
      </c>
      <c r="U66" s="115">
        <f t="shared" si="2"/>
        <v>24.3</v>
      </c>
      <c r="V66" s="113">
        <f t="shared" si="3"/>
        <v>0</v>
      </c>
      <c r="X66" s="118"/>
    </row>
    <row r="67" spans="1:24">
      <c r="A67" t="s">
        <v>109</v>
      </c>
      <c r="B67">
        <f>GT!B67</f>
        <v>40</v>
      </c>
      <c r="C67">
        <f>GT!C67</f>
        <v>30</v>
      </c>
      <c r="D67">
        <f>GT!M67</f>
        <v>-0.7</v>
      </c>
      <c r="E67">
        <f>GT!N67</f>
        <v>25</v>
      </c>
      <c r="F67">
        <f t="shared" si="4"/>
        <v>70</v>
      </c>
      <c r="G67">
        <f t="shared" si="5"/>
        <v>24.3</v>
      </c>
      <c r="H67" s="113"/>
      <c r="I67">
        <f>BRPL_EOD!AA67+BRPL_EOD!AB67</f>
        <v>12.46</v>
      </c>
      <c r="J67">
        <f>BYPL_EOD!AA67+BYPL_EOD!AB67</f>
        <v>4.7</v>
      </c>
      <c r="K67">
        <f>MES_EOD!AA67+MES_EOD!AB67</f>
        <v>0</v>
      </c>
      <c r="L67">
        <f>NDMC_EOD!AA67+NDMC_EOD!AB67</f>
        <v>1.49</v>
      </c>
      <c r="M67">
        <f>TPDDL_EOD!AA67+TPDDL_EOD!AB67</f>
        <v>6.13</v>
      </c>
      <c r="N67">
        <f t="shared" ref="N67:N98" si="6">SUM(I67:M67)</f>
        <v>24.779999999999998</v>
      </c>
      <c r="O67" s="113">
        <f t="shared" ref="O67:O98" si="7">G67-N67</f>
        <v>-0.47999999999999687</v>
      </c>
      <c r="P67">
        <v>12.218644067796612</v>
      </c>
      <c r="Q67">
        <v>4.6089588377723976</v>
      </c>
      <c r="R67">
        <v>0</v>
      </c>
      <c r="S67">
        <v>1.4611380145278452</v>
      </c>
      <c r="T67">
        <v>6.011259079903148</v>
      </c>
      <c r="U67" s="115">
        <f t="shared" ref="U67:U98" si="8">SUM(P67:T67)</f>
        <v>24.3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40</v>
      </c>
      <c r="C68">
        <f>GT!C68</f>
        <v>30</v>
      </c>
      <c r="D68">
        <f>GT!M68</f>
        <v>-0.7</v>
      </c>
      <c r="E68">
        <f>GT!N68</f>
        <v>25</v>
      </c>
      <c r="F68">
        <f t="shared" ref="F68:F98" si="10">B68+C68</f>
        <v>70</v>
      </c>
      <c r="G68">
        <f t="shared" ref="G68:G98" si="11">D68+E68-X68</f>
        <v>24.3</v>
      </c>
      <c r="H68" s="113"/>
      <c r="I68">
        <f>BRPL_EOD!AA68+BRPL_EOD!AB68</f>
        <v>12.46</v>
      </c>
      <c r="J68">
        <f>BYPL_EOD!AA68+BYPL_EOD!AB68</f>
        <v>4.7</v>
      </c>
      <c r="K68">
        <f>MES_EOD!AA68+MES_EOD!AB68</f>
        <v>0</v>
      </c>
      <c r="L68">
        <f>NDMC_EOD!AA68+NDMC_EOD!AB68</f>
        <v>1.49</v>
      </c>
      <c r="M68">
        <f>TPDDL_EOD!AA68+TPDDL_EOD!AB68</f>
        <v>6.13</v>
      </c>
      <c r="N68">
        <f t="shared" si="6"/>
        <v>24.779999999999998</v>
      </c>
      <c r="O68" s="113">
        <f t="shared" si="7"/>
        <v>-0.47999999999999687</v>
      </c>
      <c r="P68">
        <v>12.218644067796612</v>
      </c>
      <c r="Q68">
        <v>4.6089588377723976</v>
      </c>
      <c r="R68">
        <v>0</v>
      </c>
      <c r="S68">
        <v>1.4611380145278452</v>
      </c>
      <c r="T68">
        <v>6.011259079903148</v>
      </c>
      <c r="U68" s="115">
        <f t="shared" si="8"/>
        <v>24.3</v>
      </c>
      <c r="V68" s="113">
        <f t="shared" si="9"/>
        <v>0</v>
      </c>
      <c r="X68" s="118"/>
    </row>
    <row r="69" spans="1:24">
      <c r="A69" t="s">
        <v>111</v>
      </c>
      <c r="B69">
        <f>GT!B69</f>
        <v>40</v>
      </c>
      <c r="C69">
        <f>GT!C69</f>
        <v>30</v>
      </c>
      <c r="D69">
        <f>GT!M69</f>
        <v>-0.7</v>
      </c>
      <c r="E69">
        <f>GT!N69</f>
        <v>25</v>
      </c>
      <c r="F69">
        <f t="shared" si="10"/>
        <v>70</v>
      </c>
      <c r="G69">
        <f t="shared" si="11"/>
        <v>24.3</v>
      </c>
      <c r="H69" s="113"/>
      <c r="I69">
        <f>BRPL_EOD!AA69+BRPL_EOD!AB69</f>
        <v>12.46</v>
      </c>
      <c r="J69">
        <f>BYPL_EOD!AA69+BYPL_EOD!AB69</f>
        <v>4.7</v>
      </c>
      <c r="K69">
        <f>MES_EOD!AA69+MES_EOD!AB69</f>
        <v>0</v>
      </c>
      <c r="L69">
        <f>NDMC_EOD!AA69+NDMC_EOD!AB69</f>
        <v>1.49</v>
      </c>
      <c r="M69">
        <f>TPDDL_EOD!AA69+TPDDL_EOD!AB69</f>
        <v>6.13</v>
      </c>
      <c r="N69">
        <f t="shared" si="6"/>
        <v>24.779999999999998</v>
      </c>
      <c r="O69" s="113">
        <f t="shared" si="7"/>
        <v>-0.47999999999999687</v>
      </c>
      <c r="P69">
        <v>12.218644067796612</v>
      </c>
      <c r="Q69">
        <v>4.6089588377723976</v>
      </c>
      <c r="R69">
        <v>0</v>
      </c>
      <c r="S69">
        <v>1.4611380145278452</v>
      </c>
      <c r="T69">
        <v>6.011259079903148</v>
      </c>
      <c r="U69" s="115">
        <f t="shared" si="8"/>
        <v>24.3</v>
      </c>
      <c r="V69" s="113">
        <f t="shared" si="9"/>
        <v>0</v>
      </c>
      <c r="X69" s="118"/>
    </row>
    <row r="70" spans="1:24">
      <c r="A70" t="s">
        <v>112</v>
      </c>
      <c r="B70">
        <f>GT!B70</f>
        <v>40</v>
      </c>
      <c r="C70">
        <f>GT!C70</f>
        <v>30</v>
      </c>
      <c r="D70">
        <f>GT!M70</f>
        <v>-0.7</v>
      </c>
      <c r="E70">
        <f>GT!N70</f>
        <v>25</v>
      </c>
      <c r="F70">
        <f t="shared" si="10"/>
        <v>70</v>
      </c>
      <c r="G70">
        <f t="shared" si="11"/>
        <v>24.3</v>
      </c>
      <c r="H70" s="113"/>
      <c r="I70">
        <f>BRPL_EOD!AA70+BRPL_EOD!AB70</f>
        <v>12.46</v>
      </c>
      <c r="J70">
        <f>BYPL_EOD!AA70+BYPL_EOD!AB70</f>
        <v>4.7</v>
      </c>
      <c r="K70">
        <f>MES_EOD!AA70+MES_EOD!AB70</f>
        <v>0</v>
      </c>
      <c r="L70">
        <f>NDMC_EOD!AA70+NDMC_EOD!AB70</f>
        <v>1.49</v>
      </c>
      <c r="M70">
        <f>TPDDL_EOD!AA70+TPDDL_EOD!AB70</f>
        <v>6.13</v>
      </c>
      <c r="N70">
        <f t="shared" si="6"/>
        <v>24.779999999999998</v>
      </c>
      <c r="O70" s="113">
        <f t="shared" si="7"/>
        <v>-0.47999999999999687</v>
      </c>
      <c r="P70">
        <v>12.218644067796612</v>
      </c>
      <c r="Q70">
        <v>4.6089588377723976</v>
      </c>
      <c r="R70">
        <v>0</v>
      </c>
      <c r="S70">
        <v>1.4611380145278452</v>
      </c>
      <c r="T70">
        <v>6.011259079903148</v>
      </c>
      <c r="U70" s="115">
        <f t="shared" si="8"/>
        <v>24.3</v>
      </c>
      <c r="V70" s="113">
        <f t="shared" si="9"/>
        <v>0</v>
      </c>
      <c r="X70" s="118"/>
    </row>
    <row r="71" spans="1:24">
      <c r="A71" t="s">
        <v>113</v>
      </c>
      <c r="B71">
        <f>GT!B71</f>
        <v>40</v>
      </c>
      <c r="C71">
        <f>GT!C71</f>
        <v>30</v>
      </c>
      <c r="D71">
        <f>GT!M71</f>
        <v>-0.7</v>
      </c>
      <c r="E71">
        <f>GT!N71</f>
        <v>25</v>
      </c>
      <c r="F71">
        <f t="shared" si="10"/>
        <v>70</v>
      </c>
      <c r="G71">
        <f t="shared" si="11"/>
        <v>24.3</v>
      </c>
      <c r="H71" s="113"/>
      <c r="I71">
        <f>BRPL_EOD!AA71+BRPL_EOD!AB71</f>
        <v>12.46</v>
      </c>
      <c r="J71">
        <f>BYPL_EOD!AA71+BYPL_EOD!AB71</f>
        <v>4.7</v>
      </c>
      <c r="K71">
        <f>MES_EOD!AA71+MES_EOD!AB71</f>
        <v>0</v>
      </c>
      <c r="L71">
        <f>NDMC_EOD!AA71+NDMC_EOD!AB71</f>
        <v>1.49</v>
      </c>
      <c r="M71">
        <f>TPDDL_EOD!AA71+TPDDL_EOD!AB71</f>
        <v>6.13</v>
      </c>
      <c r="N71">
        <f t="shared" si="6"/>
        <v>24.779999999999998</v>
      </c>
      <c r="O71" s="113">
        <f t="shared" si="7"/>
        <v>-0.47999999999999687</v>
      </c>
      <c r="P71">
        <v>12.218644067796612</v>
      </c>
      <c r="Q71">
        <v>4.6089588377723976</v>
      </c>
      <c r="R71">
        <v>0</v>
      </c>
      <c r="S71">
        <v>1.4611380145278452</v>
      </c>
      <c r="T71">
        <v>6.011259079903148</v>
      </c>
      <c r="U71" s="115">
        <f t="shared" si="8"/>
        <v>24.3</v>
      </c>
      <c r="V71" s="113">
        <f t="shared" si="9"/>
        <v>0</v>
      </c>
      <c r="X71" s="118"/>
    </row>
    <row r="72" spans="1:24">
      <c r="A72" t="s">
        <v>114</v>
      </c>
      <c r="B72">
        <f>GT!B72</f>
        <v>40</v>
      </c>
      <c r="C72">
        <f>GT!C72</f>
        <v>30</v>
      </c>
      <c r="D72">
        <f>GT!M72</f>
        <v>-0.7</v>
      </c>
      <c r="E72">
        <f>GT!N72</f>
        <v>25</v>
      </c>
      <c r="F72">
        <f t="shared" si="10"/>
        <v>70</v>
      </c>
      <c r="G72">
        <f t="shared" si="11"/>
        <v>24.3</v>
      </c>
      <c r="H72" s="113"/>
      <c r="I72">
        <f>BRPL_EOD!AA72+BRPL_EOD!AB72</f>
        <v>12.46</v>
      </c>
      <c r="J72">
        <f>BYPL_EOD!AA72+BYPL_EOD!AB72</f>
        <v>4.7</v>
      </c>
      <c r="K72">
        <f>MES_EOD!AA72+MES_EOD!AB72</f>
        <v>0</v>
      </c>
      <c r="L72">
        <f>NDMC_EOD!AA72+NDMC_EOD!AB72</f>
        <v>1.49</v>
      </c>
      <c r="M72">
        <f>TPDDL_EOD!AA72+TPDDL_EOD!AB72</f>
        <v>6.13</v>
      </c>
      <c r="N72">
        <f t="shared" si="6"/>
        <v>24.779999999999998</v>
      </c>
      <c r="O72" s="113">
        <f t="shared" si="7"/>
        <v>-0.47999999999999687</v>
      </c>
      <c r="P72">
        <v>12.218644067796612</v>
      </c>
      <c r="Q72">
        <v>4.6089588377723976</v>
      </c>
      <c r="R72">
        <v>0</v>
      </c>
      <c r="S72">
        <v>1.4611380145278452</v>
      </c>
      <c r="T72">
        <v>6.011259079903148</v>
      </c>
      <c r="U72" s="115">
        <f t="shared" si="8"/>
        <v>24.3</v>
      </c>
      <c r="V72" s="113">
        <f t="shared" si="9"/>
        <v>0</v>
      </c>
      <c r="X72" s="118"/>
    </row>
    <row r="73" spans="1:24">
      <c r="A73" t="s">
        <v>115</v>
      </c>
      <c r="B73">
        <f>GT!B73</f>
        <v>40</v>
      </c>
      <c r="C73">
        <f>GT!C73</f>
        <v>30</v>
      </c>
      <c r="D73">
        <f>GT!M73</f>
        <v>-0.7</v>
      </c>
      <c r="E73">
        <f>GT!N73</f>
        <v>25</v>
      </c>
      <c r="F73">
        <f t="shared" si="10"/>
        <v>70</v>
      </c>
      <c r="G73">
        <f t="shared" si="11"/>
        <v>24.3</v>
      </c>
      <c r="H73" s="113"/>
      <c r="I73">
        <f>BRPL_EOD!AA73+BRPL_EOD!AB73</f>
        <v>12.46</v>
      </c>
      <c r="J73">
        <f>BYPL_EOD!AA73+BYPL_EOD!AB73</f>
        <v>4.7</v>
      </c>
      <c r="K73">
        <f>MES_EOD!AA73+MES_EOD!AB73</f>
        <v>0</v>
      </c>
      <c r="L73">
        <f>NDMC_EOD!AA73+NDMC_EOD!AB73</f>
        <v>1.49</v>
      </c>
      <c r="M73">
        <f>TPDDL_EOD!AA73+TPDDL_EOD!AB73</f>
        <v>6.13</v>
      </c>
      <c r="N73">
        <f t="shared" si="6"/>
        <v>24.779999999999998</v>
      </c>
      <c r="O73" s="113">
        <f t="shared" si="7"/>
        <v>-0.47999999999999687</v>
      </c>
      <c r="P73">
        <v>12.218644067796612</v>
      </c>
      <c r="Q73">
        <v>4.6089588377723976</v>
      </c>
      <c r="R73">
        <v>0</v>
      </c>
      <c r="S73">
        <v>1.4611380145278452</v>
      </c>
      <c r="T73">
        <v>6.011259079903148</v>
      </c>
      <c r="U73" s="115">
        <f t="shared" si="8"/>
        <v>24.3</v>
      </c>
      <c r="V73" s="113">
        <f t="shared" si="9"/>
        <v>0</v>
      </c>
      <c r="X73" s="118"/>
    </row>
    <row r="74" spans="1:24">
      <c r="A74" t="s">
        <v>116</v>
      </c>
      <c r="B74">
        <f>GT!B74</f>
        <v>40</v>
      </c>
      <c r="C74">
        <f>GT!C74</f>
        <v>30</v>
      </c>
      <c r="D74">
        <f>GT!M74</f>
        <v>-0.7</v>
      </c>
      <c r="E74">
        <f>GT!N74</f>
        <v>25</v>
      </c>
      <c r="F74">
        <f t="shared" si="10"/>
        <v>70</v>
      </c>
      <c r="G74">
        <f t="shared" si="11"/>
        <v>24.3</v>
      </c>
      <c r="H74" s="113"/>
      <c r="I74">
        <f>BRPL_EOD!AA74+BRPL_EOD!AB74</f>
        <v>12.46</v>
      </c>
      <c r="J74">
        <f>BYPL_EOD!AA74+BYPL_EOD!AB74</f>
        <v>4.7</v>
      </c>
      <c r="K74">
        <f>MES_EOD!AA74+MES_EOD!AB74</f>
        <v>0</v>
      </c>
      <c r="L74">
        <f>NDMC_EOD!AA74+NDMC_EOD!AB74</f>
        <v>1.49</v>
      </c>
      <c r="M74">
        <f>TPDDL_EOD!AA74+TPDDL_EOD!AB74</f>
        <v>6.13</v>
      </c>
      <c r="N74">
        <f t="shared" si="6"/>
        <v>24.779999999999998</v>
      </c>
      <c r="O74" s="113">
        <f t="shared" si="7"/>
        <v>-0.47999999999999687</v>
      </c>
      <c r="P74">
        <v>12.218644067796612</v>
      </c>
      <c r="Q74">
        <v>4.6089588377723976</v>
      </c>
      <c r="R74">
        <v>0</v>
      </c>
      <c r="S74">
        <v>1.4611380145278452</v>
      </c>
      <c r="T74">
        <v>6.011259079903148</v>
      </c>
      <c r="U74" s="115">
        <f t="shared" si="8"/>
        <v>24.3</v>
      </c>
      <c r="V74" s="113">
        <f t="shared" si="9"/>
        <v>0</v>
      </c>
      <c r="X74" s="118"/>
    </row>
    <row r="75" spans="1:24">
      <c r="A75" t="s">
        <v>117</v>
      </c>
      <c r="B75">
        <f>GT!B75</f>
        <v>40</v>
      </c>
      <c r="C75">
        <f>GT!C75</f>
        <v>30</v>
      </c>
      <c r="D75">
        <f>GT!M75</f>
        <v>-0.4</v>
      </c>
      <c r="E75">
        <f>GT!N75</f>
        <v>25</v>
      </c>
      <c r="F75">
        <f t="shared" si="10"/>
        <v>70</v>
      </c>
      <c r="G75">
        <f t="shared" si="11"/>
        <v>24.6</v>
      </c>
      <c r="H75" s="113"/>
      <c r="I75">
        <f>BRPL_EOD!AA75+BRPL_EOD!AB75</f>
        <v>12.46</v>
      </c>
      <c r="J75">
        <f>BYPL_EOD!AA75+BYPL_EOD!AB75</f>
        <v>4.7</v>
      </c>
      <c r="K75">
        <f>MES_EOD!AA75+MES_EOD!AB75</f>
        <v>0</v>
      </c>
      <c r="L75">
        <f>NDMC_EOD!AA75+NDMC_EOD!AB75</f>
        <v>1.49</v>
      </c>
      <c r="M75">
        <f>TPDDL_EOD!AA75+TPDDL_EOD!AB75</f>
        <v>6.13</v>
      </c>
      <c r="N75">
        <f t="shared" si="6"/>
        <v>24.779999999999998</v>
      </c>
      <c r="O75" s="113">
        <f t="shared" si="7"/>
        <v>-0.17999999999999616</v>
      </c>
      <c r="P75">
        <v>12.369491525423731</v>
      </c>
      <c r="Q75">
        <v>4.6658595641646494</v>
      </c>
      <c r="R75">
        <v>0</v>
      </c>
      <c r="S75">
        <v>1.479176755447942</v>
      </c>
      <c r="T75">
        <v>6.0854721549636812</v>
      </c>
      <c r="U75" s="115">
        <f t="shared" si="8"/>
        <v>24.600000000000005</v>
      </c>
      <c r="V75" s="113">
        <f t="shared" si="9"/>
        <v>0</v>
      </c>
      <c r="X75" s="118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25</v>
      </c>
      <c r="F76">
        <f t="shared" si="10"/>
        <v>60</v>
      </c>
      <c r="G76">
        <f t="shared" si="11"/>
        <v>24.6</v>
      </c>
      <c r="H76" s="113"/>
      <c r="I76">
        <f>BRPL_EOD!AA76+BRPL_EOD!AB76</f>
        <v>12.46</v>
      </c>
      <c r="J76">
        <f>BYPL_EOD!AA76+BYPL_EOD!AB76</f>
        <v>4.7</v>
      </c>
      <c r="K76">
        <f>MES_EOD!AA76+MES_EOD!AB76</f>
        <v>0</v>
      </c>
      <c r="L76">
        <f>NDMC_EOD!AA76+NDMC_EOD!AB76</f>
        <v>1.49</v>
      </c>
      <c r="M76">
        <f>TPDDL_EOD!AA76+TPDDL_EOD!AB76</f>
        <v>6.13</v>
      </c>
      <c r="N76">
        <f t="shared" si="6"/>
        <v>24.779999999999998</v>
      </c>
      <c r="O76" s="113">
        <f t="shared" si="7"/>
        <v>-0.17999999999999616</v>
      </c>
      <c r="P76">
        <v>12.369491525423731</v>
      </c>
      <c r="Q76">
        <v>4.6658595641646494</v>
      </c>
      <c r="R76">
        <v>0</v>
      </c>
      <c r="S76">
        <v>1.479176755447942</v>
      </c>
      <c r="T76">
        <v>6.0854721549636812</v>
      </c>
      <c r="U76" s="115">
        <f t="shared" si="8"/>
        <v>24.600000000000005</v>
      </c>
      <c r="V76" s="113">
        <f t="shared" si="9"/>
        <v>0</v>
      </c>
      <c r="X76" s="118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25</v>
      </c>
      <c r="F77">
        <f t="shared" si="10"/>
        <v>60</v>
      </c>
      <c r="G77">
        <f t="shared" si="11"/>
        <v>24.6</v>
      </c>
      <c r="H77" s="113"/>
      <c r="I77">
        <f>BRPL_EOD!AA77+BRPL_EOD!AB77</f>
        <v>12.46</v>
      </c>
      <c r="J77">
        <f>BYPL_EOD!AA77+BYPL_EOD!AB77</f>
        <v>4.7</v>
      </c>
      <c r="K77">
        <f>MES_EOD!AA77+MES_EOD!AB77</f>
        <v>0</v>
      </c>
      <c r="L77">
        <f>NDMC_EOD!AA77+NDMC_EOD!AB77</f>
        <v>1.49</v>
      </c>
      <c r="M77">
        <f>TPDDL_EOD!AA77+TPDDL_EOD!AB77</f>
        <v>6.13</v>
      </c>
      <c r="N77">
        <f t="shared" si="6"/>
        <v>24.779999999999998</v>
      </c>
      <c r="O77" s="113">
        <f t="shared" si="7"/>
        <v>-0.17999999999999616</v>
      </c>
      <c r="P77">
        <v>12.369491525423731</v>
      </c>
      <c r="Q77">
        <v>4.6658595641646494</v>
      </c>
      <c r="R77">
        <v>0</v>
      </c>
      <c r="S77">
        <v>1.479176755447942</v>
      </c>
      <c r="T77">
        <v>6.0854721549636812</v>
      </c>
      <c r="U77" s="115">
        <f t="shared" si="8"/>
        <v>24.600000000000005</v>
      </c>
      <c r="V77" s="113">
        <f t="shared" si="9"/>
        <v>0</v>
      </c>
      <c r="X77" s="118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25</v>
      </c>
      <c r="F78">
        <f t="shared" si="10"/>
        <v>60</v>
      </c>
      <c r="G78">
        <f t="shared" si="11"/>
        <v>24.6</v>
      </c>
      <c r="H78" s="113"/>
      <c r="I78">
        <f>BRPL_EOD!AA78+BRPL_EOD!AB78</f>
        <v>12.46</v>
      </c>
      <c r="J78">
        <f>BYPL_EOD!AA78+BYPL_EOD!AB78</f>
        <v>4.7</v>
      </c>
      <c r="K78">
        <f>MES_EOD!AA78+MES_EOD!AB78</f>
        <v>0</v>
      </c>
      <c r="L78">
        <f>NDMC_EOD!AA78+NDMC_EOD!AB78</f>
        <v>1.49</v>
      </c>
      <c r="M78">
        <f>TPDDL_EOD!AA78+TPDDL_EOD!AB78</f>
        <v>6.13</v>
      </c>
      <c r="N78">
        <f t="shared" si="6"/>
        <v>24.779999999999998</v>
      </c>
      <c r="O78" s="113">
        <f t="shared" si="7"/>
        <v>-0.17999999999999616</v>
      </c>
      <c r="P78">
        <v>12.369491525423731</v>
      </c>
      <c r="Q78">
        <v>4.6658595641646494</v>
      </c>
      <c r="R78">
        <v>0</v>
      </c>
      <c r="S78">
        <v>1.479176755447942</v>
      </c>
      <c r="T78">
        <v>6.0854721549636812</v>
      </c>
      <c r="U78" s="115">
        <f t="shared" si="8"/>
        <v>24.600000000000005</v>
      </c>
      <c r="V78" s="113">
        <f t="shared" si="9"/>
        <v>0</v>
      </c>
      <c r="X78" s="118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25</v>
      </c>
      <c r="F79">
        <f t="shared" si="10"/>
        <v>60</v>
      </c>
      <c r="G79">
        <f t="shared" si="11"/>
        <v>24.6</v>
      </c>
      <c r="H79" s="113"/>
      <c r="I79">
        <f>BRPL_EOD!AA79+BRPL_EOD!AB79</f>
        <v>12.46</v>
      </c>
      <c r="J79">
        <f>BYPL_EOD!AA79+BYPL_EOD!AB79</f>
        <v>4.7</v>
      </c>
      <c r="K79">
        <f>MES_EOD!AA79+MES_EOD!AB79</f>
        <v>0</v>
      </c>
      <c r="L79">
        <f>NDMC_EOD!AA79+NDMC_EOD!AB79</f>
        <v>1.49</v>
      </c>
      <c r="M79">
        <f>TPDDL_EOD!AA79+TPDDL_EOD!AB79</f>
        <v>6.13</v>
      </c>
      <c r="N79">
        <f t="shared" si="6"/>
        <v>24.779999999999998</v>
      </c>
      <c r="O79" s="113">
        <f t="shared" si="7"/>
        <v>-0.17999999999999616</v>
      </c>
      <c r="P79">
        <v>12.369491525423731</v>
      </c>
      <c r="Q79">
        <v>4.6658595641646494</v>
      </c>
      <c r="R79">
        <v>0</v>
      </c>
      <c r="S79">
        <v>1.479176755447942</v>
      </c>
      <c r="T79">
        <v>6.0854721549636812</v>
      </c>
      <c r="U79" s="115">
        <f t="shared" si="8"/>
        <v>24.600000000000005</v>
      </c>
      <c r="V79" s="113">
        <f t="shared" si="9"/>
        <v>0</v>
      </c>
      <c r="X79" s="118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25</v>
      </c>
      <c r="F80">
        <f t="shared" si="10"/>
        <v>60</v>
      </c>
      <c r="G80">
        <f t="shared" si="11"/>
        <v>24.6</v>
      </c>
      <c r="H80" s="113"/>
      <c r="I80">
        <f>BRPL_EOD!AA80+BRPL_EOD!AB80</f>
        <v>12.46</v>
      </c>
      <c r="J80">
        <f>BYPL_EOD!AA80+BYPL_EOD!AB80</f>
        <v>4.7</v>
      </c>
      <c r="K80">
        <f>MES_EOD!AA80+MES_EOD!AB80</f>
        <v>0</v>
      </c>
      <c r="L80">
        <f>NDMC_EOD!AA80+NDMC_EOD!AB80</f>
        <v>1.49</v>
      </c>
      <c r="M80">
        <f>TPDDL_EOD!AA80+TPDDL_EOD!AB80</f>
        <v>6.13</v>
      </c>
      <c r="N80">
        <f t="shared" si="6"/>
        <v>24.779999999999998</v>
      </c>
      <c r="O80" s="113">
        <f t="shared" si="7"/>
        <v>-0.17999999999999616</v>
      </c>
      <c r="P80">
        <v>12.369491525423731</v>
      </c>
      <c r="Q80">
        <v>4.6658595641646494</v>
      </c>
      <c r="R80">
        <v>0</v>
      </c>
      <c r="S80">
        <v>1.479176755447942</v>
      </c>
      <c r="T80">
        <v>6.0854721549636812</v>
      </c>
      <c r="U80" s="115">
        <f t="shared" si="8"/>
        <v>24.600000000000005</v>
      </c>
      <c r="V80" s="113">
        <f t="shared" si="9"/>
        <v>0</v>
      </c>
      <c r="X80" s="118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25</v>
      </c>
      <c r="F81">
        <f t="shared" si="10"/>
        <v>60</v>
      </c>
      <c r="G81">
        <f t="shared" si="11"/>
        <v>24.6</v>
      </c>
      <c r="H81" s="113"/>
      <c r="I81">
        <f>BRPL_EOD!AA81+BRPL_EOD!AB81</f>
        <v>12.46</v>
      </c>
      <c r="J81">
        <f>BYPL_EOD!AA81+BYPL_EOD!AB81</f>
        <v>4.7</v>
      </c>
      <c r="K81">
        <f>MES_EOD!AA81+MES_EOD!AB81</f>
        <v>0</v>
      </c>
      <c r="L81">
        <f>NDMC_EOD!AA81+NDMC_EOD!AB81</f>
        <v>1.49</v>
      </c>
      <c r="M81">
        <f>TPDDL_EOD!AA81+TPDDL_EOD!AB81</f>
        <v>6.13</v>
      </c>
      <c r="N81">
        <f t="shared" si="6"/>
        <v>24.779999999999998</v>
      </c>
      <c r="O81" s="113">
        <f t="shared" si="7"/>
        <v>-0.17999999999999616</v>
      </c>
      <c r="P81">
        <v>12.369491525423731</v>
      </c>
      <c r="Q81">
        <v>4.6658595641646494</v>
      </c>
      <c r="R81">
        <v>0</v>
      </c>
      <c r="S81">
        <v>1.479176755447942</v>
      </c>
      <c r="T81">
        <v>6.0854721549636812</v>
      </c>
      <c r="U81" s="115">
        <f t="shared" si="8"/>
        <v>24.600000000000005</v>
      </c>
      <c r="V81" s="113">
        <f t="shared" si="9"/>
        <v>0</v>
      </c>
      <c r="X81" s="118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25</v>
      </c>
      <c r="F82">
        <f t="shared" si="10"/>
        <v>60</v>
      </c>
      <c r="G82">
        <f t="shared" si="11"/>
        <v>24.6</v>
      </c>
      <c r="H82" s="113"/>
      <c r="I82">
        <f>BRPL_EOD!AA82+BRPL_EOD!AB82</f>
        <v>12.46</v>
      </c>
      <c r="J82">
        <f>BYPL_EOD!AA82+BYPL_EOD!AB82</f>
        <v>4.7</v>
      </c>
      <c r="K82">
        <f>MES_EOD!AA82+MES_EOD!AB82</f>
        <v>0</v>
      </c>
      <c r="L82">
        <f>NDMC_EOD!AA82+NDMC_EOD!AB82</f>
        <v>1.49</v>
      </c>
      <c r="M82">
        <f>TPDDL_EOD!AA82+TPDDL_EOD!AB82</f>
        <v>6.13</v>
      </c>
      <c r="N82">
        <f t="shared" si="6"/>
        <v>24.779999999999998</v>
      </c>
      <c r="O82" s="113">
        <f t="shared" si="7"/>
        <v>-0.17999999999999616</v>
      </c>
      <c r="P82">
        <v>12.369491525423731</v>
      </c>
      <c r="Q82">
        <v>4.6658595641646494</v>
      </c>
      <c r="R82">
        <v>0</v>
      </c>
      <c r="S82">
        <v>1.479176755447942</v>
      </c>
      <c r="T82">
        <v>6.0854721549636812</v>
      </c>
      <c r="U82" s="115">
        <f t="shared" si="8"/>
        <v>24.600000000000005</v>
      </c>
      <c r="V82" s="113">
        <f t="shared" si="9"/>
        <v>0</v>
      </c>
      <c r="X82" s="118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25</v>
      </c>
      <c r="F83">
        <f t="shared" si="10"/>
        <v>60</v>
      </c>
      <c r="G83">
        <f t="shared" si="11"/>
        <v>24.6</v>
      </c>
      <c r="H83" s="113"/>
      <c r="I83">
        <f>BRPL_EOD!AA83+BRPL_EOD!AB83</f>
        <v>12.46</v>
      </c>
      <c r="J83">
        <f>BYPL_EOD!AA83+BYPL_EOD!AB83</f>
        <v>4.7</v>
      </c>
      <c r="K83">
        <f>MES_EOD!AA83+MES_EOD!AB83</f>
        <v>0</v>
      </c>
      <c r="L83">
        <f>NDMC_EOD!AA83+NDMC_EOD!AB83</f>
        <v>1.49</v>
      </c>
      <c r="M83">
        <f>TPDDL_EOD!AA83+TPDDL_EOD!AB83</f>
        <v>6.13</v>
      </c>
      <c r="N83">
        <f t="shared" si="6"/>
        <v>24.779999999999998</v>
      </c>
      <c r="O83" s="113">
        <f t="shared" si="7"/>
        <v>-0.17999999999999616</v>
      </c>
      <c r="P83">
        <v>12.369491525423731</v>
      </c>
      <c r="Q83">
        <v>4.6658595641646494</v>
      </c>
      <c r="R83">
        <v>0</v>
      </c>
      <c r="S83">
        <v>1.479176755447942</v>
      </c>
      <c r="T83">
        <v>6.0854721549636812</v>
      </c>
      <c r="U83" s="115">
        <f t="shared" si="8"/>
        <v>24.600000000000005</v>
      </c>
      <c r="V83" s="113">
        <f t="shared" si="9"/>
        <v>0</v>
      </c>
      <c r="X83" s="118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25</v>
      </c>
      <c r="F84">
        <f t="shared" si="10"/>
        <v>60</v>
      </c>
      <c r="G84">
        <f t="shared" si="11"/>
        <v>24.6</v>
      </c>
      <c r="H84" s="113"/>
      <c r="I84">
        <f>BRPL_EOD!AA84+BRPL_EOD!AB84</f>
        <v>12.46</v>
      </c>
      <c r="J84">
        <f>BYPL_EOD!AA84+BYPL_EOD!AB84</f>
        <v>4.7</v>
      </c>
      <c r="K84">
        <f>MES_EOD!AA84+MES_EOD!AB84</f>
        <v>0</v>
      </c>
      <c r="L84">
        <f>NDMC_EOD!AA84+NDMC_EOD!AB84</f>
        <v>1.49</v>
      </c>
      <c r="M84">
        <f>TPDDL_EOD!AA84+TPDDL_EOD!AB84</f>
        <v>6.13</v>
      </c>
      <c r="N84">
        <f t="shared" si="6"/>
        <v>24.779999999999998</v>
      </c>
      <c r="O84" s="113">
        <f t="shared" si="7"/>
        <v>-0.17999999999999616</v>
      </c>
      <c r="P84">
        <v>12.369491525423731</v>
      </c>
      <c r="Q84">
        <v>4.6658595641646494</v>
      </c>
      <c r="R84">
        <v>0</v>
      </c>
      <c r="S84">
        <v>1.479176755447942</v>
      </c>
      <c r="T84">
        <v>6.0854721549636812</v>
      </c>
      <c r="U84" s="115">
        <f t="shared" si="8"/>
        <v>24.600000000000005</v>
      </c>
      <c r="V84" s="113">
        <f t="shared" si="9"/>
        <v>0</v>
      </c>
      <c r="X84" s="118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25</v>
      </c>
      <c r="F85">
        <f t="shared" si="10"/>
        <v>60</v>
      </c>
      <c r="G85">
        <f t="shared" si="11"/>
        <v>24.6</v>
      </c>
      <c r="H85" s="113"/>
      <c r="I85">
        <f>BRPL_EOD!AA85+BRPL_EOD!AB85</f>
        <v>12.46</v>
      </c>
      <c r="J85">
        <f>BYPL_EOD!AA85+BYPL_EOD!AB85</f>
        <v>4.7</v>
      </c>
      <c r="K85">
        <f>MES_EOD!AA85+MES_EOD!AB85</f>
        <v>0</v>
      </c>
      <c r="L85">
        <f>NDMC_EOD!AA85+NDMC_EOD!AB85</f>
        <v>1.49</v>
      </c>
      <c r="M85">
        <f>TPDDL_EOD!AA85+TPDDL_EOD!AB85</f>
        <v>6.13</v>
      </c>
      <c r="N85">
        <f t="shared" si="6"/>
        <v>24.779999999999998</v>
      </c>
      <c r="O85" s="113">
        <f t="shared" si="7"/>
        <v>-0.17999999999999616</v>
      </c>
      <c r="P85">
        <v>12.369491525423731</v>
      </c>
      <c r="Q85">
        <v>4.6658595641646494</v>
      </c>
      <c r="R85">
        <v>0</v>
      </c>
      <c r="S85">
        <v>1.479176755447942</v>
      </c>
      <c r="T85">
        <v>6.0854721549636812</v>
      </c>
      <c r="U85" s="115">
        <f t="shared" si="8"/>
        <v>24.600000000000005</v>
      </c>
      <c r="V85" s="113">
        <f t="shared" si="9"/>
        <v>0</v>
      </c>
      <c r="X85" s="118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25</v>
      </c>
      <c r="F86">
        <f t="shared" si="10"/>
        <v>60</v>
      </c>
      <c r="G86">
        <f t="shared" si="11"/>
        <v>24.6</v>
      </c>
      <c r="H86" s="113"/>
      <c r="I86">
        <f>BRPL_EOD!AA86+BRPL_EOD!AB86</f>
        <v>12.46</v>
      </c>
      <c r="J86">
        <f>BYPL_EOD!AA86+BYPL_EOD!AB86</f>
        <v>4.7</v>
      </c>
      <c r="K86">
        <f>MES_EOD!AA86+MES_EOD!AB86</f>
        <v>0</v>
      </c>
      <c r="L86">
        <f>NDMC_EOD!AA86+NDMC_EOD!AB86</f>
        <v>1.49</v>
      </c>
      <c r="M86">
        <f>TPDDL_EOD!AA86+TPDDL_EOD!AB86</f>
        <v>6.13</v>
      </c>
      <c r="N86">
        <f t="shared" si="6"/>
        <v>24.779999999999998</v>
      </c>
      <c r="O86" s="113">
        <f t="shared" si="7"/>
        <v>-0.17999999999999616</v>
      </c>
      <c r="P86">
        <v>12.369491525423731</v>
      </c>
      <c r="Q86">
        <v>4.6658595641646494</v>
      </c>
      <c r="R86">
        <v>0</v>
      </c>
      <c r="S86">
        <v>1.479176755447942</v>
      </c>
      <c r="T86">
        <v>6.0854721549636812</v>
      </c>
      <c r="U86" s="115">
        <f t="shared" si="8"/>
        <v>24.600000000000005</v>
      </c>
      <c r="V86" s="113">
        <f t="shared" si="9"/>
        <v>0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25</v>
      </c>
      <c r="F87">
        <f t="shared" si="10"/>
        <v>60</v>
      </c>
      <c r="G87">
        <f t="shared" si="11"/>
        <v>24.6</v>
      </c>
      <c r="H87" s="113"/>
      <c r="I87">
        <f>BRPL_EOD!AA87+BRPL_EOD!AB87</f>
        <v>12.46</v>
      </c>
      <c r="J87">
        <f>BYPL_EOD!AA87+BYPL_EOD!AB87</f>
        <v>4.7</v>
      </c>
      <c r="K87">
        <f>MES_EOD!AA87+MES_EOD!AB87</f>
        <v>0</v>
      </c>
      <c r="L87">
        <f>NDMC_EOD!AA87+NDMC_EOD!AB87</f>
        <v>1.49</v>
      </c>
      <c r="M87">
        <f>TPDDL_EOD!AA87+TPDDL_EOD!AB87</f>
        <v>6.13</v>
      </c>
      <c r="N87">
        <f t="shared" si="6"/>
        <v>24.779999999999998</v>
      </c>
      <c r="O87" s="113">
        <f t="shared" si="7"/>
        <v>-0.17999999999999616</v>
      </c>
      <c r="P87">
        <v>12.369491525423731</v>
      </c>
      <c r="Q87">
        <v>4.6658595641646494</v>
      </c>
      <c r="R87">
        <v>0</v>
      </c>
      <c r="S87">
        <v>1.479176755447942</v>
      </c>
      <c r="T87">
        <v>6.0854721549636812</v>
      </c>
      <c r="U87" s="115">
        <f t="shared" si="8"/>
        <v>24.600000000000005</v>
      </c>
      <c r="V87" s="113">
        <f t="shared" si="9"/>
        <v>0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25</v>
      </c>
      <c r="F88">
        <f t="shared" si="10"/>
        <v>60</v>
      </c>
      <c r="G88">
        <f t="shared" si="11"/>
        <v>24.6</v>
      </c>
      <c r="H88" s="113"/>
      <c r="I88">
        <f>BRPL_EOD!AA88+BRPL_EOD!AB88</f>
        <v>12.46</v>
      </c>
      <c r="J88">
        <f>BYPL_EOD!AA88+BYPL_EOD!AB88</f>
        <v>4.7</v>
      </c>
      <c r="K88">
        <f>MES_EOD!AA88+MES_EOD!AB88</f>
        <v>0</v>
      </c>
      <c r="L88">
        <f>NDMC_EOD!AA88+NDMC_EOD!AB88</f>
        <v>1.49</v>
      </c>
      <c r="M88">
        <f>TPDDL_EOD!AA88+TPDDL_EOD!AB88</f>
        <v>6.13</v>
      </c>
      <c r="N88">
        <f t="shared" si="6"/>
        <v>24.779999999999998</v>
      </c>
      <c r="O88" s="113">
        <f t="shared" si="7"/>
        <v>-0.17999999999999616</v>
      </c>
      <c r="P88">
        <v>12.369491525423731</v>
      </c>
      <c r="Q88">
        <v>4.6658595641646494</v>
      </c>
      <c r="R88">
        <v>0</v>
      </c>
      <c r="S88">
        <v>1.479176755447942</v>
      </c>
      <c r="T88">
        <v>6.0854721549636812</v>
      </c>
      <c r="U88" s="115">
        <f t="shared" si="8"/>
        <v>24.600000000000005</v>
      </c>
      <c r="V88" s="113">
        <f t="shared" si="9"/>
        <v>0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25</v>
      </c>
      <c r="F89">
        <f t="shared" si="10"/>
        <v>60</v>
      </c>
      <c r="G89">
        <f t="shared" si="11"/>
        <v>24.6</v>
      </c>
      <c r="H89" s="113"/>
      <c r="I89">
        <f>BRPL_EOD!AA89+BRPL_EOD!AB89</f>
        <v>12.46</v>
      </c>
      <c r="J89">
        <f>BYPL_EOD!AA89+BYPL_EOD!AB89</f>
        <v>4.7</v>
      </c>
      <c r="K89">
        <f>MES_EOD!AA89+MES_EOD!AB89</f>
        <v>0</v>
      </c>
      <c r="L89">
        <f>NDMC_EOD!AA89+NDMC_EOD!AB89</f>
        <v>1.49</v>
      </c>
      <c r="M89">
        <f>TPDDL_EOD!AA89+TPDDL_EOD!AB89</f>
        <v>6.13</v>
      </c>
      <c r="N89">
        <f t="shared" si="6"/>
        <v>24.779999999999998</v>
      </c>
      <c r="O89" s="113">
        <f t="shared" si="7"/>
        <v>-0.17999999999999616</v>
      </c>
      <c r="P89">
        <v>12.369491525423731</v>
      </c>
      <c r="Q89">
        <v>4.6658595641646494</v>
      </c>
      <c r="R89">
        <v>0</v>
      </c>
      <c r="S89">
        <v>1.479176755447942</v>
      </c>
      <c r="T89">
        <v>6.0854721549636812</v>
      </c>
      <c r="U89" s="115">
        <f t="shared" si="8"/>
        <v>24.600000000000005</v>
      </c>
      <c r="V89" s="113">
        <f t="shared" si="9"/>
        <v>0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25</v>
      </c>
      <c r="F90">
        <f t="shared" si="10"/>
        <v>60</v>
      </c>
      <c r="G90">
        <f t="shared" si="11"/>
        <v>24.6</v>
      </c>
      <c r="H90" s="113"/>
      <c r="I90">
        <f>BRPL_EOD!AA90+BRPL_EOD!AB90</f>
        <v>12.46</v>
      </c>
      <c r="J90">
        <f>BYPL_EOD!AA90+BYPL_EOD!AB90</f>
        <v>4.7</v>
      </c>
      <c r="K90">
        <f>MES_EOD!AA90+MES_EOD!AB90</f>
        <v>0</v>
      </c>
      <c r="L90">
        <f>NDMC_EOD!AA90+NDMC_EOD!AB90</f>
        <v>1.49</v>
      </c>
      <c r="M90">
        <f>TPDDL_EOD!AA90+TPDDL_EOD!AB90</f>
        <v>6.13</v>
      </c>
      <c r="N90">
        <f t="shared" si="6"/>
        <v>24.779999999999998</v>
      </c>
      <c r="O90" s="113">
        <f t="shared" si="7"/>
        <v>-0.17999999999999616</v>
      </c>
      <c r="P90">
        <v>12.369491525423731</v>
      </c>
      <c r="Q90">
        <v>4.6658595641646494</v>
      </c>
      <c r="R90">
        <v>0</v>
      </c>
      <c r="S90">
        <v>1.479176755447942</v>
      </c>
      <c r="T90">
        <v>6.0854721549636812</v>
      </c>
      <c r="U90" s="115">
        <f t="shared" si="8"/>
        <v>24.600000000000005</v>
      </c>
      <c r="V90" s="113">
        <f t="shared" si="9"/>
        <v>0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25</v>
      </c>
      <c r="F91">
        <f t="shared" si="10"/>
        <v>60</v>
      </c>
      <c r="G91">
        <f t="shared" si="11"/>
        <v>24.6</v>
      </c>
      <c r="H91" s="113"/>
      <c r="I91">
        <f>BRPL_EOD!AA91+BRPL_EOD!AB91</f>
        <v>12.46</v>
      </c>
      <c r="J91">
        <f>BYPL_EOD!AA91+BYPL_EOD!AB91</f>
        <v>4.7</v>
      </c>
      <c r="K91">
        <f>MES_EOD!AA91+MES_EOD!AB91</f>
        <v>0</v>
      </c>
      <c r="L91">
        <f>NDMC_EOD!AA91+NDMC_EOD!AB91</f>
        <v>1.49</v>
      </c>
      <c r="M91">
        <f>TPDDL_EOD!AA91+TPDDL_EOD!AB91</f>
        <v>6.13</v>
      </c>
      <c r="N91">
        <f t="shared" si="6"/>
        <v>24.779999999999998</v>
      </c>
      <c r="O91" s="113">
        <f t="shared" si="7"/>
        <v>-0.17999999999999616</v>
      </c>
      <c r="P91">
        <v>12.369491525423731</v>
      </c>
      <c r="Q91">
        <v>4.6658595641646494</v>
      </c>
      <c r="R91">
        <v>0</v>
      </c>
      <c r="S91">
        <v>1.479176755447942</v>
      </c>
      <c r="T91">
        <v>6.0854721549636812</v>
      </c>
      <c r="U91" s="115">
        <f t="shared" si="8"/>
        <v>24.600000000000005</v>
      </c>
      <c r="V91" s="113">
        <f t="shared" si="9"/>
        <v>0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25</v>
      </c>
      <c r="F92">
        <f t="shared" si="10"/>
        <v>60</v>
      </c>
      <c r="G92">
        <f t="shared" si="11"/>
        <v>24.6</v>
      </c>
      <c r="H92" s="113"/>
      <c r="I92">
        <f>BRPL_EOD!AA92+BRPL_EOD!AB92</f>
        <v>12.46</v>
      </c>
      <c r="J92">
        <f>BYPL_EOD!AA92+BYPL_EOD!AB92</f>
        <v>4.7</v>
      </c>
      <c r="K92">
        <f>MES_EOD!AA92+MES_EOD!AB92</f>
        <v>0</v>
      </c>
      <c r="L92">
        <f>NDMC_EOD!AA92+NDMC_EOD!AB92</f>
        <v>1.49</v>
      </c>
      <c r="M92">
        <f>TPDDL_EOD!AA92+TPDDL_EOD!AB92</f>
        <v>6.13</v>
      </c>
      <c r="N92">
        <f t="shared" si="6"/>
        <v>24.779999999999998</v>
      </c>
      <c r="O92" s="113">
        <f t="shared" si="7"/>
        <v>-0.17999999999999616</v>
      </c>
      <c r="P92">
        <v>12.369491525423731</v>
      </c>
      <c r="Q92">
        <v>4.6658595641646494</v>
      </c>
      <c r="R92">
        <v>0</v>
      </c>
      <c r="S92">
        <v>1.479176755447942</v>
      </c>
      <c r="T92">
        <v>6.0854721549636812</v>
      </c>
      <c r="U92" s="115">
        <f t="shared" si="8"/>
        <v>24.600000000000005</v>
      </c>
      <c r="V92" s="113">
        <f t="shared" si="9"/>
        <v>0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25</v>
      </c>
      <c r="F93">
        <f t="shared" si="10"/>
        <v>60</v>
      </c>
      <c r="G93">
        <f t="shared" si="11"/>
        <v>24.6</v>
      </c>
      <c r="H93" s="113"/>
      <c r="I93">
        <f>BRPL_EOD!AA93+BRPL_EOD!AB93</f>
        <v>12.46</v>
      </c>
      <c r="J93">
        <f>BYPL_EOD!AA93+BYPL_EOD!AB93</f>
        <v>4.7</v>
      </c>
      <c r="K93">
        <f>MES_EOD!AA93+MES_EOD!AB93</f>
        <v>0</v>
      </c>
      <c r="L93">
        <f>NDMC_EOD!AA93+NDMC_EOD!AB93</f>
        <v>1.49</v>
      </c>
      <c r="M93">
        <f>TPDDL_EOD!AA93+TPDDL_EOD!AB93</f>
        <v>6.13</v>
      </c>
      <c r="N93">
        <f t="shared" si="6"/>
        <v>24.779999999999998</v>
      </c>
      <c r="O93" s="113">
        <f t="shared" si="7"/>
        <v>-0.17999999999999616</v>
      </c>
      <c r="P93">
        <v>12.369491525423731</v>
      </c>
      <c r="Q93">
        <v>4.6658595641646494</v>
      </c>
      <c r="R93">
        <v>0</v>
      </c>
      <c r="S93">
        <v>1.479176755447942</v>
      </c>
      <c r="T93">
        <v>6.0854721549636812</v>
      </c>
      <c r="U93" s="115">
        <f t="shared" si="8"/>
        <v>24.600000000000005</v>
      </c>
      <c r="V93" s="113">
        <f t="shared" si="9"/>
        <v>0</v>
      </c>
      <c r="X93" s="118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25</v>
      </c>
      <c r="F94">
        <f t="shared" si="10"/>
        <v>60</v>
      </c>
      <c r="G94">
        <f t="shared" si="11"/>
        <v>24.6</v>
      </c>
      <c r="H94" s="113"/>
      <c r="I94">
        <f>BRPL_EOD!AA94+BRPL_EOD!AB94</f>
        <v>12.46</v>
      </c>
      <c r="J94">
        <f>BYPL_EOD!AA94+BYPL_EOD!AB94</f>
        <v>4.7</v>
      </c>
      <c r="K94">
        <f>MES_EOD!AA94+MES_EOD!AB94</f>
        <v>0</v>
      </c>
      <c r="L94">
        <f>NDMC_EOD!AA94+NDMC_EOD!AB94</f>
        <v>1.49</v>
      </c>
      <c r="M94">
        <f>TPDDL_EOD!AA94+TPDDL_EOD!AB94</f>
        <v>6.13</v>
      </c>
      <c r="N94">
        <f t="shared" si="6"/>
        <v>24.779999999999998</v>
      </c>
      <c r="O94" s="113">
        <f t="shared" si="7"/>
        <v>-0.17999999999999616</v>
      </c>
      <c r="P94">
        <v>12.369491525423731</v>
      </c>
      <c r="Q94">
        <v>4.6658595641646494</v>
      </c>
      <c r="R94">
        <v>0</v>
      </c>
      <c r="S94">
        <v>1.479176755447942</v>
      </c>
      <c r="T94">
        <v>6.0854721549636812</v>
      </c>
      <c r="U94" s="115">
        <f t="shared" si="8"/>
        <v>24.600000000000005</v>
      </c>
      <c r="V94" s="113">
        <f t="shared" si="9"/>
        <v>0</v>
      </c>
      <c r="X94" s="118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25</v>
      </c>
      <c r="F95">
        <f t="shared" si="10"/>
        <v>60</v>
      </c>
      <c r="G95">
        <f t="shared" si="11"/>
        <v>24.6</v>
      </c>
      <c r="H95" s="113"/>
      <c r="I95">
        <f>BRPL_EOD!AA95+BRPL_EOD!AB95</f>
        <v>12.46</v>
      </c>
      <c r="J95">
        <f>BYPL_EOD!AA95+BYPL_EOD!AB95</f>
        <v>4.7</v>
      </c>
      <c r="K95">
        <f>MES_EOD!AA95+MES_EOD!AB95</f>
        <v>0</v>
      </c>
      <c r="L95">
        <f>NDMC_EOD!AA95+NDMC_EOD!AB95</f>
        <v>1.49</v>
      </c>
      <c r="M95">
        <f>TPDDL_EOD!AA95+TPDDL_EOD!AB95</f>
        <v>6.13</v>
      </c>
      <c r="N95">
        <f t="shared" si="6"/>
        <v>24.779999999999998</v>
      </c>
      <c r="O95" s="113">
        <f t="shared" si="7"/>
        <v>-0.17999999999999616</v>
      </c>
      <c r="P95">
        <v>12.369491525423731</v>
      </c>
      <c r="Q95">
        <v>4.6658595641646494</v>
      </c>
      <c r="R95">
        <v>0</v>
      </c>
      <c r="S95">
        <v>1.479176755447942</v>
      </c>
      <c r="T95">
        <v>6.0854721549636812</v>
      </c>
      <c r="U95" s="115">
        <f t="shared" si="8"/>
        <v>24.600000000000005</v>
      </c>
      <c r="V95" s="113">
        <f t="shared" si="9"/>
        <v>0</v>
      </c>
      <c r="X95" s="118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25</v>
      </c>
      <c r="F96">
        <f t="shared" si="10"/>
        <v>60</v>
      </c>
      <c r="G96">
        <f t="shared" si="11"/>
        <v>24.6</v>
      </c>
      <c r="H96" s="113"/>
      <c r="I96">
        <f>BRPL_EOD!AA96+BRPL_EOD!AB96</f>
        <v>12.46</v>
      </c>
      <c r="J96">
        <f>BYPL_EOD!AA96+BYPL_EOD!AB96</f>
        <v>4.7</v>
      </c>
      <c r="K96">
        <f>MES_EOD!AA96+MES_EOD!AB96</f>
        <v>0</v>
      </c>
      <c r="L96">
        <f>NDMC_EOD!AA96+NDMC_EOD!AB96</f>
        <v>1.49</v>
      </c>
      <c r="M96">
        <f>TPDDL_EOD!AA96+TPDDL_EOD!AB96</f>
        <v>6.13</v>
      </c>
      <c r="N96">
        <f t="shared" si="6"/>
        <v>24.779999999999998</v>
      </c>
      <c r="O96" s="113">
        <f t="shared" si="7"/>
        <v>-0.17999999999999616</v>
      </c>
      <c r="P96">
        <v>12.369491525423731</v>
      </c>
      <c r="Q96">
        <v>4.6658595641646494</v>
      </c>
      <c r="R96">
        <v>0</v>
      </c>
      <c r="S96">
        <v>1.479176755447942</v>
      </c>
      <c r="T96">
        <v>6.0854721549636812</v>
      </c>
      <c r="U96" s="115">
        <f t="shared" si="8"/>
        <v>24.600000000000005</v>
      </c>
      <c r="V96" s="113">
        <f t="shared" si="9"/>
        <v>0</v>
      </c>
      <c r="X96" s="118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25</v>
      </c>
      <c r="F97">
        <f t="shared" si="10"/>
        <v>60</v>
      </c>
      <c r="G97">
        <f t="shared" si="11"/>
        <v>24.6</v>
      </c>
      <c r="H97" s="113"/>
      <c r="I97">
        <f>BRPL_EOD!AA97+BRPL_EOD!AB97</f>
        <v>12.46</v>
      </c>
      <c r="J97">
        <f>BYPL_EOD!AA97+BYPL_EOD!AB97</f>
        <v>4.7</v>
      </c>
      <c r="K97">
        <f>MES_EOD!AA97+MES_EOD!AB97</f>
        <v>0</v>
      </c>
      <c r="L97">
        <f>NDMC_EOD!AA97+NDMC_EOD!AB97</f>
        <v>1.49</v>
      </c>
      <c r="M97">
        <f>TPDDL_EOD!AA97+TPDDL_EOD!AB97</f>
        <v>6.13</v>
      </c>
      <c r="N97">
        <f t="shared" si="6"/>
        <v>24.779999999999998</v>
      </c>
      <c r="O97" s="113">
        <f t="shared" si="7"/>
        <v>-0.17999999999999616</v>
      </c>
      <c r="P97">
        <v>12.369491525423731</v>
      </c>
      <c r="Q97">
        <v>4.6658595641646494</v>
      </c>
      <c r="R97">
        <v>0</v>
      </c>
      <c r="S97">
        <v>1.479176755447942</v>
      </c>
      <c r="T97">
        <v>6.0854721549636812</v>
      </c>
      <c r="U97" s="115">
        <f t="shared" si="8"/>
        <v>24.600000000000005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25</v>
      </c>
      <c r="F98">
        <f t="shared" si="10"/>
        <v>60</v>
      </c>
      <c r="G98">
        <f t="shared" si="11"/>
        <v>24.6</v>
      </c>
      <c r="H98" s="113"/>
      <c r="I98">
        <f>BRPL_EOD!AA98+BRPL_EOD!AB98</f>
        <v>12.46</v>
      </c>
      <c r="J98">
        <f>BYPL_EOD!AA98+BYPL_EOD!AB98</f>
        <v>4.7</v>
      </c>
      <c r="K98">
        <f>MES_EOD!AA98+MES_EOD!AB98</f>
        <v>0</v>
      </c>
      <c r="L98">
        <f>NDMC_EOD!AA98+NDMC_EOD!AB98</f>
        <v>1.49</v>
      </c>
      <c r="M98">
        <f>TPDDL_EOD!AA98+TPDDL_EOD!AB98</f>
        <v>6.13</v>
      </c>
      <c r="N98">
        <f t="shared" si="6"/>
        <v>24.779999999999998</v>
      </c>
      <c r="O98" s="113">
        <f t="shared" si="7"/>
        <v>-0.17999999999999616</v>
      </c>
      <c r="P98">
        <v>12.369491525423731</v>
      </c>
      <c r="Q98">
        <v>4.6658595641646494</v>
      </c>
      <c r="R98">
        <v>0</v>
      </c>
      <c r="S98">
        <v>1.479176755447942</v>
      </c>
      <c r="T98">
        <v>6.0854721549636812</v>
      </c>
      <c r="U98" s="115">
        <f t="shared" si="8"/>
        <v>24.600000000000005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0.9</v>
      </c>
      <c r="C99" s="115">
        <f t="shared" ref="C99:U99" si="12">SUM(C3:C98)/4000</f>
        <v>0.76500000000000001</v>
      </c>
      <c r="D99" s="115">
        <f t="shared" si="12"/>
        <v>0.46882249999999914</v>
      </c>
      <c r="E99" s="115">
        <f t="shared" si="12"/>
        <v>0.24374999999999999</v>
      </c>
      <c r="F99" s="115">
        <f t="shared" si="12"/>
        <v>1.665</v>
      </c>
      <c r="G99" s="115">
        <f t="shared" si="12"/>
        <v>0.71257249999999961</v>
      </c>
      <c r="H99" s="115"/>
      <c r="I99" s="115">
        <f t="shared" si="12"/>
        <v>0.31981750000000053</v>
      </c>
      <c r="J99" s="115">
        <f t="shared" si="12"/>
        <v>0.1544350000000001</v>
      </c>
      <c r="K99" s="115">
        <f t="shared" si="12"/>
        <v>0</v>
      </c>
      <c r="L99" s="115">
        <f t="shared" si="12"/>
        <v>4.212750000000004E-2</v>
      </c>
      <c r="M99" s="115">
        <f t="shared" si="12"/>
        <v>0.20145749999999998</v>
      </c>
      <c r="N99" s="115">
        <f t="shared" si="12"/>
        <v>0.71783750000000179</v>
      </c>
      <c r="O99" s="115">
        <f t="shared" si="12"/>
        <v>-5.264999999999965E-3</v>
      </c>
      <c r="P99" s="115">
        <f t="shared" si="12"/>
        <v>0.31737865940973642</v>
      </c>
      <c r="Q99" s="115">
        <f t="shared" si="12"/>
        <v>0.15334622307486398</v>
      </c>
      <c r="R99" s="115">
        <f t="shared" si="12"/>
        <v>0</v>
      </c>
      <c r="S99" s="115">
        <f t="shared" si="12"/>
        <v>4.1813141512371525E-2</v>
      </c>
      <c r="T99" s="115">
        <f t="shared" si="12"/>
        <v>0.20003752850302786</v>
      </c>
      <c r="U99" s="115">
        <f t="shared" si="12"/>
        <v>0.7125755524999996</v>
      </c>
      <c r="V99" s="115">
        <f t="shared" si="9"/>
        <v>-3.0524999999892444E-6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189</v>
      </c>
      <c r="E3">
        <f>BAWANA!AM3</f>
        <v>0</v>
      </c>
      <c r="F3">
        <f>(B3+C3)*0.8</f>
        <v>256</v>
      </c>
      <c r="G3">
        <f>(D3+E3)</f>
        <v>189</v>
      </c>
      <c r="H3" s="113"/>
      <c r="I3">
        <f>BRPL_EOD!AI3+BRPL_EOD!AJ3</f>
        <v>102.33</v>
      </c>
      <c r="J3">
        <f>BYPL_EOD!AI3+BYPL_EOD!AJ3</f>
        <v>56.7</v>
      </c>
      <c r="K3">
        <f>MES_EOD!AI3+MES_EOD!AJ3</f>
        <v>5.75</v>
      </c>
      <c r="L3">
        <f>NDMC_EOD!AI3+NDMC_EOD!AJ3</f>
        <v>18.7</v>
      </c>
      <c r="M3">
        <f>TPDDL_EOD!AI3+TPDDL_EOD!AJ3</f>
        <v>68.52</v>
      </c>
      <c r="N3">
        <f t="shared" ref="N3:N66" si="0">SUM(I3:M3)</f>
        <v>252</v>
      </c>
      <c r="O3" s="113">
        <f t="shared" ref="O3:O66" si="1">G3-N3</f>
        <v>-63</v>
      </c>
      <c r="P3">
        <v>76.747500000000002</v>
      </c>
      <c r="Q3">
        <v>42.525000000000006</v>
      </c>
      <c r="R3">
        <v>4.3125</v>
      </c>
      <c r="S3">
        <v>14.024999999999999</v>
      </c>
      <c r="T3">
        <v>51.39</v>
      </c>
      <c r="U3" s="115">
        <f t="shared" ref="U3:U66" si="2">SUM(P3:T3)</f>
        <v>189</v>
      </c>
      <c r="V3" s="113">
        <f t="shared" ref="V3:V66" si="3">G3-U3</f>
        <v>0</v>
      </c>
      <c r="Y3">
        <f>BAWANA!AW3+BAWANA!AX3</f>
        <v>31.5</v>
      </c>
      <c r="Z3">
        <f>BAWANA!BD3+BAWANA!BE3</f>
        <v>31.5</v>
      </c>
      <c r="AA3">
        <f>BAWANA!X3+BAWANA!Y3</f>
        <v>31.5</v>
      </c>
      <c r="AB3">
        <f>BAWANA!AE3+BAWANA!AF3</f>
        <v>31.5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252</v>
      </c>
      <c r="E4">
        <f>BAWANA!AM4</f>
        <v>0</v>
      </c>
      <c r="F4">
        <f t="shared" ref="F4:F67" si="4">(B4+C4)*0.8</f>
        <v>256</v>
      </c>
      <c r="G4">
        <f t="shared" ref="G4:G67" si="5">(D4+E4)</f>
        <v>252</v>
      </c>
      <c r="H4" s="113"/>
      <c r="I4">
        <f>BRPL_EOD!AI4+BRPL_EOD!AJ4</f>
        <v>102.33</v>
      </c>
      <c r="J4">
        <f>BYPL_EOD!AI4+BYPL_EOD!AJ4</f>
        <v>56.7</v>
      </c>
      <c r="K4">
        <f>MES_EOD!AI4+MES_EOD!AJ4</f>
        <v>5.75</v>
      </c>
      <c r="L4">
        <f>NDMC_EOD!AI4+NDMC_EOD!AJ4</f>
        <v>18.7</v>
      </c>
      <c r="M4">
        <f>TPDDL_EOD!AI4+TPDDL_EOD!AJ4</f>
        <v>68.52</v>
      </c>
      <c r="N4">
        <f t="shared" si="0"/>
        <v>252</v>
      </c>
      <c r="O4" s="113">
        <f t="shared" si="1"/>
        <v>0</v>
      </c>
      <c r="P4">
        <v>102.33</v>
      </c>
      <c r="Q4">
        <v>56.7</v>
      </c>
      <c r="R4">
        <v>5.75</v>
      </c>
      <c r="S4">
        <v>18.7</v>
      </c>
      <c r="T4">
        <v>68.52</v>
      </c>
      <c r="U4" s="115">
        <f t="shared" si="2"/>
        <v>252</v>
      </c>
      <c r="V4" s="113">
        <f t="shared" si="3"/>
        <v>0</v>
      </c>
      <c r="Y4">
        <f>BAWANA!AW4+BAWANA!AX4</f>
        <v>31.5</v>
      </c>
      <c r="Z4">
        <f>BAWANA!BD4+BAWANA!BE4</f>
        <v>31.5</v>
      </c>
      <c r="AA4">
        <f>BAWANA!X4+BAWANA!Y4</f>
        <v>31.5</v>
      </c>
      <c r="AB4">
        <f>BAWANA!AE4+BAWANA!AF4</f>
        <v>31.5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252</v>
      </c>
      <c r="E5">
        <f>BAWANA!AM5</f>
        <v>0</v>
      </c>
      <c r="F5">
        <f t="shared" si="4"/>
        <v>256</v>
      </c>
      <c r="G5">
        <f t="shared" si="5"/>
        <v>252</v>
      </c>
      <c r="H5" s="113"/>
      <c r="I5">
        <f>BRPL_EOD!AI5+BRPL_EOD!AJ5</f>
        <v>114.74</v>
      </c>
      <c r="J5">
        <f>BYPL_EOD!AI5+BYPL_EOD!AJ5</f>
        <v>44.3</v>
      </c>
      <c r="K5">
        <f>MES_EOD!AI5+MES_EOD!AJ5</f>
        <v>5.75</v>
      </c>
      <c r="L5">
        <f>NDMC_EOD!AI5+NDMC_EOD!AJ5</f>
        <v>18.7</v>
      </c>
      <c r="M5">
        <f>TPDDL_EOD!AI5+TPDDL_EOD!AJ5</f>
        <v>68.52</v>
      </c>
      <c r="N5">
        <f t="shared" si="0"/>
        <v>252.01</v>
      </c>
      <c r="O5" s="113">
        <f t="shared" si="1"/>
        <v>-9.9999999999909051E-3</v>
      </c>
      <c r="P5">
        <v>114.73544700607118</v>
      </c>
      <c r="Q5">
        <v>44.298242133248678</v>
      </c>
      <c r="R5">
        <v>5.749771834451014</v>
      </c>
      <c r="S5">
        <v>18.699257965953731</v>
      </c>
      <c r="T5">
        <v>68.51728106027538</v>
      </c>
      <c r="U5" s="115">
        <f t="shared" si="2"/>
        <v>252</v>
      </c>
      <c r="V5" s="113">
        <f t="shared" si="3"/>
        <v>0</v>
      </c>
      <c r="Y5">
        <f>BAWANA!AW5+BAWANA!AX5</f>
        <v>31.5</v>
      </c>
      <c r="Z5">
        <f>BAWANA!BD5+BAWANA!BE5</f>
        <v>31.5</v>
      </c>
      <c r="AA5">
        <f>BAWANA!X5+BAWANA!Y5</f>
        <v>31.5</v>
      </c>
      <c r="AB5">
        <f>BAWANA!AE5+BAWANA!AF5</f>
        <v>31.5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252</v>
      </c>
      <c r="E6">
        <f>BAWANA!AM6</f>
        <v>0</v>
      </c>
      <c r="F6">
        <f t="shared" si="4"/>
        <v>256</v>
      </c>
      <c r="G6">
        <f t="shared" si="5"/>
        <v>252</v>
      </c>
      <c r="H6" s="113"/>
      <c r="I6">
        <f>BRPL_EOD!AI6+BRPL_EOD!AJ6</f>
        <v>114.74</v>
      </c>
      <c r="J6">
        <f>BYPL_EOD!AI6+BYPL_EOD!AJ6</f>
        <v>44.3</v>
      </c>
      <c r="K6">
        <f>MES_EOD!AI6+MES_EOD!AJ6</f>
        <v>5.75</v>
      </c>
      <c r="L6">
        <f>NDMC_EOD!AI6+NDMC_EOD!AJ6</f>
        <v>18.7</v>
      </c>
      <c r="M6">
        <f>TPDDL_EOD!AI6+TPDDL_EOD!AJ6</f>
        <v>68.52</v>
      </c>
      <c r="N6">
        <f t="shared" si="0"/>
        <v>252.01</v>
      </c>
      <c r="O6" s="113">
        <f t="shared" si="1"/>
        <v>-9.9999999999909051E-3</v>
      </c>
      <c r="P6">
        <v>114.73544700607118</v>
      </c>
      <c r="Q6">
        <v>44.298242133248678</v>
      </c>
      <c r="R6">
        <v>5.749771834451014</v>
      </c>
      <c r="S6">
        <v>18.699257965953731</v>
      </c>
      <c r="T6">
        <v>68.51728106027538</v>
      </c>
      <c r="U6" s="115">
        <f t="shared" si="2"/>
        <v>252</v>
      </c>
      <c r="V6" s="113">
        <f t="shared" si="3"/>
        <v>0</v>
      </c>
      <c r="Y6">
        <f>BAWANA!AW6+BAWANA!AX6</f>
        <v>31.5</v>
      </c>
      <c r="Z6">
        <f>BAWANA!BD6+BAWANA!BE6</f>
        <v>31.5</v>
      </c>
      <c r="AA6">
        <f>BAWANA!X6+BAWANA!Y6</f>
        <v>31.5</v>
      </c>
      <c r="AB6">
        <f>BAWANA!AE6+BAWANA!AF6</f>
        <v>31.5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252</v>
      </c>
      <c r="E7">
        <f>BAWANA!AM7</f>
        <v>0</v>
      </c>
      <c r="F7">
        <f t="shared" si="4"/>
        <v>256</v>
      </c>
      <c r="G7">
        <f t="shared" si="5"/>
        <v>252</v>
      </c>
      <c r="H7" s="113"/>
      <c r="I7">
        <f>BRPL_EOD!AI7+BRPL_EOD!AJ7</f>
        <v>114.74</v>
      </c>
      <c r="J7">
        <f>BYPL_EOD!AI7+BYPL_EOD!AJ7</f>
        <v>44.3</v>
      </c>
      <c r="K7">
        <f>MES_EOD!AI7+MES_EOD!AJ7</f>
        <v>5.75</v>
      </c>
      <c r="L7">
        <f>NDMC_EOD!AI7+NDMC_EOD!AJ7</f>
        <v>18.7</v>
      </c>
      <c r="M7">
        <f>TPDDL_EOD!AI7+TPDDL_EOD!AJ7</f>
        <v>68.52</v>
      </c>
      <c r="N7">
        <f t="shared" si="0"/>
        <v>252.01</v>
      </c>
      <c r="O7" s="113">
        <f t="shared" si="1"/>
        <v>-9.9999999999909051E-3</v>
      </c>
      <c r="P7">
        <v>114.73544700607118</v>
      </c>
      <c r="Q7">
        <v>44.298242133248678</v>
      </c>
      <c r="R7">
        <v>5.749771834451014</v>
      </c>
      <c r="S7">
        <v>18.699257965953731</v>
      </c>
      <c r="T7">
        <v>68.51728106027538</v>
      </c>
      <c r="U7" s="115">
        <f t="shared" si="2"/>
        <v>252</v>
      </c>
      <c r="V7" s="113">
        <f t="shared" si="3"/>
        <v>0</v>
      </c>
      <c r="Y7">
        <f>BAWANA!AW7+BAWANA!AX7</f>
        <v>31.5</v>
      </c>
      <c r="Z7">
        <f>BAWANA!BD7+BAWANA!BE7</f>
        <v>31.5</v>
      </c>
      <c r="AA7">
        <f>BAWANA!X7+BAWANA!Y7</f>
        <v>31.5</v>
      </c>
      <c r="AB7">
        <f>BAWANA!AE7+BAWANA!AF7</f>
        <v>31.5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252</v>
      </c>
      <c r="E8">
        <f>BAWANA!AM8</f>
        <v>0</v>
      </c>
      <c r="F8">
        <f t="shared" si="4"/>
        <v>256</v>
      </c>
      <c r="G8">
        <f t="shared" si="5"/>
        <v>252</v>
      </c>
      <c r="H8" s="113"/>
      <c r="I8">
        <f>BRPL_EOD!AI8+BRPL_EOD!AJ8</f>
        <v>114.74</v>
      </c>
      <c r="J8">
        <f>BYPL_EOD!AI8+BYPL_EOD!AJ8</f>
        <v>44.3</v>
      </c>
      <c r="K8">
        <f>MES_EOD!AI8+MES_EOD!AJ8</f>
        <v>5.75</v>
      </c>
      <c r="L8">
        <f>NDMC_EOD!AI8+NDMC_EOD!AJ8</f>
        <v>18.7</v>
      </c>
      <c r="M8">
        <f>TPDDL_EOD!AI8+TPDDL_EOD!AJ8</f>
        <v>68.52</v>
      </c>
      <c r="N8">
        <f t="shared" si="0"/>
        <v>252.01</v>
      </c>
      <c r="O8" s="113">
        <f t="shared" si="1"/>
        <v>-9.9999999999909051E-3</v>
      </c>
      <c r="P8">
        <v>114.73544700607118</v>
      </c>
      <c r="Q8">
        <v>44.298242133248678</v>
      </c>
      <c r="R8">
        <v>5.749771834451014</v>
      </c>
      <c r="S8">
        <v>18.699257965953731</v>
      </c>
      <c r="T8">
        <v>68.51728106027538</v>
      </c>
      <c r="U8" s="115">
        <f t="shared" si="2"/>
        <v>252</v>
      </c>
      <c r="V8" s="113">
        <f t="shared" si="3"/>
        <v>0</v>
      </c>
      <c r="Y8">
        <f>BAWANA!AW8+BAWANA!AX8</f>
        <v>31.5</v>
      </c>
      <c r="Z8">
        <f>BAWANA!BD8+BAWANA!BE8</f>
        <v>31.5</v>
      </c>
      <c r="AA8">
        <f>BAWANA!X8+BAWANA!Y8</f>
        <v>31.5</v>
      </c>
      <c r="AB8">
        <f>BAWANA!AE8+BAWANA!AF8</f>
        <v>31.5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252</v>
      </c>
      <c r="E9">
        <f>BAWANA!AM9</f>
        <v>0</v>
      </c>
      <c r="F9">
        <f t="shared" si="4"/>
        <v>256</v>
      </c>
      <c r="G9">
        <f t="shared" si="5"/>
        <v>252</v>
      </c>
      <c r="H9" s="113"/>
      <c r="I9">
        <f>BRPL_EOD!AI9+BRPL_EOD!AJ9</f>
        <v>114.74</v>
      </c>
      <c r="J9">
        <f>BYPL_EOD!AI9+BYPL_EOD!AJ9</f>
        <v>44.3</v>
      </c>
      <c r="K9">
        <f>MES_EOD!AI9+MES_EOD!AJ9</f>
        <v>5.75</v>
      </c>
      <c r="L9">
        <f>NDMC_EOD!AI9+NDMC_EOD!AJ9</f>
        <v>18.7</v>
      </c>
      <c r="M9">
        <f>TPDDL_EOD!AI9+TPDDL_EOD!AJ9</f>
        <v>68.52</v>
      </c>
      <c r="N9">
        <f t="shared" si="0"/>
        <v>252.01</v>
      </c>
      <c r="O9" s="113">
        <f t="shared" si="1"/>
        <v>-9.9999999999909051E-3</v>
      </c>
      <c r="P9">
        <v>114.73544700607118</v>
      </c>
      <c r="Q9">
        <v>44.298242133248678</v>
      </c>
      <c r="R9">
        <v>5.749771834451014</v>
      </c>
      <c r="S9">
        <v>18.699257965953731</v>
      </c>
      <c r="T9">
        <v>68.51728106027538</v>
      </c>
      <c r="U9" s="115">
        <f t="shared" si="2"/>
        <v>252</v>
      </c>
      <c r="V9" s="113">
        <f t="shared" si="3"/>
        <v>0</v>
      </c>
      <c r="Y9">
        <f>BAWANA!AW9+BAWANA!AX9</f>
        <v>31.5</v>
      </c>
      <c r="Z9">
        <f>BAWANA!BD9+BAWANA!BE9</f>
        <v>31.5</v>
      </c>
      <c r="AA9">
        <f>BAWANA!X9+BAWANA!Y9</f>
        <v>31.5</v>
      </c>
      <c r="AB9">
        <f>BAWANA!AE9+BAWANA!AF9</f>
        <v>31.5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252</v>
      </c>
      <c r="E10">
        <f>BAWANA!AM10</f>
        <v>0</v>
      </c>
      <c r="F10">
        <f t="shared" si="4"/>
        <v>256</v>
      </c>
      <c r="G10">
        <f t="shared" si="5"/>
        <v>252</v>
      </c>
      <c r="H10" s="113"/>
      <c r="I10">
        <f>BRPL_EOD!AI10+BRPL_EOD!AJ10</f>
        <v>114.74</v>
      </c>
      <c r="J10">
        <f>BYPL_EOD!AI10+BYPL_EOD!AJ10</f>
        <v>44.3</v>
      </c>
      <c r="K10">
        <f>MES_EOD!AI10+MES_EOD!AJ10</f>
        <v>5.75</v>
      </c>
      <c r="L10">
        <f>NDMC_EOD!AI10+NDMC_EOD!AJ10</f>
        <v>18.7</v>
      </c>
      <c r="M10">
        <f>TPDDL_EOD!AI10+TPDDL_EOD!AJ10</f>
        <v>68.52</v>
      </c>
      <c r="N10">
        <f t="shared" si="0"/>
        <v>252.01</v>
      </c>
      <c r="O10" s="113">
        <f t="shared" si="1"/>
        <v>-9.9999999999909051E-3</v>
      </c>
      <c r="P10">
        <v>114.73544700607118</v>
      </c>
      <c r="Q10">
        <v>44.298242133248678</v>
      </c>
      <c r="R10">
        <v>5.749771834451014</v>
      </c>
      <c r="S10">
        <v>18.699257965953731</v>
      </c>
      <c r="T10">
        <v>68.51728106027538</v>
      </c>
      <c r="U10" s="115">
        <f t="shared" si="2"/>
        <v>252</v>
      </c>
      <c r="V10" s="113">
        <f t="shared" si="3"/>
        <v>0</v>
      </c>
      <c r="Y10">
        <f>BAWANA!AW10+BAWANA!AX10</f>
        <v>31.5</v>
      </c>
      <c r="Z10">
        <f>BAWANA!BD10+BAWANA!BE10</f>
        <v>31.5</v>
      </c>
      <c r="AA10">
        <f>BAWANA!X10+BAWANA!Y10</f>
        <v>31.5</v>
      </c>
      <c r="AB10">
        <f>BAWANA!AE10+BAWANA!AF10</f>
        <v>31.5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252</v>
      </c>
      <c r="E11">
        <f>BAWANA!AM11</f>
        <v>0</v>
      </c>
      <c r="F11">
        <f t="shared" si="4"/>
        <v>256</v>
      </c>
      <c r="G11">
        <f t="shared" si="5"/>
        <v>252</v>
      </c>
      <c r="H11" s="113"/>
      <c r="I11">
        <f>BRPL_EOD!AI11+BRPL_EOD!AJ11</f>
        <v>134.04</v>
      </c>
      <c r="J11">
        <f>BYPL_EOD!AI11+BYPL_EOD!AJ11</f>
        <v>44.3</v>
      </c>
      <c r="K11">
        <f>MES_EOD!AI11+MES_EOD!AJ11</f>
        <v>5.75</v>
      </c>
      <c r="L11">
        <f>NDMC_EOD!AI11+NDMC_EOD!AJ11</f>
        <v>18.7</v>
      </c>
      <c r="M11">
        <f>TPDDL_EOD!AI11+TPDDL_EOD!AJ11</f>
        <v>49.22</v>
      </c>
      <c r="N11">
        <f t="shared" si="0"/>
        <v>252.00999999999996</v>
      </c>
      <c r="O11" s="113">
        <f t="shared" si="1"/>
        <v>-9.9999999999624833E-3</v>
      </c>
      <c r="P11">
        <v>134.0346811634459</v>
      </c>
      <c r="Q11">
        <v>44.298242133248685</v>
      </c>
      <c r="R11">
        <v>5.7497718344510149</v>
      </c>
      <c r="S11">
        <v>18.699257965953734</v>
      </c>
      <c r="T11">
        <v>49.218046902900682</v>
      </c>
      <c r="U11" s="115">
        <f t="shared" si="2"/>
        <v>252.00000000000003</v>
      </c>
      <c r="V11" s="113">
        <f t="shared" si="3"/>
        <v>0</v>
      </c>
      <c r="Y11">
        <f>BAWANA!AW11+BAWANA!AX11</f>
        <v>31.5</v>
      </c>
      <c r="Z11">
        <f>BAWANA!BD11+BAWANA!BE11</f>
        <v>31.5</v>
      </c>
      <c r="AA11">
        <f>BAWANA!X11+BAWANA!Y11</f>
        <v>31.5</v>
      </c>
      <c r="AB11">
        <f>BAWANA!AE11+BAWANA!AF11</f>
        <v>31.5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252</v>
      </c>
      <c r="E12">
        <f>BAWANA!AM12</f>
        <v>0</v>
      </c>
      <c r="F12">
        <f t="shared" si="4"/>
        <v>256</v>
      </c>
      <c r="G12">
        <f t="shared" si="5"/>
        <v>252</v>
      </c>
      <c r="H12" s="113"/>
      <c r="I12">
        <f>BRPL_EOD!AI12+BRPL_EOD!AJ12</f>
        <v>114.74</v>
      </c>
      <c r="J12">
        <f>BYPL_EOD!AI12+BYPL_EOD!AJ12</f>
        <v>44.3</v>
      </c>
      <c r="K12">
        <f>MES_EOD!AI12+MES_EOD!AJ12</f>
        <v>5.75</v>
      </c>
      <c r="L12">
        <f>NDMC_EOD!AI12+NDMC_EOD!AJ12</f>
        <v>18.7</v>
      </c>
      <c r="M12">
        <f>TPDDL_EOD!AI12+TPDDL_EOD!AJ12</f>
        <v>68.52</v>
      </c>
      <c r="N12">
        <f t="shared" si="0"/>
        <v>252.01</v>
      </c>
      <c r="O12" s="113">
        <f t="shared" si="1"/>
        <v>-9.9999999999909051E-3</v>
      </c>
      <c r="P12">
        <v>114.73544700607118</v>
      </c>
      <c r="Q12">
        <v>44.298242133248678</v>
      </c>
      <c r="R12">
        <v>5.749771834451014</v>
      </c>
      <c r="S12">
        <v>18.699257965953731</v>
      </c>
      <c r="T12">
        <v>68.51728106027538</v>
      </c>
      <c r="U12" s="115">
        <f t="shared" si="2"/>
        <v>252</v>
      </c>
      <c r="V12" s="113">
        <f t="shared" si="3"/>
        <v>0</v>
      </c>
      <c r="Y12">
        <f>BAWANA!AW12+BAWANA!AX12</f>
        <v>31.5</v>
      </c>
      <c r="Z12">
        <f>BAWANA!BD12+BAWANA!BE12</f>
        <v>31.5</v>
      </c>
      <c r="AA12">
        <f>BAWANA!X12+BAWANA!Y12</f>
        <v>31.5</v>
      </c>
      <c r="AB12">
        <f>BAWANA!AE12+BAWANA!AF12</f>
        <v>31.5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283.5</v>
      </c>
      <c r="E13">
        <f>BAWANA!AM13</f>
        <v>0</v>
      </c>
      <c r="F13">
        <f t="shared" si="4"/>
        <v>256</v>
      </c>
      <c r="G13">
        <f t="shared" si="5"/>
        <v>283.5</v>
      </c>
      <c r="H13" s="113"/>
      <c r="I13">
        <f>BRPL_EOD!AI13+BRPL_EOD!AJ13</f>
        <v>165.54</v>
      </c>
      <c r="J13">
        <f>BYPL_EOD!AI13+BYPL_EOD!AJ13</f>
        <v>44.3</v>
      </c>
      <c r="K13">
        <f>MES_EOD!AI13+MES_EOD!AJ13</f>
        <v>5.75</v>
      </c>
      <c r="L13">
        <f>NDMC_EOD!AI13+NDMC_EOD!AJ13</f>
        <v>18.7</v>
      </c>
      <c r="M13">
        <f>TPDDL_EOD!AI13+TPDDL_EOD!AJ13</f>
        <v>49.22</v>
      </c>
      <c r="N13">
        <f t="shared" si="0"/>
        <v>283.51</v>
      </c>
      <c r="O13" s="113">
        <f t="shared" si="1"/>
        <v>-9.9999999999909051E-3</v>
      </c>
      <c r="P13">
        <v>165.5341610525202</v>
      </c>
      <c r="Q13">
        <v>44.298437444887306</v>
      </c>
      <c r="R13">
        <v>5.7497971852844696</v>
      </c>
      <c r="S13">
        <v>18.699340411272971</v>
      </c>
      <c r="T13">
        <v>49.218263906035062</v>
      </c>
      <c r="U13" s="115">
        <f t="shared" si="2"/>
        <v>283.5</v>
      </c>
      <c r="V13" s="113">
        <f t="shared" si="3"/>
        <v>0</v>
      </c>
      <c r="Y13">
        <f>BAWANA!AW13+BAWANA!AX13</f>
        <v>0</v>
      </c>
      <c r="Z13">
        <f>BAWANA!BD13+BAWANA!BE13</f>
        <v>31.5</v>
      </c>
      <c r="AA13">
        <f>BAWANA!X13+BAWANA!Y13</f>
        <v>0</v>
      </c>
      <c r="AB13">
        <f>BAWANA!AE13+BAWANA!AF13</f>
        <v>31.5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283.5</v>
      </c>
      <c r="E14">
        <f>BAWANA!AM14</f>
        <v>0</v>
      </c>
      <c r="F14">
        <f t="shared" si="4"/>
        <v>256</v>
      </c>
      <c r="G14">
        <f t="shared" si="5"/>
        <v>283.5</v>
      </c>
      <c r="H14" s="113"/>
      <c r="I14">
        <f>BRPL_EOD!AI14+BRPL_EOD!AJ14</f>
        <v>165.54</v>
      </c>
      <c r="J14">
        <f>BYPL_EOD!AI14+BYPL_EOD!AJ14</f>
        <v>44.3</v>
      </c>
      <c r="K14">
        <f>MES_EOD!AI14+MES_EOD!AJ14</f>
        <v>5.75</v>
      </c>
      <c r="L14">
        <f>NDMC_EOD!AI14+NDMC_EOD!AJ14</f>
        <v>18.7</v>
      </c>
      <c r="M14">
        <f>TPDDL_EOD!AI14+TPDDL_EOD!AJ14</f>
        <v>49.22</v>
      </c>
      <c r="N14">
        <f t="shared" si="0"/>
        <v>283.51</v>
      </c>
      <c r="O14" s="113">
        <f t="shared" si="1"/>
        <v>-9.9999999999909051E-3</v>
      </c>
      <c r="P14">
        <v>165.5341610525202</v>
      </c>
      <c r="Q14">
        <v>44.298437444887306</v>
      </c>
      <c r="R14">
        <v>5.7497971852844696</v>
      </c>
      <c r="S14">
        <v>18.699340411272971</v>
      </c>
      <c r="T14">
        <v>49.218263906035062</v>
      </c>
      <c r="U14" s="115">
        <f t="shared" si="2"/>
        <v>283.5</v>
      </c>
      <c r="V14" s="113">
        <f t="shared" si="3"/>
        <v>0</v>
      </c>
      <c r="Y14">
        <f>BAWANA!AW14+BAWANA!AX14</f>
        <v>0</v>
      </c>
      <c r="Z14">
        <f>BAWANA!BD14+BAWANA!BE14</f>
        <v>31.5</v>
      </c>
      <c r="AA14">
        <f>BAWANA!X14+BAWANA!Y14</f>
        <v>0</v>
      </c>
      <c r="AB14">
        <f>BAWANA!AE14+BAWANA!AF14</f>
        <v>31.5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309.45</v>
      </c>
      <c r="E15">
        <f>BAWANA!AM15</f>
        <v>0</v>
      </c>
      <c r="F15">
        <f t="shared" si="4"/>
        <v>256</v>
      </c>
      <c r="G15">
        <f t="shared" si="5"/>
        <v>309.45</v>
      </c>
      <c r="H15" s="113"/>
      <c r="I15">
        <f>BRPL_EOD!AI15+BRPL_EOD!AJ15</f>
        <v>189.61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50</v>
      </c>
      <c r="N15">
        <f t="shared" si="0"/>
        <v>309.45000000000005</v>
      </c>
      <c r="O15" s="113">
        <f t="shared" si="1"/>
        <v>0</v>
      </c>
      <c r="P15">
        <v>189.60999999999999</v>
      </c>
      <c r="Q15">
        <v>44.999999999999993</v>
      </c>
      <c r="R15">
        <v>5.839999999999999</v>
      </c>
      <c r="S15">
        <v>18.999999999999996</v>
      </c>
      <c r="T15">
        <v>49.999999999999993</v>
      </c>
      <c r="U15" s="115">
        <f t="shared" si="2"/>
        <v>309.45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309.45</v>
      </c>
      <c r="E16">
        <f>BAWANA!AM16</f>
        <v>0</v>
      </c>
      <c r="F16">
        <f t="shared" si="4"/>
        <v>256</v>
      </c>
      <c r="G16">
        <f t="shared" si="5"/>
        <v>309.45</v>
      </c>
      <c r="H16" s="113"/>
      <c r="I16">
        <f>BRPL_EOD!AI16+BRPL_EOD!AJ16</f>
        <v>189.61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50</v>
      </c>
      <c r="N16">
        <f t="shared" si="0"/>
        <v>309.45000000000005</v>
      </c>
      <c r="O16" s="113">
        <f t="shared" si="1"/>
        <v>0</v>
      </c>
      <c r="P16">
        <v>189.60999999999999</v>
      </c>
      <c r="Q16">
        <v>44.999999999999993</v>
      </c>
      <c r="R16">
        <v>5.839999999999999</v>
      </c>
      <c r="S16">
        <v>18.999999999999996</v>
      </c>
      <c r="T16">
        <v>49.999999999999993</v>
      </c>
      <c r="U16" s="115">
        <f t="shared" si="2"/>
        <v>309.45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264.44000000000005</v>
      </c>
      <c r="E17">
        <f>BAWANA!AM17</f>
        <v>0</v>
      </c>
      <c r="F17">
        <f t="shared" si="4"/>
        <v>256</v>
      </c>
      <c r="G17">
        <f t="shared" si="5"/>
        <v>264.44000000000005</v>
      </c>
      <c r="H17" s="113"/>
      <c r="I17">
        <f>BRPL_EOD!AI17+BRPL_EOD!AJ17</f>
        <v>144.61000000000001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50</v>
      </c>
      <c r="N17">
        <f t="shared" si="0"/>
        <v>264.45000000000005</v>
      </c>
      <c r="O17" s="113">
        <f t="shared" si="1"/>
        <v>-9.9999999999909051E-3</v>
      </c>
      <c r="P17">
        <v>144.60453166950276</v>
      </c>
      <c r="Q17">
        <v>44.998298355076578</v>
      </c>
      <c r="R17">
        <v>5.8397791643032706</v>
      </c>
      <c r="S17">
        <v>18.999281527698997</v>
      </c>
      <c r="T17">
        <v>49.998109283418415</v>
      </c>
      <c r="U17" s="115">
        <f t="shared" si="2"/>
        <v>264.44000000000005</v>
      </c>
      <c r="V17" s="113">
        <f t="shared" si="3"/>
        <v>0</v>
      </c>
      <c r="Y17">
        <f>BAWANA!AW17+BAWANA!AX17</f>
        <v>2.78</v>
      </c>
      <c r="Z17">
        <f>BAWANA!BD17+BAWANA!BE17</f>
        <v>2.78</v>
      </c>
      <c r="AA17">
        <f>BAWANA!X17+BAWANA!Y17</f>
        <v>2.78</v>
      </c>
      <c r="AB17">
        <f>BAWANA!AE17+BAWANA!AF17</f>
        <v>2.78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264.44000000000005</v>
      </c>
      <c r="E18">
        <f>BAWANA!AM18</f>
        <v>0</v>
      </c>
      <c r="F18">
        <f t="shared" si="4"/>
        <v>256</v>
      </c>
      <c r="G18">
        <f t="shared" si="5"/>
        <v>264.44000000000005</v>
      </c>
      <c r="H18" s="113"/>
      <c r="I18">
        <f>BRPL_EOD!AI18+BRPL_EOD!AJ18</f>
        <v>144.61000000000001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50</v>
      </c>
      <c r="N18">
        <f t="shared" si="0"/>
        <v>264.45000000000005</v>
      </c>
      <c r="O18" s="113">
        <f t="shared" si="1"/>
        <v>-9.9999999999909051E-3</v>
      </c>
      <c r="P18">
        <v>144.60453166950276</v>
      </c>
      <c r="Q18">
        <v>44.998298355076578</v>
      </c>
      <c r="R18">
        <v>5.8397791643032706</v>
      </c>
      <c r="S18">
        <v>18.999281527698997</v>
      </c>
      <c r="T18">
        <v>49.998109283418415</v>
      </c>
      <c r="U18" s="115">
        <f t="shared" si="2"/>
        <v>264.44000000000005</v>
      </c>
      <c r="V18" s="113">
        <f t="shared" si="3"/>
        <v>0</v>
      </c>
      <c r="Y18">
        <f>BAWANA!AW18+BAWANA!AX18</f>
        <v>2.78</v>
      </c>
      <c r="Z18">
        <f>BAWANA!BD18+BAWANA!BE18</f>
        <v>2.78</v>
      </c>
      <c r="AA18">
        <f>BAWANA!X18+BAWANA!Y18</f>
        <v>2.78</v>
      </c>
      <c r="AB18">
        <f>BAWANA!AE18+BAWANA!AF18</f>
        <v>2.78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264.44000000000005</v>
      </c>
      <c r="E19">
        <f>BAWANA!AM19</f>
        <v>0</v>
      </c>
      <c r="F19">
        <f t="shared" si="4"/>
        <v>256</v>
      </c>
      <c r="G19">
        <f t="shared" si="5"/>
        <v>264.44000000000005</v>
      </c>
      <c r="H19" s="113"/>
      <c r="I19">
        <f>BRPL_EOD!AI19+BRPL_EOD!AJ19</f>
        <v>144.61000000000001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50</v>
      </c>
      <c r="N19">
        <f t="shared" si="0"/>
        <v>264.45000000000005</v>
      </c>
      <c r="O19" s="113">
        <f t="shared" si="1"/>
        <v>-9.9999999999909051E-3</v>
      </c>
      <c r="P19">
        <v>144.60453166950276</v>
      </c>
      <c r="Q19">
        <v>44.998298355076578</v>
      </c>
      <c r="R19">
        <v>5.8397791643032706</v>
      </c>
      <c r="S19">
        <v>18.999281527698997</v>
      </c>
      <c r="T19">
        <v>49.998109283418415</v>
      </c>
      <c r="U19" s="115">
        <f t="shared" si="2"/>
        <v>264.44000000000005</v>
      </c>
      <c r="V19" s="113">
        <f t="shared" si="3"/>
        <v>0</v>
      </c>
      <c r="Y19">
        <f>BAWANA!AW19+BAWANA!AX19</f>
        <v>2.78</v>
      </c>
      <c r="Z19">
        <f>BAWANA!BD19+BAWANA!BE19</f>
        <v>2.78</v>
      </c>
      <c r="AA19">
        <f>BAWANA!X19+BAWANA!Y19</f>
        <v>2.78</v>
      </c>
      <c r="AB19">
        <f>BAWANA!AE19+BAWANA!AF19</f>
        <v>2.78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264.44000000000005</v>
      </c>
      <c r="E20">
        <f>BAWANA!AM20</f>
        <v>0</v>
      </c>
      <c r="F20">
        <f t="shared" si="4"/>
        <v>256</v>
      </c>
      <c r="G20">
        <f t="shared" si="5"/>
        <v>264.44000000000005</v>
      </c>
      <c r="H20" s="113"/>
      <c r="I20">
        <f>BRPL_EOD!AI20+BRPL_EOD!AJ20</f>
        <v>144.61000000000001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50</v>
      </c>
      <c r="N20">
        <f t="shared" si="0"/>
        <v>264.45000000000005</v>
      </c>
      <c r="O20" s="113">
        <f t="shared" si="1"/>
        <v>-9.9999999999909051E-3</v>
      </c>
      <c r="P20">
        <v>144.60453166950276</v>
      </c>
      <c r="Q20">
        <v>44.998298355076578</v>
      </c>
      <c r="R20">
        <v>5.8397791643032706</v>
      </c>
      <c r="S20">
        <v>18.999281527698997</v>
      </c>
      <c r="T20">
        <v>49.998109283418415</v>
      </c>
      <c r="U20" s="115">
        <f t="shared" si="2"/>
        <v>264.44000000000005</v>
      </c>
      <c r="V20" s="113">
        <f t="shared" si="3"/>
        <v>0</v>
      </c>
      <c r="Y20">
        <f>BAWANA!AW20+BAWANA!AX20</f>
        <v>2.78</v>
      </c>
      <c r="Z20">
        <f>BAWANA!BD20+BAWANA!BE20</f>
        <v>2.78</v>
      </c>
      <c r="AA20">
        <f>BAWANA!X20+BAWANA!Y20</f>
        <v>2.78</v>
      </c>
      <c r="AB20">
        <f>BAWANA!AE20+BAWANA!AF20</f>
        <v>2.78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264.44000000000005</v>
      </c>
      <c r="E21">
        <f>BAWANA!AM21</f>
        <v>0</v>
      </c>
      <c r="F21">
        <f t="shared" si="4"/>
        <v>256</v>
      </c>
      <c r="G21">
        <f t="shared" si="5"/>
        <v>264.44000000000005</v>
      </c>
      <c r="H21" s="113"/>
      <c r="I21">
        <f>BRPL_EOD!AI21+BRPL_EOD!AJ21</f>
        <v>144.61000000000001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50</v>
      </c>
      <c r="N21">
        <f t="shared" si="0"/>
        <v>264.45000000000005</v>
      </c>
      <c r="O21" s="113">
        <f t="shared" si="1"/>
        <v>-9.9999999999909051E-3</v>
      </c>
      <c r="P21">
        <v>144.60453166950276</v>
      </c>
      <c r="Q21">
        <v>44.998298355076578</v>
      </c>
      <c r="R21">
        <v>5.8397791643032706</v>
      </c>
      <c r="S21">
        <v>18.999281527698997</v>
      </c>
      <c r="T21">
        <v>49.998109283418415</v>
      </c>
      <c r="U21" s="115">
        <f t="shared" si="2"/>
        <v>264.44000000000005</v>
      </c>
      <c r="V21" s="113">
        <f t="shared" si="3"/>
        <v>0</v>
      </c>
      <c r="Y21">
        <f>BAWANA!AW21+BAWANA!AX21</f>
        <v>2.78</v>
      </c>
      <c r="Z21">
        <f>BAWANA!BD21+BAWANA!BE21</f>
        <v>2.78</v>
      </c>
      <c r="AA21">
        <f>BAWANA!X21+BAWANA!Y21</f>
        <v>2.78</v>
      </c>
      <c r="AB21">
        <f>BAWANA!AE21+BAWANA!AF21</f>
        <v>2.78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264.44000000000005</v>
      </c>
      <c r="E22">
        <f>BAWANA!AM22</f>
        <v>0</v>
      </c>
      <c r="F22">
        <f t="shared" si="4"/>
        <v>256</v>
      </c>
      <c r="G22">
        <f t="shared" si="5"/>
        <v>264.44000000000005</v>
      </c>
      <c r="H22" s="113"/>
      <c r="I22">
        <f>BRPL_EOD!AI22+BRPL_EOD!AJ22</f>
        <v>144.61000000000001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50</v>
      </c>
      <c r="N22">
        <f t="shared" si="0"/>
        <v>264.45000000000005</v>
      </c>
      <c r="O22" s="113">
        <f t="shared" si="1"/>
        <v>-9.9999999999909051E-3</v>
      </c>
      <c r="P22">
        <v>144.60453166950276</v>
      </c>
      <c r="Q22">
        <v>44.998298355076578</v>
      </c>
      <c r="R22">
        <v>5.8397791643032706</v>
      </c>
      <c r="S22">
        <v>18.999281527698997</v>
      </c>
      <c r="T22">
        <v>49.998109283418415</v>
      </c>
      <c r="U22" s="115">
        <f t="shared" si="2"/>
        <v>264.44000000000005</v>
      </c>
      <c r="V22" s="113">
        <f t="shared" si="3"/>
        <v>0</v>
      </c>
      <c r="Y22">
        <f>BAWANA!AW22+BAWANA!AX22</f>
        <v>2.78</v>
      </c>
      <c r="Z22">
        <f>BAWANA!BD22+BAWANA!BE22</f>
        <v>2.78</v>
      </c>
      <c r="AA22">
        <f>BAWANA!X22+BAWANA!Y22</f>
        <v>2.78</v>
      </c>
      <c r="AB22">
        <f>BAWANA!AE22+BAWANA!AF22</f>
        <v>2.78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264.44000000000005</v>
      </c>
      <c r="E23">
        <f>BAWANA!AM23</f>
        <v>0</v>
      </c>
      <c r="F23">
        <f t="shared" si="4"/>
        <v>256</v>
      </c>
      <c r="G23">
        <f t="shared" si="5"/>
        <v>264.44000000000005</v>
      </c>
      <c r="H23" s="113"/>
      <c r="I23">
        <f>BRPL_EOD!AI23+BRPL_EOD!AJ23</f>
        <v>144.61000000000001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50</v>
      </c>
      <c r="N23">
        <f t="shared" si="0"/>
        <v>264.45000000000005</v>
      </c>
      <c r="O23" s="113">
        <f t="shared" si="1"/>
        <v>-9.9999999999909051E-3</v>
      </c>
      <c r="P23">
        <v>144.60453166950276</v>
      </c>
      <c r="Q23">
        <v>44.998298355076578</v>
      </c>
      <c r="R23">
        <v>5.8397791643032706</v>
      </c>
      <c r="S23">
        <v>18.999281527698997</v>
      </c>
      <c r="T23">
        <v>49.998109283418415</v>
      </c>
      <c r="U23" s="115">
        <f t="shared" si="2"/>
        <v>264.44000000000005</v>
      </c>
      <c r="V23" s="113">
        <f t="shared" si="3"/>
        <v>0</v>
      </c>
      <c r="Y23">
        <f>BAWANA!AW23+BAWANA!AX23</f>
        <v>2.78</v>
      </c>
      <c r="Z23">
        <f>BAWANA!BD23+BAWANA!BE23</f>
        <v>2.78</v>
      </c>
      <c r="AA23">
        <f>BAWANA!X23+BAWANA!Y23</f>
        <v>2.78</v>
      </c>
      <c r="AB23">
        <f>BAWANA!AE23+BAWANA!AF23</f>
        <v>2.78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264.44000000000005</v>
      </c>
      <c r="E24">
        <f>BAWANA!AM24</f>
        <v>0</v>
      </c>
      <c r="F24">
        <f t="shared" si="4"/>
        <v>256</v>
      </c>
      <c r="G24">
        <f t="shared" si="5"/>
        <v>264.44000000000005</v>
      </c>
      <c r="H24" s="113"/>
      <c r="I24">
        <f>BRPL_EOD!AI24+BRPL_EOD!AJ24</f>
        <v>144.61000000000001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50</v>
      </c>
      <c r="N24">
        <f t="shared" si="0"/>
        <v>264.45000000000005</v>
      </c>
      <c r="O24" s="113">
        <f t="shared" si="1"/>
        <v>-9.9999999999909051E-3</v>
      </c>
      <c r="P24">
        <v>144.60453166950276</v>
      </c>
      <c r="Q24">
        <v>44.998298355076578</v>
      </c>
      <c r="R24">
        <v>5.8397791643032706</v>
      </c>
      <c r="S24">
        <v>18.999281527698997</v>
      </c>
      <c r="T24">
        <v>49.998109283418415</v>
      </c>
      <c r="U24" s="115">
        <f t="shared" si="2"/>
        <v>264.44000000000005</v>
      </c>
      <c r="V24" s="113">
        <f t="shared" si="3"/>
        <v>0</v>
      </c>
      <c r="Y24">
        <f>BAWANA!AW24+BAWANA!AX24</f>
        <v>2.78</v>
      </c>
      <c r="Z24">
        <f>BAWANA!BD24+BAWANA!BE24</f>
        <v>2.78</v>
      </c>
      <c r="AA24">
        <f>BAWANA!X24+BAWANA!Y24</f>
        <v>2.78</v>
      </c>
      <c r="AB24">
        <f>BAWANA!AE24+BAWANA!AF24</f>
        <v>2.78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264.44000000000005</v>
      </c>
      <c r="E25">
        <f>BAWANA!AM25</f>
        <v>0</v>
      </c>
      <c r="F25">
        <f t="shared" si="4"/>
        <v>256</v>
      </c>
      <c r="G25">
        <f t="shared" si="5"/>
        <v>264.44000000000005</v>
      </c>
      <c r="H25" s="113"/>
      <c r="I25">
        <f>BRPL_EOD!AI25+BRPL_EOD!AJ25</f>
        <v>144.61000000000001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50</v>
      </c>
      <c r="N25">
        <f t="shared" si="0"/>
        <v>264.45000000000005</v>
      </c>
      <c r="O25" s="113">
        <f t="shared" si="1"/>
        <v>-9.9999999999909051E-3</v>
      </c>
      <c r="P25">
        <v>144.60453166950276</v>
      </c>
      <c r="Q25">
        <v>44.998298355076578</v>
      </c>
      <c r="R25">
        <v>5.8397791643032706</v>
      </c>
      <c r="S25">
        <v>18.999281527698997</v>
      </c>
      <c r="T25">
        <v>49.998109283418415</v>
      </c>
      <c r="U25" s="115">
        <f t="shared" si="2"/>
        <v>264.44000000000005</v>
      </c>
      <c r="V25" s="113">
        <f t="shared" si="3"/>
        <v>0</v>
      </c>
      <c r="Y25">
        <f>BAWANA!AW25+BAWANA!AX25</f>
        <v>2.78</v>
      </c>
      <c r="Z25">
        <f>BAWANA!BD25+BAWANA!BE25</f>
        <v>2.78</v>
      </c>
      <c r="AA25">
        <f>BAWANA!X25+BAWANA!Y25</f>
        <v>2.78</v>
      </c>
      <c r="AB25">
        <f>BAWANA!AE25+BAWANA!AF25</f>
        <v>2.78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264.44000000000005</v>
      </c>
      <c r="E26">
        <f>BAWANA!AM26</f>
        <v>0</v>
      </c>
      <c r="F26">
        <f t="shared" si="4"/>
        <v>256</v>
      </c>
      <c r="G26">
        <f t="shared" si="5"/>
        <v>264.44000000000005</v>
      </c>
      <c r="H26" s="113"/>
      <c r="I26">
        <f>BRPL_EOD!AI26+BRPL_EOD!AJ26</f>
        <v>144.61000000000001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50</v>
      </c>
      <c r="N26">
        <f t="shared" si="0"/>
        <v>264.45000000000005</v>
      </c>
      <c r="O26" s="113">
        <f t="shared" si="1"/>
        <v>-9.9999999999909051E-3</v>
      </c>
      <c r="P26">
        <v>144.60453166950276</v>
      </c>
      <c r="Q26">
        <v>44.998298355076578</v>
      </c>
      <c r="R26">
        <v>5.8397791643032706</v>
      </c>
      <c r="S26">
        <v>18.999281527698997</v>
      </c>
      <c r="T26">
        <v>49.998109283418415</v>
      </c>
      <c r="U26" s="115">
        <f t="shared" si="2"/>
        <v>264.44000000000005</v>
      </c>
      <c r="V26" s="113">
        <f t="shared" si="3"/>
        <v>0</v>
      </c>
      <c r="Y26">
        <f>BAWANA!AW26+BAWANA!AX26</f>
        <v>2.78</v>
      </c>
      <c r="Z26">
        <f>BAWANA!BD26+BAWANA!BE26</f>
        <v>2.78</v>
      </c>
      <c r="AA26">
        <f>BAWANA!X26+BAWANA!Y26</f>
        <v>2.78</v>
      </c>
      <c r="AB26">
        <f>BAWANA!AE26+BAWANA!AF26</f>
        <v>2.78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283.5</v>
      </c>
      <c r="E27">
        <f>BAWANA!AM27</f>
        <v>0</v>
      </c>
      <c r="F27">
        <f t="shared" si="4"/>
        <v>256</v>
      </c>
      <c r="G27">
        <f t="shared" si="5"/>
        <v>283.5</v>
      </c>
      <c r="H27" s="113"/>
      <c r="I27">
        <f>BRPL_EOD!AI27+BRPL_EOD!AJ27</f>
        <v>165.54</v>
      </c>
      <c r="J27">
        <f>BYPL_EOD!AI27+BYPL_EOD!AJ27</f>
        <v>44.3</v>
      </c>
      <c r="K27">
        <f>MES_EOD!AI27+MES_EOD!AJ27</f>
        <v>5.75</v>
      </c>
      <c r="L27">
        <f>NDMC_EOD!AI27+NDMC_EOD!AJ27</f>
        <v>18.7</v>
      </c>
      <c r="M27">
        <f>TPDDL_EOD!AI27+TPDDL_EOD!AJ27</f>
        <v>49.22</v>
      </c>
      <c r="N27">
        <f t="shared" si="0"/>
        <v>283.51</v>
      </c>
      <c r="O27" s="113">
        <f t="shared" si="1"/>
        <v>-9.9999999999909051E-3</v>
      </c>
      <c r="P27">
        <v>165.5341610525202</v>
      </c>
      <c r="Q27">
        <v>44.298437444887306</v>
      </c>
      <c r="R27">
        <v>5.7497971852844696</v>
      </c>
      <c r="S27">
        <v>18.699340411272971</v>
      </c>
      <c r="T27">
        <v>49.218263906035062</v>
      </c>
      <c r="U27" s="115">
        <f t="shared" si="2"/>
        <v>283.5</v>
      </c>
      <c r="V27" s="113">
        <f t="shared" si="3"/>
        <v>0</v>
      </c>
      <c r="Y27">
        <f>BAWANA!AW27+BAWANA!AX27</f>
        <v>0</v>
      </c>
      <c r="Z27">
        <f>BAWANA!BD27+BAWANA!BE27</f>
        <v>31.5</v>
      </c>
      <c r="AA27">
        <f>BAWANA!X27+BAWANA!Y27</f>
        <v>0</v>
      </c>
      <c r="AB27">
        <f>BAWANA!AE27+BAWANA!AF27</f>
        <v>31.5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283.5</v>
      </c>
      <c r="E28">
        <f>BAWANA!AM28</f>
        <v>0</v>
      </c>
      <c r="F28">
        <f t="shared" si="4"/>
        <v>256</v>
      </c>
      <c r="G28">
        <f t="shared" si="5"/>
        <v>283.5</v>
      </c>
      <c r="H28" s="113"/>
      <c r="I28">
        <f>BRPL_EOD!AI28+BRPL_EOD!AJ28</f>
        <v>165.54</v>
      </c>
      <c r="J28">
        <f>BYPL_EOD!AI28+BYPL_EOD!AJ28</f>
        <v>44.3</v>
      </c>
      <c r="K28">
        <f>MES_EOD!AI28+MES_EOD!AJ28</f>
        <v>5.75</v>
      </c>
      <c r="L28">
        <f>NDMC_EOD!AI28+NDMC_EOD!AJ28</f>
        <v>18.7</v>
      </c>
      <c r="M28">
        <f>TPDDL_EOD!AI28+TPDDL_EOD!AJ28</f>
        <v>49.22</v>
      </c>
      <c r="N28">
        <f t="shared" si="0"/>
        <v>283.51</v>
      </c>
      <c r="O28" s="113">
        <f t="shared" si="1"/>
        <v>-9.9999999999909051E-3</v>
      </c>
      <c r="P28">
        <v>165.5341610525202</v>
      </c>
      <c r="Q28">
        <v>44.298437444887306</v>
      </c>
      <c r="R28">
        <v>5.7497971852844696</v>
      </c>
      <c r="S28">
        <v>18.699340411272971</v>
      </c>
      <c r="T28">
        <v>49.218263906035062</v>
      </c>
      <c r="U28" s="115">
        <f t="shared" si="2"/>
        <v>283.5</v>
      </c>
      <c r="V28" s="113">
        <f t="shared" si="3"/>
        <v>0</v>
      </c>
      <c r="Y28">
        <f>BAWANA!AW28+BAWANA!AX28</f>
        <v>0</v>
      </c>
      <c r="Z28">
        <f>BAWANA!BD28+BAWANA!BE28</f>
        <v>31.5</v>
      </c>
      <c r="AA28">
        <f>BAWANA!X28+BAWANA!Y28</f>
        <v>0</v>
      </c>
      <c r="AB28">
        <f>BAWANA!AE28+BAWANA!AF28</f>
        <v>31.5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283.5</v>
      </c>
      <c r="E29">
        <f>BAWANA!AM29</f>
        <v>0</v>
      </c>
      <c r="F29">
        <f t="shared" si="4"/>
        <v>256</v>
      </c>
      <c r="G29">
        <f t="shared" si="5"/>
        <v>283.5</v>
      </c>
      <c r="H29" s="113"/>
      <c r="I29">
        <f>BRPL_EOD!AI29+BRPL_EOD!AJ29</f>
        <v>165.54</v>
      </c>
      <c r="J29">
        <f>BYPL_EOD!AI29+BYPL_EOD!AJ29</f>
        <v>44.3</v>
      </c>
      <c r="K29">
        <f>MES_EOD!AI29+MES_EOD!AJ29</f>
        <v>5.75</v>
      </c>
      <c r="L29">
        <f>NDMC_EOD!AI29+NDMC_EOD!AJ29</f>
        <v>18.7</v>
      </c>
      <c r="M29">
        <f>TPDDL_EOD!AI29+TPDDL_EOD!AJ29</f>
        <v>49.22</v>
      </c>
      <c r="N29">
        <f t="shared" si="0"/>
        <v>283.51</v>
      </c>
      <c r="O29" s="113">
        <f t="shared" si="1"/>
        <v>-9.9999999999909051E-3</v>
      </c>
      <c r="P29">
        <v>165.5341610525202</v>
      </c>
      <c r="Q29">
        <v>44.298437444887306</v>
      </c>
      <c r="R29">
        <v>5.7497971852844696</v>
      </c>
      <c r="S29">
        <v>18.699340411272971</v>
      </c>
      <c r="T29">
        <v>49.218263906035062</v>
      </c>
      <c r="U29" s="115">
        <f t="shared" si="2"/>
        <v>283.5</v>
      </c>
      <c r="V29" s="113">
        <f t="shared" si="3"/>
        <v>0</v>
      </c>
      <c r="Y29">
        <f>BAWANA!AW29+BAWANA!AX29</f>
        <v>0</v>
      </c>
      <c r="Z29">
        <f>BAWANA!BD29+BAWANA!BE29</f>
        <v>31.5</v>
      </c>
      <c r="AA29">
        <f>BAWANA!X29+BAWANA!Y29</f>
        <v>0</v>
      </c>
      <c r="AB29">
        <f>BAWANA!AE29+BAWANA!AF29</f>
        <v>31.5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283.5</v>
      </c>
      <c r="E30">
        <f>BAWANA!AM30</f>
        <v>0</v>
      </c>
      <c r="F30">
        <f t="shared" si="4"/>
        <v>256</v>
      </c>
      <c r="G30">
        <f t="shared" si="5"/>
        <v>283.5</v>
      </c>
      <c r="H30" s="113"/>
      <c r="I30">
        <f>BRPL_EOD!AI30+BRPL_EOD!AJ30</f>
        <v>165.54</v>
      </c>
      <c r="J30">
        <f>BYPL_EOD!AI30+BYPL_EOD!AJ30</f>
        <v>44.3</v>
      </c>
      <c r="K30">
        <f>MES_EOD!AI30+MES_EOD!AJ30</f>
        <v>5.75</v>
      </c>
      <c r="L30">
        <f>NDMC_EOD!AI30+NDMC_EOD!AJ30</f>
        <v>18.7</v>
      </c>
      <c r="M30">
        <f>TPDDL_EOD!AI30+TPDDL_EOD!AJ30</f>
        <v>49.22</v>
      </c>
      <c r="N30">
        <f t="shared" si="0"/>
        <v>283.51</v>
      </c>
      <c r="O30" s="113">
        <f t="shared" si="1"/>
        <v>-9.9999999999909051E-3</v>
      </c>
      <c r="P30">
        <v>165.5341610525202</v>
      </c>
      <c r="Q30">
        <v>44.298437444887306</v>
      </c>
      <c r="R30">
        <v>5.7497971852844696</v>
      </c>
      <c r="S30">
        <v>18.699340411272971</v>
      </c>
      <c r="T30">
        <v>49.218263906035062</v>
      </c>
      <c r="U30" s="115">
        <f t="shared" si="2"/>
        <v>283.5</v>
      </c>
      <c r="V30" s="113">
        <f t="shared" si="3"/>
        <v>0</v>
      </c>
      <c r="Y30">
        <f>BAWANA!AW30+BAWANA!AX30</f>
        <v>0</v>
      </c>
      <c r="Z30">
        <f>BAWANA!BD30+BAWANA!BE30</f>
        <v>31.5</v>
      </c>
      <c r="AA30">
        <f>BAWANA!X30+BAWANA!Y30</f>
        <v>0</v>
      </c>
      <c r="AB30">
        <f>BAWANA!AE30+BAWANA!AF30</f>
        <v>31.5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283.5</v>
      </c>
      <c r="E31">
        <f>BAWANA!AM31</f>
        <v>0</v>
      </c>
      <c r="F31">
        <f t="shared" si="4"/>
        <v>256</v>
      </c>
      <c r="G31">
        <f t="shared" si="5"/>
        <v>283.5</v>
      </c>
      <c r="H31" s="113"/>
      <c r="I31">
        <f>BRPL_EOD!AI31+BRPL_EOD!AJ31</f>
        <v>165.54</v>
      </c>
      <c r="J31">
        <f>BYPL_EOD!AI31+BYPL_EOD!AJ31</f>
        <v>44.3</v>
      </c>
      <c r="K31">
        <f>MES_EOD!AI31+MES_EOD!AJ31</f>
        <v>5.75</v>
      </c>
      <c r="L31">
        <f>NDMC_EOD!AI31+NDMC_EOD!AJ31</f>
        <v>18.7</v>
      </c>
      <c r="M31">
        <f>TPDDL_EOD!AI31+TPDDL_EOD!AJ31</f>
        <v>49.22</v>
      </c>
      <c r="N31">
        <f t="shared" si="0"/>
        <v>283.51</v>
      </c>
      <c r="O31" s="113">
        <f t="shared" si="1"/>
        <v>-9.9999999999909051E-3</v>
      </c>
      <c r="P31">
        <v>165.5341610525202</v>
      </c>
      <c r="Q31">
        <v>44.298437444887306</v>
      </c>
      <c r="R31">
        <v>5.7497971852844696</v>
      </c>
      <c r="S31">
        <v>18.699340411272971</v>
      </c>
      <c r="T31">
        <v>49.218263906035062</v>
      </c>
      <c r="U31" s="115">
        <f t="shared" si="2"/>
        <v>283.5</v>
      </c>
      <c r="V31" s="113">
        <f t="shared" si="3"/>
        <v>0</v>
      </c>
      <c r="Y31">
        <f>BAWANA!AW31+BAWANA!AX31</f>
        <v>0</v>
      </c>
      <c r="Z31">
        <f>BAWANA!BD31+BAWANA!BE31</f>
        <v>31.5</v>
      </c>
      <c r="AA31">
        <f>BAWANA!X31+BAWANA!Y31</f>
        <v>0</v>
      </c>
      <c r="AB31">
        <f>BAWANA!AE31+BAWANA!AF31</f>
        <v>31.5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283.5</v>
      </c>
      <c r="E32">
        <f>BAWANA!AM32</f>
        <v>0</v>
      </c>
      <c r="F32">
        <f t="shared" si="4"/>
        <v>256</v>
      </c>
      <c r="G32">
        <f t="shared" si="5"/>
        <v>283.5</v>
      </c>
      <c r="H32" s="113"/>
      <c r="I32">
        <f>BRPL_EOD!AI32+BRPL_EOD!AJ32</f>
        <v>165.54</v>
      </c>
      <c r="J32">
        <f>BYPL_EOD!AI32+BYPL_EOD!AJ32</f>
        <v>44.3</v>
      </c>
      <c r="K32">
        <f>MES_EOD!AI32+MES_EOD!AJ32</f>
        <v>5.75</v>
      </c>
      <c r="L32">
        <f>NDMC_EOD!AI32+NDMC_EOD!AJ32</f>
        <v>18.7</v>
      </c>
      <c r="M32">
        <f>TPDDL_EOD!AI32+TPDDL_EOD!AJ32</f>
        <v>49.22</v>
      </c>
      <c r="N32">
        <f t="shared" si="0"/>
        <v>283.51</v>
      </c>
      <c r="O32" s="113">
        <f t="shared" si="1"/>
        <v>-9.9999999999909051E-3</v>
      </c>
      <c r="P32">
        <v>165.5341610525202</v>
      </c>
      <c r="Q32">
        <v>44.298437444887306</v>
      </c>
      <c r="R32">
        <v>5.7497971852844696</v>
      </c>
      <c r="S32">
        <v>18.699340411272971</v>
      </c>
      <c r="T32">
        <v>49.218263906035062</v>
      </c>
      <c r="U32" s="115">
        <f t="shared" si="2"/>
        <v>283.5</v>
      </c>
      <c r="V32" s="113">
        <f t="shared" si="3"/>
        <v>0</v>
      </c>
      <c r="Y32">
        <f>BAWANA!AW32+BAWANA!AX32</f>
        <v>0</v>
      </c>
      <c r="Z32">
        <f>BAWANA!BD32+BAWANA!BE32</f>
        <v>31.5</v>
      </c>
      <c r="AA32">
        <f>BAWANA!X32+BAWANA!Y32</f>
        <v>0</v>
      </c>
      <c r="AB32">
        <f>BAWANA!AE32+BAWANA!AF32</f>
        <v>31.5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283.5</v>
      </c>
      <c r="E33">
        <f>BAWANA!AM33</f>
        <v>0</v>
      </c>
      <c r="F33">
        <f t="shared" si="4"/>
        <v>256</v>
      </c>
      <c r="G33">
        <f t="shared" si="5"/>
        <v>283.5</v>
      </c>
      <c r="H33" s="113"/>
      <c r="I33">
        <f>BRPL_EOD!AI33+BRPL_EOD!AJ33</f>
        <v>165.54</v>
      </c>
      <c r="J33">
        <f>BYPL_EOD!AI33+BYPL_EOD!AJ33</f>
        <v>44.3</v>
      </c>
      <c r="K33">
        <f>MES_EOD!AI33+MES_EOD!AJ33</f>
        <v>5.75</v>
      </c>
      <c r="L33">
        <f>NDMC_EOD!AI33+NDMC_EOD!AJ33</f>
        <v>18.7</v>
      </c>
      <c r="M33">
        <f>TPDDL_EOD!AI33+TPDDL_EOD!AJ33</f>
        <v>49.22</v>
      </c>
      <c r="N33">
        <f t="shared" si="0"/>
        <v>283.51</v>
      </c>
      <c r="O33" s="113">
        <f t="shared" si="1"/>
        <v>-9.9999999999909051E-3</v>
      </c>
      <c r="P33">
        <v>165.5341610525202</v>
      </c>
      <c r="Q33">
        <v>44.298437444887306</v>
      </c>
      <c r="R33">
        <v>5.7497971852844696</v>
      </c>
      <c r="S33">
        <v>18.699340411272971</v>
      </c>
      <c r="T33">
        <v>49.218263906035062</v>
      </c>
      <c r="U33" s="115">
        <f t="shared" si="2"/>
        <v>283.5</v>
      </c>
      <c r="V33" s="113">
        <f t="shared" si="3"/>
        <v>0</v>
      </c>
      <c r="Y33">
        <f>BAWANA!AW33+BAWANA!AX33</f>
        <v>0</v>
      </c>
      <c r="Z33">
        <f>BAWANA!BD33+BAWANA!BE33</f>
        <v>31.5</v>
      </c>
      <c r="AA33">
        <f>BAWANA!X33+BAWANA!Y33</f>
        <v>0</v>
      </c>
      <c r="AB33">
        <f>BAWANA!AE33+BAWANA!AF33</f>
        <v>31.5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283.5</v>
      </c>
      <c r="E34">
        <f>BAWANA!AM34</f>
        <v>0</v>
      </c>
      <c r="F34">
        <f t="shared" si="4"/>
        <v>256</v>
      </c>
      <c r="G34">
        <f t="shared" si="5"/>
        <v>283.5</v>
      </c>
      <c r="H34" s="113"/>
      <c r="I34">
        <f>BRPL_EOD!AI34+BRPL_EOD!AJ34</f>
        <v>165.54</v>
      </c>
      <c r="J34">
        <f>BYPL_EOD!AI34+BYPL_EOD!AJ34</f>
        <v>44.3</v>
      </c>
      <c r="K34">
        <f>MES_EOD!AI34+MES_EOD!AJ34</f>
        <v>5.75</v>
      </c>
      <c r="L34">
        <f>NDMC_EOD!AI34+NDMC_EOD!AJ34</f>
        <v>18.7</v>
      </c>
      <c r="M34">
        <f>TPDDL_EOD!AI34+TPDDL_EOD!AJ34</f>
        <v>49.22</v>
      </c>
      <c r="N34">
        <f t="shared" si="0"/>
        <v>283.51</v>
      </c>
      <c r="O34" s="113">
        <f t="shared" si="1"/>
        <v>-9.9999999999909051E-3</v>
      </c>
      <c r="P34">
        <v>165.5341610525202</v>
      </c>
      <c r="Q34">
        <v>44.298437444887306</v>
      </c>
      <c r="R34">
        <v>5.7497971852844696</v>
      </c>
      <c r="S34">
        <v>18.699340411272971</v>
      </c>
      <c r="T34">
        <v>49.218263906035062</v>
      </c>
      <c r="U34" s="115">
        <f t="shared" si="2"/>
        <v>283.5</v>
      </c>
      <c r="V34" s="113">
        <f t="shared" si="3"/>
        <v>0</v>
      </c>
      <c r="Y34">
        <f>BAWANA!AW34+BAWANA!AX34</f>
        <v>0</v>
      </c>
      <c r="Z34">
        <f>BAWANA!BD34+BAWANA!BE34</f>
        <v>31.5</v>
      </c>
      <c r="AA34">
        <f>BAWANA!X34+BAWANA!Y34</f>
        <v>0</v>
      </c>
      <c r="AB34">
        <f>BAWANA!AE34+BAWANA!AF34</f>
        <v>31.5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264.45</v>
      </c>
      <c r="E35">
        <f>BAWANA!AM35</f>
        <v>0</v>
      </c>
      <c r="F35">
        <f t="shared" si="4"/>
        <v>256</v>
      </c>
      <c r="G35">
        <f t="shared" si="5"/>
        <v>264.45</v>
      </c>
      <c r="H35" s="113"/>
      <c r="I35">
        <f>BRPL_EOD!AI35+BRPL_EOD!AJ35</f>
        <v>144.61000000000001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19</v>
      </c>
      <c r="M35">
        <f>TPDDL_EOD!AI35+TPDDL_EOD!AJ35</f>
        <v>50</v>
      </c>
      <c r="N35">
        <f t="shared" si="0"/>
        <v>264.45000000000005</v>
      </c>
      <c r="O35" s="113">
        <f t="shared" si="1"/>
        <v>0</v>
      </c>
      <c r="P35">
        <v>144.60999999999999</v>
      </c>
      <c r="Q35">
        <v>44.999999999999993</v>
      </c>
      <c r="R35">
        <v>5.839999999999999</v>
      </c>
      <c r="S35">
        <v>18.999999999999996</v>
      </c>
      <c r="T35">
        <v>49.999999999999986</v>
      </c>
      <c r="U35" s="115">
        <f t="shared" si="2"/>
        <v>264.45</v>
      </c>
      <c r="V35" s="113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264.45</v>
      </c>
      <c r="E36">
        <f>BAWANA!AM36</f>
        <v>0</v>
      </c>
      <c r="F36">
        <f t="shared" si="4"/>
        <v>256</v>
      </c>
      <c r="G36">
        <f t="shared" si="5"/>
        <v>264.45</v>
      </c>
      <c r="H36" s="113"/>
      <c r="I36">
        <f>BRPL_EOD!AI36+BRPL_EOD!AJ36</f>
        <v>144.61000000000001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19</v>
      </c>
      <c r="M36">
        <f>TPDDL_EOD!AI36+TPDDL_EOD!AJ36</f>
        <v>50</v>
      </c>
      <c r="N36">
        <f t="shared" si="0"/>
        <v>264.45000000000005</v>
      </c>
      <c r="O36" s="113">
        <f t="shared" si="1"/>
        <v>0</v>
      </c>
      <c r="P36">
        <v>144.60999999999999</v>
      </c>
      <c r="Q36">
        <v>44.999999999999993</v>
      </c>
      <c r="R36">
        <v>5.839999999999999</v>
      </c>
      <c r="S36">
        <v>18.999999999999996</v>
      </c>
      <c r="T36">
        <v>49.999999999999986</v>
      </c>
      <c r="U36" s="115">
        <f t="shared" si="2"/>
        <v>264.45</v>
      </c>
      <c r="V36" s="113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264.44000000000005</v>
      </c>
      <c r="E37">
        <f>BAWANA!AM37</f>
        <v>0</v>
      </c>
      <c r="F37">
        <f t="shared" si="4"/>
        <v>256</v>
      </c>
      <c r="G37">
        <f t="shared" si="5"/>
        <v>264.44000000000005</v>
      </c>
      <c r="H37" s="113"/>
      <c r="I37">
        <f>BRPL_EOD!AI37+BRPL_EOD!AJ37</f>
        <v>144.61000000000001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19</v>
      </c>
      <c r="M37">
        <f>TPDDL_EOD!AI37+TPDDL_EOD!AJ37</f>
        <v>50</v>
      </c>
      <c r="N37">
        <f t="shared" si="0"/>
        <v>264.45000000000005</v>
      </c>
      <c r="O37" s="113">
        <f t="shared" si="1"/>
        <v>-9.9999999999909051E-3</v>
      </c>
      <c r="P37">
        <v>144.60453166950276</v>
      </c>
      <c r="Q37">
        <v>44.998298355076578</v>
      </c>
      <c r="R37">
        <v>5.8397791643032706</v>
      </c>
      <c r="S37">
        <v>18.999281527698997</v>
      </c>
      <c r="T37">
        <v>49.998109283418415</v>
      </c>
      <c r="U37" s="115">
        <f t="shared" si="2"/>
        <v>264.44000000000005</v>
      </c>
      <c r="V37" s="113">
        <f t="shared" si="3"/>
        <v>0</v>
      </c>
      <c r="Y37">
        <f>BAWANA!AW37+BAWANA!AX37</f>
        <v>2.78</v>
      </c>
      <c r="Z37">
        <f>BAWANA!BD37+BAWANA!BE37</f>
        <v>2.78</v>
      </c>
      <c r="AA37">
        <f>BAWANA!X37+BAWANA!Y37</f>
        <v>2.78</v>
      </c>
      <c r="AB37">
        <f>BAWANA!AE37+BAWANA!AF37</f>
        <v>2.78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264.44000000000005</v>
      </c>
      <c r="E38">
        <f>BAWANA!AM38</f>
        <v>0</v>
      </c>
      <c r="F38">
        <f t="shared" si="4"/>
        <v>256</v>
      </c>
      <c r="G38">
        <f t="shared" si="5"/>
        <v>264.44000000000005</v>
      </c>
      <c r="H38" s="113"/>
      <c r="I38">
        <f>BRPL_EOD!AI38+BRPL_EOD!AJ38</f>
        <v>144.61000000000001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19</v>
      </c>
      <c r="M38">
        <f>TPDDL_EOD!AI38+TPDDL_EOD!AJ38</f>
        <v>50</v>
      </c>
      <c r="N38">
        <f t="shared" si="0"/>
        <v>264.45000000000005</v>
      </c>
      <c r="O38" s="113">
        <f t="shared" si="1"/>
        <v>-9.9999999999909051E-3</v>
      </c>
      <c r="P38">
        <v>144.60453166950276</v>
      </c>
      <c r="Q38">
        <v>44.998298355076578</v>
      </c>
      <c r="R38">
        <v>5.8397791643032706</v>
      </c>
      <c r="S38">
        <v>18.999281527698997</v>
      </c>
      <c r="T38">
        <v>49.998109283418415</v>
      </c>
      <c r="U38" s="115">
        <f t="shared" si="2"/>
        <v>264.44000000000005</v>
      </c>
      <c r="V38" s="113">
        <f t="shared" si="3"/>
        <v>0</v>
      </c>
      <c r="Y38">
        <f>BAWANA!AW38+BAWANA!AX38</f>
        <v>2.78</v>
      </c>
      <c r="Z38">
        <f>BAWANA!BD38+BAWANA!BE38</f>
        <v>2.78</v>
      </c>
      <c r="AA38">
        <f>BAWANA!X38+BAWANA!Y38</f>
        <v>2.78</v>
      </c>
      <c r="AB38">
        <f>BAWANA!AE38+BAWANA!AF38</f>
        <v>2.78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264.44000000000005</v>
      </c>
      <c r="E39">
        <f>BAWANA!AM39</f>
        <v>0</v>
      </c>
      <c r="F39">
        <f t="shared" si="4"/>
        <v>256</v>
      </c>
      <c r="G39">
        <f t="shared" si="5"/>
        <v>264.44000000000005</v>
      </c>
      <c r="H39" s="113"/>
      <c r="I39">
        <f>BRPL_EOD!AI39+BRPL_EOD!AJ39</f>
        <v>144.61000000000001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19</v>
      </c>
      <c r="M39">
        <f>TPDDL_EOD!AI39+TPDDL_EOD!AJ39</f>
        <v>50</v>
      </c>
      <c r="N39">
        <f t="shared" si="0"/>
        <v>264.45000000000005</v>
      </c>
      <c r="O39" s="113">
        <f t="shared" si="1"/>
        <v>-9.9999999999909051E-3</v>
      </c>
      <c r="P39">
        <v>144.60453166950276</v>
      </c>
      <c r="Q39">
        <v>44.998298355076578</v>
      </c>
      <c r="R39">
        <v>5.8397791643032706</v>
      </c>
      <c r="S39">
        <v>18.999281527698997</v>
      </c>
      <c r="T39">
        <v>49.998109283418415</v>
      </c>
      <c r="U39" s="115">
        <f t="shared" si="2"/>
        <v>264.44000000000005</v>
      </c>
      <c r="V39" s="113">
        <f t="shared" si="3"/>
        <v>0</v>
      </c>
      <c r="Y39">
        <f>BAWANA!AW39+BAWANA!AX39</f>
        <v>2.78</v>
      </c>
      <c r="Z39">
        <f>BAWANA!BD39+BAWANA!BE39</f>
        <v>2.78</v>
      </c>
      <c r="AA39">
        <f>BAWANA!X39+BAWANA!Y39</f>
        <v>2.78</v>
      </c>
      <c r="AB39">
        <f>BAWANA!AE39+BAWANA!AF39</f>
        <v>2.78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264.44000000000005</v>
      </c>
      <c r="E40">
        <f>BAWANA!AM40</f>
        <v>0</v>
      </c>
      <c r="F40">
        <f t="shared" si="4"/>
        <v>256</v>
      </c>
      <c r="G40">
        <f t="shared" si="5"/>
        <v>264.44000000000005</v>
      </c>
      <c r="H40" s="113"/>
      <c r="I40">
        <f>BRPL_EOD!AI40+BRPL_EOD!AJ40</f>
        <v>144.61000000000001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19</v>
      </c>
      <c r="M40">
        <f>TPDDL_EOD!AI40+TPDDL_EOD!AJ40</f>
        <v>50</v>
      </c>
      <c r="N40">
        <f t="shared" si="0"/>
        <v>264.45000000000005</v>
      </c>
      <c r="O40" s="113">
        <f t="shared" si="1"/>
        <v>-9.9999999999909051E-3</v>
      </c>
      <c r="P40">
        <v>144.60453166950276</v>
      </c>
      <c r="Q40">
        <v>44.998298355076578</v>
      </c>
      <c r="R40">
        <v>5.8397791643032706</v>
      </c>
      <c r="S40">
        <v>18.999281527698997</v>
      </c>
      <c r="T40">
        <v>49.998109283418415</v>
      </c>
      <c r="U40" s="115">
        <f t="shared" si="2"/>
        <v>264.44000000000005</v>
      </c>
      <c r="V40" s="113">
        <f t="shared" si="3"/>
        <v>0</v>
      </c>
      <c r="Y40">
        <f>BAWANA!AW40+BAWANA!AX40</f>
        <v>2.78</v>
      </c>
      <c r="Z40">
        <f>BAWANA!BD40+BAWANA!BE40</f>
        <v>2.78</v>
      </c>
      <c r="AA40">
        <f>BAWANA!X40+BAWANA!Y40</f>
        <v>2.78</v>
      </c>
      <c r="AB40">
        <f>BAWANA!AE40+BAWANA!AF40</f>
        <v>2.78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264.44000000000005</v>
      </c>
      <c r="E41">
        <f>BAWANA!AM41</f>
        <v>0</v>
      </c>
      <c r="F41">
        <f t="shared" si="4"/>
        <v>256</v>
      </c>
      <c r="G41">
        <f t="shared" si="5"/>
        <v>264.44000000000005</v>
      </c>
      <c r="H41" s="113"/>
      <c r="I41">
        <f>BRPL_EOD!AI41+BRPL_EOD!AJ41</f>
        <v>144.61000000000001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19</v>
      </c>
      <c r="M41">
        <f>TPDDL_EOD!AI41+TPDDL_EOD!AJ41</f>
        <v>50</v>
      </c>
      <c r="N41">
        <f t="shared" si="0"/>
        <v>264.45000000000005</v>
      </c>
      <c r="O41" s="113">
        <f t="shared" si="1"/>
        <v>-9.9999999999909051E-3</v>
      </c>
      <c r="P41">
        <v>144.60453166950276</v>
      </c>
      <c r="Q41">
        <v>44.998298355076578</v>
      </c>
      <c r="R41">
        <v>5.8397791643032706</v>
      </c>
      <c r="S41">
        <v>18.999281527698997</v>
      </c>
      <c r="T41">
        <v>49.998109283418415</v>
      </c>
      <c r="U41" s="115">
        <f t="shared" si="2"/>
        <v>264.44000000000005</v>
      </c>
      <c r="V41" s="113">
        <f t="shared" si="3"/>
        <v>0</v>
      </c>
      <c r="Y41">
        <f>BAWANA!AW41+BAWANA!AX41</f>
        <v>2.78</v>
      </c>
      <c r="Z41">
        <f>BAWANA!BD41+BAWANA!BE41</f>
        <v>2.78</v>
      </c>
      <c r="AA41">
        <f>BAWANA!X41+BAWANA!Y41</f>
        <v>2.78</v>
      </c>
      <c r="AB41">
        <f>BAWANA!AE41+BAWANA!AF41</f>
        <v>2.78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264.44000000000005</v>
      </c>
      <c r="E42">
        <f>BAWANA!AM42</f>
        <v>0</v>
      </c>
      <c r="F42">
        <f t="shared" si="4"/>
        <v>256</v>
      </c>
      <c r="G42">
        <f t="shared" si="5"/>
        <v>264.44000000000005</v>
      </c>
      <c r="H42" s="113"/>
      <c r="I42">
        <f>BRPL_EOD!AI42+BRPL_EOD!AJ42</f>
        <v>144.61000000000001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19</v>
      </c>
      <c r="M42">
        <f>TPDDL_EOD!AI42+TPDDL_EOD!AJ42</f>
        <v>50</v>
      </c>
      <c r="N42">
        <f t="shared" si="0"/>
        <v>264.45000000000005</v>
      </c>
      <c r="O42" s="113">
        <f t="shared" si="1"/>
        <v>-9.9999999999909051E-3</v>
      </c>
      <c r="P42">
        <v>144.60453166950276</v>
      </c>
      <c r="Q42">
        <v>44.998298355076578</v>
      </c>
      <c r="R42">
        <v>5.8397791643032706</v>
      </c>
      <c r="S42">
        <v>18.999281527698997</v>
      </c>
      <c r="T42">
        <v>49.998109283418415</v>
      </c>
      <c r="U42" s="115">
        <f t="shared" si="2"/>
        <v>264.44000000000005</v>
      </c>
      <c r="V42" s="113">
        <f t="shared" si="3"/>
        <v>0</v>
      </c>
      <c r="Y42">
        <f>BAWANA!AW42+BAWANA!AX42</f>
        <v>2.78</v>
      </c>
      <c r="Z42">
        <f>BAWANA!BD42+BAWANA!BE42</f>
        <v>2.78</v>
      </c>
      <c r="AA42">
        <f>BAWANA!X42+BAWANA!Y42</f>
        <v>2.78</v>
      </c>
      <c r="AB42">
        <f>BAWANA!AE42+BAWANA!AF42</f>
        <v>2.78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264.44000000000005</v>
      </c>
      <c r="E43">
        <f>BAWANA!AM43</f>
        <v>0</v>
      </c>
      <c r="F43">
        <f t="shared" si="4"/>
        <v>256</v>
      </c>
      <c r="G43">
        <f t="shared" si="5"/>
        <v>264.44000000000005</v>
      </c>
      <c r="H43" s="113"/>
      <c r="I43">
        <f>BRPL_EOD!AI43+BRPL_EOD!AJ43</f>
        <v>144.61000000000001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50</v>
      </c>
      <c r="N43">
        <f t="shared" si="0"/>
        <v>264.45000000000005</v>
      </c>
      <c r="O43" s="113">
        <f t="shared" si="1"/>
        <v>-9.9999999999909051E-3</v>
      </c>
      <c r="P43">
        <v>144.60453166950276</v>
      </c>
      <c r="Q43">
        <v>44.998298355076578</v>
      </c>
      <c r="R43">
        <v>5.8397791643032706</v>
      </c>
      <c r="S43">
        <v>18.999281527698997</v>
      </c>
      <c r="T43">
        <v>49.998109283418415</v>
      </c>
      <c r="U43" s="115">
        <f t="shared" si="2"/>
        <v>264.44000000000005</v>
      </c>
      <c r="V43" s="113">
        <f t="shared" si="3"/>
        <v>0</v>
      </c>
      <c r="Y43">
        <f>BAWANA!AW43+BAWANA!AX43</f>
        <v>2.78</v>
      </c>
      <c r="Z43">
        <f>BAWANA!BD43+BAWANA!BE43</f>
        <v>2.78</v>
      </c>
      <c r="AA43">
        <f>BAWANA!X43+BAWANA!Y43</f>
        <v>2.78</v>
      </c>
      <c r="AB43">
        <f>BAWANA!AE43+BAWANA!AF43</f>
        <v>2.78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264.44000000000005</v>
      </c>
      <c r="E44">
        <f>BAWANA!AM44</f>
        <v>0</v>
      </c>
      <c r="F44">
        <f t="shared" si="4"/>
        <v>256</v>
      </c>
      <c r="G44">
        <f t="shared" si="5"/>
        <v>264.44000000000005</v>
      </c>
      <c r="H44" s="113"/>
      <c r="I44">
        <f>BRPL_EOD!AI44+BRPL_EOD!AJ44</f>
        <v>144.61000000000001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50</v>
      </c>
      <c r="N44">
        <f t="shared" si="0"/>
        <v>264.45000000000005</v>
      </c>
      <c r="O44" s="113">
        <f t="shared" si="1"/>
        <v>-9.9999999999909051E-3</v>
      </c>
      <c r="P44">
        <v>144.60453166950276</v>
      </c>
      <c r="Q44">
        <v>44.998298355076578</v>
      </c>
      <c r="R44">
        <v>5.8397791643032706</v>
      </c>
      <c r="S44">
        <v>18.999281527698997</v>
      </c>
      <c r="T44">
        <v>49.998109283418415</v>
      </c>
      <c r="U44" s="115">
        <f t="shared" si="2"/>
        <v>264.44000000000005</v>
      </c>
      <c r="V44" s="113">
        <f t="shared" si="3"/>
        <v>0</v>
      </c>
      <c r="Y44">
        <f>BAWANA!AW44+BAWANA!AX44</f>
        <v>2.78</v>
      </c>
      <c r="Z44">
        <f>BAWANA!BD44+BAWANA!BE44</f>
        <v>2.78</v>
      </c>
      <c r="AA44">
        <f>BAWANA!X44+BAWANA!Y44</f>
        <v>2.78</v>
      </c>
      <c r="AB44">
        <f>BAWANA!AE44+BAWANA!AF44</f>
        <v>2.78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264.44000000000005</v>
      </c>
      <c r="E45">
        <f>BAWANA!AM45</f>
        <v>0</v>
      </c>
      <c r="F45">
        <f t="shared" si="4"/>
        <v>256</v>
      </c>
      <c r="G45">
        <f t="shared" si="5"/>
        <v>264.44000000000005</v>
      </c>
      <c r="H45" s="113"/>
      <c r="I45">
        <f>BRPL_EOD!AI45+BRPL_EOD!AJ45</f>
        <v>144.61000000000001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50</v>
      </c>
      <c r="N45">
        <f t="shared" si="0"/>
        <v>264.45000000000005</v>
      </c>
      <c r="O45" s="113">
        <f t="shared" si="1"/>
        <v>-9.9999999999909051E-3</v>
      </c>
      <c r="P45">
        <v>144.60453166950276</v>
      </c>
      <c r="Q45">
        <v>44.998298355076578</v>
      </c>
      <c r="R45">
        <v>5.8397791643032706</v>
      </c>
      <c r="S45">
        <v>18.999281527698997</v>
      </c>
      <c r="T45">
        <v>49.998109283418415</v>
      </c>
      <c r="U45" s="115">
        <f t="shared" si="2"/>
        <v>264.44000000000005</v>
      </c>
      <c r="V45" s="113">
        <f t="shared" si="3"/>
        <v>0</v>
      </c>
      <c r="Y45">
        <f>BAWANA!AW45+BAWANA!AX45</f>
        <v>2.78</v>
      </c>
      <c r="Z45">
        <f>BAWANA!BD45+BAWANA!BE45</f>
        <v>2.78</v>
      </c>
      <c r="AA45">
        <f>BAWANA!X45+BAWANA!Y45</f>
        <v>2.78</v>
      </c>
      <c r="AB45">
        <f>BAWANA!AE45+BAWANA!AF45</f>
        <v>2.78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264.44000000000005</v>
      </c>
      <c r="E46">
        <f>BAWANA!AM46</f>
        <v>0</v>
      </c>
      <c r="F46">
        <f t="shared" si="4"/>
        <v>256</v>
      </c>
      <c r="G46">
        <f t="shared" si="5"/>
        <v>264.44000000000005</v>
      </c>
      <c r="H46" s="113"/>
      <c r="I46">
        <f>BRPL_EOD!AI46+BRPL_EOD!AJ46</f>
        <v>144.61000000000001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50</v>
      </c>
      <c r="N46">
        <f t="shared" si="0"/>
        <v>264.45000000000005</v>
      </c>
      <c r="O46" s="113">
        <f t="shared" si="1"/>
        <v>-9.9999999999909051E-3</v>
      </c>
      <c r="P46">
        <v>144.60453166950276</v>
      </c>
      <c r="Q46">
        <v>44.998298355076578</v>
      </c>
      <c r="R46">
        <v>5.8397791643032706</v>
      </c>
      <c r="S46">
        <v>18.999281527698997</v>
      </c>
      <c r="T46">
        <v>49.998109283418415</v>
      </c>
      <c r="U46" s="115">
        <f t="shared" si="2"/>
        <v>264.44000000000005</v>
      </c>
      <c r="V46" s="113">
        <f t="shared" si="3"/>
        <v>0</v>
      </c>
      <c r="Y46">
        <f>BAWANA!AW46+BAWANA!AX46</f>
        <v>2.78</v>
      </c>
      <c r="Z46">
        <f>BAWANA!BD46+BAWANA!BE46</f>
        <v>2.78</v>
      </c>
      <c r="AA46">
        <f>BAWANA!X46+BAWANA!Y46</f>
        <v>2.78</v>
      </c>
      <c r="AB46">
        <f>BAWANA!AE46+BAWANA!AF46</f>
        <v>2.78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264.44000000000005</v>
      </c>
      <c r="E47">
        <f>BAWANA!AM47</f>
        <v>0</v>
      </c>
      <c r="F47">
        <f t="shared" si="4"/>
        <v>256</v>
      </c>
      <c r="G47">
        <f t="shared" si="5"/>
        <v>264.44000000000005</v>
      </c>
      <c r="H47" s="113"/>
      <c r="I47">
        <f>BRPL_EOD!AI47+BRPL_EOD!AJ47</f>
        <v>144.61000000000001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50</v>
      </c>
      <c r="N47">
        <f t="shared" si="0"/>
        <v>264.45000000000005</v>
      </c>
      <c r="O47" s="113">
        <f t="shared" si="1"/>
        <v>-9.9999999999909051E-3</v>
      </c>
      <c r="P47">
        <v>144.60453166950276</v>
      </c>
      <c r="Q47">
        <v>44.998298355076578</v>
      </c>
      <c r="R47">
        <v>5.8397791643032706</v>
      </c>
      <c r="S47">
        <v>18.999281527698997</v>
      </c>
      <c r="T47">
        <v>49.998109283418415</v>
      </c>
      <c r="U47" s="115">
        <f t="shared" si="2"/>
        <v>264.44000000000005</v>
      </c>
      <c r="V47" s="113">
        <f t="shared" si="3"/>
        <v>0</v>
      </c>
      <c r="Y47">
        <f>BAWANA!AW47+BAWANA!AX47</f>
        <v>2.78</v>
      </c>
      <c r="Z47">
        <f>BAWANA!BD47+BAWANA!BE47</f>
        <v>2.78</v>
      </c>
      <c r="AA47">
        <f>BAWANA!X47+BAWANA!Y47</f>
        <v>2.78</v>
      </c>
      <c r="AB47">
        <f>BAWANA!AE47+BAWANA!AF47</f>
        <v>2.78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264.44000000000005</v>
      </c>
      <c r="E48">
        <f>BAWANA!AM48</f>
        <v>0</v>
      </c>
      <c r="F48">
        <f t="shared" si="4"/>
        <v>256</v>
      </c>
      <c r="G48">
        <f t="shared" si="5"/>
        <v>264.44000000000005</v>
      </c>
      <c r="H48" s="113"/>
      <c r="I48">
        <f>BRPL_EOD!AI48+BRPL_EOD!AJ48</f>
        <v>144.61000000000001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50</v>
      </c>
      <c r="N48">
        <f t="shared" si="0"/>
        <v>264.45000000000005</v>
      </c>
      <c r="O48" s="113">
        <f t="shared" si="1"/>
        <v>-9.9999999999909051E-3</v>
      </c>
      <c r="P48">
        <v>144.60453166950276</v>
      </c>
      <c r="Q48">
        <v>44.998298355076578</v>
      </c>
      <c r="R48">
        <v>5.8397791643032706</v>
      </c>
      <c r="S48">
        <v>18.999281527698997</v>
      </c>
      <c r="T48">
        <v>49.998109283418415</v>
      </c>
      <c r="U48" s="115">
        <f t="shared" si="2"/>
        <v>264.44000000000005</v>
      </c>
      <c r="V48" s="113">
        <f t="shared" si="3"/>
        <v>0</v>
      </c>
      <c r="Y48">
        <f>BAWANA!AW48+BAWANA!AX48</f>
        <v>2.78</v>
      </c>
      <c r="Z48">
        <f>BAWANA!BD48+BAWANA!BE48</f>
        <v>2.78</v>
      </c>
      <c r="AA48">
        <f>BAWANA!X48+BAWANA!Y48</f>
        <v>2.78</v>
      </c>
      <c r="AB48">
        <f>BAWANA!AE48+BAWANA!AF48</f>
        <v>2.78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264.44000000000005</v>
      </c>
      <c r="E49">
        <f>BAWANA!AM49</f>
        <v>0</v>
      </c>
      <c r="F49">
        <f t="shared" si="4"/>
        <v>256</v>
      </c>
      <c r="G49">
        <f t="shared" si="5"/>
        <v>264.44000000000005</v>
      </c>
      <c r="H49" s="113"/>
      <c r="I49">
        <f>BRPL_EOD!AI49+BRPL_EOD!AJ49</f>
        <v>144.61000000000001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50</v>
      </c>
      <c r="N49">
        <f t="shared" si="0"/>
        <v>264.45000000000005</v>
      </c>
      <c r="O49" s="113">
        <f t="shared" si="1"/>
        <v>-9.9999999999909051E-3</v>
      </c>
      <c r="P49">
        <v>144.60453166950276</v>
      </c>
      <c r="Q49">
        <v>44.998298355076578</v>
      </c>
      <c r="R49">
        <v>5.8397791643032706</v>
      </c>
      <c r="S49">
        <v>18.999281527698997</v>
      </c>
      <c r="T49">
        <v>49.998109283418415</v>
      </c>
      <c r="U49" s="115">
        <f t="shared" si="2"/>
        <v>264.44000000000005</v>
      </c>
      <c r="V49" s="113">
        <f t="shared" si="3"/>
        <v>0</v>
      </c>
      <c r="Y49">
        <f>BAWANA!AW49+BAWANA!AX49</f>
        <v>2.78</v>
      </c>
      <c r="Z49">
        <f>BAWANA!BD49+BAWANA!BE49</f>
        <v>2.78</v>
      </c>
      <c r="AA49">
        <f>BAWANA!X49+BAWANA!Y49</f>
        <v>2.78</v>
      </c>
      <c r="AB49">
        <f>BAWANA!AE49+BAWANA!AF49</f>
        <v>2.78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264.44000000000005</v>
      </c>
      <c r="E50">
        <f>BAWANA!AM50</f>
        <v>0</v>
      </c>
      <c r="F50">
        <f t="shared" si="4"/>
        <v>256</v>
      </c>
      <c r="G50">
        <f t="shared" si="5"/>
        <v>264.44000000000005</v>
      </c>
      <c r="H50" s="113"/>
      <c r="I50">
        <f>BRPL_EOD!AI50+BRPL_EOD!AJ50</f>
        <v>144.61000000000001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50</v>
      </c>
      <c r="N50">
        <f t="shared" si="0"/>
        <v>264.45000000000005</v>
      </c>
      <c r="O50" s="113">
        <f t="shared" si="1"/>
        <v>-9.9999999999909051E-3</v>
      </c>
      <c r="P50">
        <v>144.60453166950276</v>
      </c>
      <c r="Q50">
        <v>44.998298355076578</v>
      </c>
      <c r="R50">
        <v>5.8397791643032706</v>
      </c>
      <c r="S50">
        <v>18.999281527698997</v>
      </c>
      <c r="T50">
        <v>49.998109283418415</v>
      </c>
      <c r="U50" s="115">
        <f t="shared" si="2"/>
        <v>264.44000000000005</v>
      </c>
      <c r="V50" s="113">
        <f t="shared" si="3"/>
        <v>0</v>
      </c>
      <c r="Y50">
        <f>BAWANA!AW50+BAWANA!AX50</f>
        <v>2.78</v>
      </c>
      <c r="Z50">
        <f>BAWANA!BD50+BAWANA!BE50</f>
        <v>2.78</v>
      </c>
      <c r="AA50">
        <f>BAWANA!X50+BAWANA!Y50</f>
        <v>2.78</v>
      </c>
      <c r="AB50">
        <f>BAWANA!AE50+BAWANA!AF50</f>
        <v>2.78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264.44000000000005</v>
      </c>
      <c r="E51">
        <f>BAWANA!AM51</f>
        <v>0</v>
      </c>
      <c r="F51">
        <f t="shared" si="4"/>
        <v>256</v>
      </c>
      <c r="G51">
        <f t="shared" si="5"/>
        <v>264.44000000000005</v>
      </c>
      <c r="H51" s="113"/>
      <c r="I51">
        <f>BRPL_EOD!AI51+BRPL_EOD!AJ51</f>
        <v>144.61000000000001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50</v>
      </c>
      <c r="N51">
        <f t="shared" si="0"/>
        <v>264.45000000000005</v>
      </c>
      <c r="O51" s="113">
        <f t="shared" si="1"/>
        <v>-9.9999999999909051E-3</v>
      </c>
      <c r="P51">
        <v>144.60453166950276</v>
      </c>
      <c r="Q51">
        <v>44.998298355076578</v>
      </c>
      <c r="R51">
        <v>5.8397791643032706</v>
      </c>
      <c r="S51">
        <v>18.999281527698997</v>
      </c>
      <c r="T51">
        <v>49.998109283418415</v>
      </c>
      <c r="U51" s="115">
        <f t="shared" si="2"/>
        <v>264.44000000000005</v>
      </c>
      <c r="V51" s="113">
        <f t="shared" si="3"/>
        <v>0</v>
      </c>
      <c r="Y51">
        <f>BAWANA!AW51+BAWANA!AX51</f>
        <v>2.78</v>
      </c>
      <c r="Z51">
        <f>BAWANA!BD51+BAWANA!BE51</f>
        <v>2.78</v>
      </c>
      <c r="AA51">
        <f>BAWANA!X51+BAWANA!Y51</f>
        <v>2.78</v>
      </c>
      <c r="AB51">
        <f>BAWANA!AE51+BAWANA!AF51</f>
        <v>2.78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264.44000000000005</v>
      </c>
      <c r="E52">
        <f>BAWANA!AM52</f>
        <v>0</v>
      </c>
      <c r="F52">
        <f t="shared" si="4"/>
        <v>256</v>
      </c>
      <c r="G52">
        <f t="shared" si="5"/>
        <v>264.44000000000005</v>
      </c>
      <c r="H52" s="113"/>
      <c r="I52">
        <f>BRPL_EOD!AI52+BRPL_EOD!AJ52</f>
        <v>144.61000000000001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50</v>
      </c>
      <c r="N52">
        <f t="shared" si="0"/>
        <v>264.45000000000005</v>
      </c>
      <c r="O52" s="113">
        <f t="shared" si="1"/>
        <v>-9.9999999999909051E-3</v>
      </c>
      <c r="P52">
        <v>144.60453166950276</v>
      </c>
      <c r="Q52">
        <v>44.998298355076578</v>
      </c>
      <c r="R52">
        <v>5.8397791643032706</v>
      </c>
      <c r="S52">
        <v>18.999281527698997</v>
      </c>
      <c r="T52">
        <v>49.998109283418415</v>
      </c>
      <c r="U52" s="115">
        <f t="shared" si="2"/>
        <v>264.44000000000005</v>
      </c>
      <c r="V52" s="113">
        <f t="shared" si="3"/>
        <v>0</v>
      </c>
      <c r="Y52">
        <f>BAWANA!AW52+BAWANA!AX52</f>
        <v>2.78</v>
      </c>
      <c r="Z52">
        <f>BAWANA!BD52+BAWANA!BE52</f>
        <v>2.78</v>
      </c>
      <c r="AA52">
        <f>BAWANA!X52+BAWANA!Y52</f>
        <v>2.78</v>
      </c>
      <c r="AB52">
        <f>BAWANA!AE52+BAWANA!AF52</f>
        <v>2.78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264.44000000000005</v>
      </c>
      <c r="E53">
        <f>BAWANA!AM53</f>
        <v>0</v>
      </c>
      <c r="F53">
        <f t="shared" si="4"/>
        <v>256</v>
      </c>
      <c r="G53">
        <f t="shared" si="5"/>
        <v>264.44000000000005</v>
      </c>
      <c r="H53" s="113"/>
      <c r="I53">
        <f>BRPL_EOD!AI53+BRPL_EOD!AJ53</f>
        <v>144.61000000000001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50</v>
      </c>
      <c r="N53">
        <f t="shared" si="0"/>
        <v>264.45000000000005</v>
      </c>
      <c r="O53" s="113">
        <f t="shared" si="1"/>
        <v>-9.9999999999909051E-3</v>
      </c>
      <c r="P53">
        <v>144.60453166950276</v>
      </c>
      <c r="Q53">
        <v>44.998298355076578</v>
      </c>
      <c r="R53">
        <v>5.8397791643032706</v>
      </c>
      <c r="S53">
        <v>18.999281527698997</v>
      </c>
      <c r="T53">
        <v>49.998109283418415</v>
      </c>
      <c r="U53" s="115">
        <f t="shared" si="2"/>
        <v>264.44000000000005</v>
      </c>
      <c r="V53" s="113">
        <f t="shared" si="3"/>
        <v>0</v>
      </c>
      <c r="Y53">
        <f>BAWANA!AW53+BAWANA!AX53</f>
        <v>2.78</v>
      </c>
      <c r="Z53">
        <f>BAWANA!BD53+BAWANA!BE53</f>
        <v>2.78</v>
      </c>
      <c r="AA53">
        <f>BAWANA!X53+BAWANA!Y53</f>
        <v>2.78</v>
      </c>
      <c r="AB53">
        <f>BAWANA!AE53+BAWANA!AF53</f>
        <v>2.78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264.44000000000005</v>
      </c>
      <c r="E54">
        <f>BAWANA!AM54</f>
        <v>0</v>
      </c>
      <c r="F54">
        <f t="shared" si="4"/>
        <v>256</v>
      </c>
      <c r="G54">
        <f t="shared" si="5"/>
        <v>264.44000000000005</v>
      </c>
      <c r="H54" s="113"/>
      <c r="I54">
        <f>BRPL_EOD!AI54+BRPL_EOD!AJ54</f>
        <v>144.61000000000001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50</v>
      </c>
      <c r="N54">
        <f t="shared" si="0"/>
        <v>264.45000000000005</v>
      </c>
      <c r="O54" s="113">
        <f t="shared" si="1"/>
        <v>-9.9999999999909051E-3</v>
      </c>
      <c r="P54">
        <v>144.60453166950276</v>
      </c>
      <c r="Q54">
        <v>44.998298355076578</v>
      </c>
      <c r="R54">
        <v>5.8397791643032706</v>
      </c>
      <c r="S54">
        <v>18.999281527698997</v>
      </c>
      <c r="T54">
        <v>49.998109283418415</v>
      </c>
      <c r="U54" s="115">
        <f t="shared" si="2"/>
        <v>264.44000000000005</v>
      </c>
      <c r="V54" s="113">
        <f t="shared" si="3"/>
        <v>0</v>
      </c>
      <c r="Y54">
        <f>BAWANA!AW54+BAWANA!AX54</f>
        <v>2.78</v>
      </c>
      <c r="Z54">
        <f>BAWANA!BD54+BAWANA!BE54</f>
        <v>2.78</v>
      </c>
      <c r="AA54">
        <f>BAWANA!X54+BAWANA!Y54</f>
        <v>2.78</v>
      </c>
      <c r="AB54">
        <f>BAWANA!AE54+BAWANA!AF54</f>
        <v>2.78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264.44000000000005</v>
      </c>
      <c r="E55">
        <f>BAWANA!AM55</f>
        <v>0</v>
      </c>
      <c r="F55">
        <f t="shared" si="4"/>
        <v>256</v>
      </c>
      <c r="G55">
        <f t="shared" si="5"/>
        <v>264.44000000000005</v>
      </c>
      <c r="H55" s="113"/>
      <c r="I55">
        <f>BRPL_EOD!AI55+BRPL_EOD!AJ55</f>
        <v>144.61000000000001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50</v>
      </c>
      <c r="N55">
        <f t="shared" si="0"/>
        <v>264.45000000000005</v>
      </c>
      <c r="O55" s="113">
        <f t="shared" si="1"/>
        <v>-9.9999999999909051E-3</v>
      </c>
      <c r="P55">
        <v>144.60453166950276</v>
      </c>
      <c r="Q55">
        <v>44.998298355076578</v>
      </c>
      <c r="R55">
        <v>5.8397791643032706</v>
      </c>
      <c r="S55">
        <v>18.999281527698997</v>
      </c>
      <c r="T55">
        <v>49.998109283418415</v>
      </c>
      <c r="U55" s="115">
        <f t="shared" si="2"/>
        <v>264.44000000000005</v>
      </c>
      <c r="V55" s="113">
        <f t="shared" si="3"/>
        <v>0</v>
      </c>
      <c r="Y55">
        <f>BAWANA!AW55+BAWANA!AX55</f>
        <v>2.78</v>
      </c>
      <c r="Z55">
        <f>BAWANA!BD55+BAWANA!BE55</f>
        <v>2.78</v>
      </c>
      <c r="AA55">
        <f>BAWANA!X55+BAWANA!Y55</f>
        <v>2.78</v>
      </c>
      <c r="AB55">
        <f>BAWANA!AE55+BAWANA!AF55</f>
        <v>2.78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264.44000000000005</v>
      </c>
      <c r="E56">
        <f>BAWANA!AM56</f>
        <v>0</v>
      </c>
      <c r="F56">
        <f t="shared" si="4"/>
        <v>256</v>
      </c>
      <c r="G56">
        <f t="shared" si="5"/>
        <v>264.44000000000005</v>
      </c>
      <c r="H56" s="113"/>
      <c r="I56">
        <f>BRPL_EOD!AI56+BRPL_EOD!AJ56</f>
        <v>144.61000000000001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50</v>
      </c>
      <c r="N56">
        <f t="shared" si="0"/>
        <v>264.45000000000005</v>
      </c>
      <c r="O56" s="113">
        <f t="shared" si="1"/>
        <v>-9.9999999999909051E-3</v>
      </c>
      <c r="P56">
        <v>144.60453166950276</v>
      </c>
      <c r="Q56">
        <v>44.998298355076578</v>
      </c>
      <c r="R56">
        <v>5.8397791643032706</v>
      </c>
      <c r="S56">
        <v>18.999281527698997</v>
      </c>
      <c r="T56">
        <v>49.998109283418415</v>
      </c>
      <c r="U56" s="115">
        <f t="shared" si="2"/>
        <v>264.44000000000005</v>
      </c>
      <c r="V56" s="113">
        <f t="shared" si="3"/>
        <v>0</v>
      </c>
      <c r="Y56">
        <f>BAWANA!AW56+BAWANA!AX56</f>
        <v>2.78</v>
      </c>
      <c r="Z56">
        <f>BAWANA!BD56+BAWANA!BE56</f>
        <v>2.78</v>
      </c>
      <c r="AA56">
        <f>BAWANA!X56+BAWANA!Y56</f>
        <v>2.78</v>
      </c>
      <c r="AB56">
        <f>BAWANA!AE56+BAWANA!AF56</f>
        <v>2.78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264.44000000000005</v>
      </c>
      <c r="E57">
        <f>BAWANA!AM57</f>
        <v>0</v>
      </c>
      <c r="F57">
        <f t="shared" si="4"/>
        <v>256</v>
      </c>
      <c r="G57">
        <f t="shared" si="5"/>
        <v>264.44000000000005</v>
      </c>
      <c r="H57" s="113"/>
      <c r="I57">
        <f>BRPL_EOD!AI57+BRPL_EOD!AJ57</f>
        <v>144.61000000000001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50</v>
      </c>
      <c r="N57">
        <f t="shared" si="0"/>
        <v>264.45000000000005</v>
      </c>
      <c r="O57" s="113">
        <f t="shared" si="1"/>
        <v>-9.9999999999909051E-3</v>
      </c>
      <c r="P57">
        <v>144.60453166950276</v>
      </c>
      <c r="Q57">
        <v>44.998298355076578</v>
      </c>
      <c r="R57">
        <v>5.8397791643032706</v>
      </c>
      <c r="S57">
        <v>18.999281527698997</v>
      </c>
      <c r="T57">
        <v>49.998109283418415</v>
      </c>
      <c r="U57" s="115">
        <f t="shared" si="2"/>
        <v>264.44000000000005</v>
      </c>
      <c r="V57" s="113">
        <f t="shared" si="3"/>
        <v>0</v>
      </c>
      <c r="Y57">
        <f>BAWANA!AW57+BAWANA!AX57</f>
        <v>2.78</v>
      </c>
      <c r="Z57">
        <f>BAWANA!BD57+BAWANA!BE57</f>
        <v>2.78</v>
      </c>
      <c r="AA57">
        <f>BAWANA!X57+BAWANA!Y57</f>
        <v>2.78</v>
      </c>
      <c r="AB57">
        <f>BAWANA!AE57+BAWANA!AF57</f>
        <v>2.78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264.44000000000005</v>
      </c>
      <c r="E58">
        <f>BAWANA!AM58</f>
        <v>0</v>
      </c>
      <c r="F58">
        <f t="shared" si="4"/>
        <v>256</v>
      </c>
      <c r="G58">
        <f t="shared" si="5"/>
        <v>264.44000000000005</v>
      </c>
      <c r="H58" s="113"/>
      <c r="I58">
        <f>BRPL_EOD!AI58+BRPL_EOD!AJ58</f>
        <v>144.61000000000001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50</v>
      </c>
      <c r="N58">
        <f t="shared" si="0"/>
        <v>264.45000000000005</v>
      </c>
      <c r="O58" s="113">
        <f t="shared" si="1"/>
        <v>-9.9999999999909051E-3</v>
      </c>
      <c r="P58">
        <v>144.60453166950276</v>
      </c>
      <c r="Q58">
        <v>44.998298355076578</v>
      </c>
      <c r="R58">
        <v>5.8397791643032706</v>
      </c>
      <c r="S58">
        <v>18.999281527698997</v>
      </c>
      <c r="T58">
        <v>49.998109283418415</v>
      </c>
      <c r="U58" s="115">
        <f t="shared" si="2"/>
        <v>264.44000000000005</v>
      </c>
      <c r="V58" s="113">
        <f t="shared" si="3"/>
        <v>0</v>
      </c>
      <c r="Y58">
        <f>BAWANA!AW58+BAWANA!AX58</f>
        <v>2.78</v>
      </c>
      <c r="Z58">
        <f>BAWANA!BD58+BAWANA!BE58</f>
        <v>2.78</v>
      </c>
      <c r="AA58">
        <f>BAWANA!X58+BAWANA!Y58</f>
        <v>2.78</v>
      </c>
      <c r="AB58">
        <f>BAWANA!AE58+BAWANA!AF58</f>
        <v>2.78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264.44000000000005</v>
      </c>
      <c r="E59">
        <f>BAWANA!AM59</f>
        <v>0</v>
      </c>
      <c r="F59">
        <f t="shared" si="4"/>
        <v>256</v>
      </c>
      <c r="G59">
        <f t="shared" si="5"/>
        <v>264.44000000000005</v>
      </c>
      <c r="H59" s="113"/>
      <c r="I59">
        <f>BRPL_EOD!AI59+BRPL_EOD!AJ59</f>
        <v>144.61000000000001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50</v>
      </c>
      <c r="N59">
        <f t="shared" si="0"/>
        <v>264.45000000000005</v>
      </c>
      <c r="O59" s="113">
        <f t="shared" si="1"/>
        <v>-9.9999999999909051E-3</v>
      </c>
      <c r="P59">
        <v>144.60453166950276</v>
      </c>
      <c r="Q59">
        <v>44.998298355076578</v>
      </c>
      <c r="R59">
        <v>5.8397791643032706</v>
      </c>
      <c r="S59">
        <v>18.999281527698997</v>
      </c>
      <c r="T59">
        <v>49.998109283418415</v>
      </c>
      <c r="U59" s="115">
        <f t="shared" si="2"/>
        <v>264.44000000000005</v>
      </c>
      <c r="V59" s="113">
        <f t="shared" si="3"/>
        <v>0</v>
      </c>
      <c r="Y59">
        <f>BAWANA!AW59+BAWANA!AX59</f>
        <v>2.78</v>
      </c>
      <c r="Z59">
        <f>BAWANA!BD59+BAWANA!BE59</f>
        <v>2.78</v>
      </c>
      <c r="AA59">
        <f>BAWANA!X59+BAWANA!Y59</f>
        <v>2.78</v>
      </c>
      <c r="AB59">
        <f>BAWANA!AE59+BAWANA!AF59</f>
        <v>2.78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264.44000000000005</v>
      </c>
      <c r="E60">
        <f>BAWANA!AM60</f>
        <v>0</v>
      </c>
      <c r="F60">
        <f t="shared" si="4"/>
        <v>256</v>
      </c>
      <c r="G60">
        <f t="shared" si="5"/>
        <v>264.44000000000005</v>
      </c>
      <c r="H60" s="113"/>
      <c r="I60">
        <f>BRPL_EOD!AI60+BRPL_EOD!AJ60</f>
        <v>144.61000000000001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50</v>
      </c>
      <c r="N60">
        <f t="shared" si="0"/>
        <v>264.45000000000005</v>
      </c>
      <c r="O60" s="113">
        <f t="shared" si="1"/>
        <v>-9.9999999999909051E-3</v>
      </c>
      <c r="P60">
        <v>144.60453166950276</v>
      </c>
      <c r="Q60">
        <v>44.998298355076578</v>
      </c>
      <c r="R60">
        <v>5.8397791643032706</v>
      </c>
      <c r="S60">
        <v>18.999281527698997</v>
      </c>
      <c r="T60">
        <v>49.998109283418415</v>
      </c>
      <c r="U60" s="115">
        <f t="shared" si="2"/>
        <v>264.44000000000005</v>
      </c>
      <c r="V60" s="113">
        <f t="shared" si="3"/>
        <v>0</v>
      </c>
      <c r="Y60">
        <f>BAWANA!AW60+BAWANA!AX60</f>
        <v>2.78</v>
      </c>
      <c r="Z60">
        <f>BAWANA!BD60+BAWANA!BE60</f>
        <v>2.78</v>
      </c>
      <c r="AA60">
        <f>BAWANA!X60+BAWANA!Y60</f>
        <v>2.78</v>
      </c>
      <c r="AB60">
        <f>BAWANA!AE60+BAWANA!AF60</f>
        <v>2.78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284.05</v>
      </c>
      <c r="E61">
        <f>BAWANA!AM61</f>
        <v>0</v>
      </c>
      <c r="F61">
        <f t="shared" si="4"/>
        <v>256</v>
      </c>
      <c r="G61">
        <f t="shared" si="5"/>
        <v>284.05</v>
      </c>
      <c r="H61" s="113"/>
      <c r="I61">
        <f>BRPL_EOD!AI61+BRPL_EOD!AJ61</f>
        <v>144.61000000000001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284.06</v>
      </c>
      <c r="O61" s="113">
        <f t="shared" si="1"/>
        <v>-9.9999999999909051E-3</v>
      </c>
      <c r="P61">
        <v>144.60490917411815</v>
      </c>
      <c r="Q61">
        <v>44.998415827642049</v>
      </c>
      <c r="R61">
        <v>5.839794409631768</v>
      </c>
      <c r="S61">
        <v>18.999331127226643</v>
      </c>
      <c r="T61">
        <v>69.607549461381396</v>
      </c>
      <c r="U61" s="115">
        <f t="shared" si="2"/>
        <v>284.05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284.05</v>
      </c>
      <c r="E62">
        <f>BAWANA!AM62</f>
        <v>0</v>
      </c>
      <c r="F62">
        <f t="shared" si="4"/>
        <v>256</v>
      </c>
      <c r="G62">
        <f t="shared" si="5"/>
        <v>284.05</v>
      </c>
      <c r="H62" s="113"/>
      <c r="I62">
        <f>BRPL_EOD!AI62+BRPL_EOD!AJ62</f>
        <v>144.61000000000001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284.06</v>
      </c>
      <c r="O62" s="113">
        <f t="shared" si="1"/>
        <v>-9.9999999999909051E-3</v>
      </c>
      <c r="P62">
        <v>144.60490917411815</v>
      </c>
      <c r="Q62">
        <v>44.998415827642049</v>
      </c>
      <c r="R62">
        <v>5.839794409631768</v>
      </c>
      <c r="S62">
        <v>18.999331127226643</v>
      </c>
      <c r="T62">
        <v>69.607549461381396</v>
      </c>
      <c r="U62" s="115">
        <f t="shared" si="2"/>
        <v>284.05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284.05</v>
      </c>
      <c r="E63">
        <f>BAWANA!AM63</f>
        <v>0</v>
      </c>
      <c r="F63">
        <f t="shared" si="4"/>
        <v>256</v>
      </c>
      <c r="G63">
        <f t="shared" si="5"/>
        <v>284.05</v>
      </c>
      <c r="H63" s="113"/>
      <c r="I63">
        <f>BRPL_EOD!AI63+BRPL_EOD!AJ63</f>
        <v>144.61000000000001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284.06</v>
      </c>
      <c r="O63" s="113">
        <f t="shared" si="1"/>
        <v>-9.9999999999909051E-3</v>
      </c>
      <c r="P63">
        <v>144.60490917411815</v>
      </c>
      <c r="Q63">
        <v>44.998415827642049</v>
      </c>
      <c r="R63">
        <v>5.839794409631768</v>
      </c>
      <c r="S63">
        <v>18.999331127226643</v>
      </c>
      <c r="T63">
        <v>69.607549461381396</v>
      </c>
      <c r="U63" s="115">
        <f t="shared" si="2"/>
        <v>284.05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284.05</v>
      </c>
      <c r="E64">
        <f>BAWANA!AM64</f>
        <v>0</v>
      </c>
      <c r="F64">
        <f t="shared" si="4"/>
        <v>256</v>
      </c>
      <c r="G64">
        <f t="shared" si="5"/>
        <v>284.05</v>
      </c>
      <c r="H64" s="113"/>
      <c r="I64">
        <f>BRPL_EOD!AI64+BRPL_EOD!AJ64</f>
        <v>144.61000000000001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284.06</v>
      </c>
      <c r="O64" s="113">
        <f t="shared" si="1"/>
        <v>-9.9999999999909051E-3</v>
      </c>
      <c r="P64">
        <v>144.60490917411815</v>
      </c>
      <c r="Q64">
        <v>44.998415827642049</v>
      </c>
      <c r="R64">
        <v>5.839794409631768</v>
      </c>
      <c r="S64">
        <v>18.999331127226643</v>
      </c>
      <c r="T64">
        <v>69.607549461381396</v>
      </c>
      <c r="U64" s="115">
        <f t="shared" si="2"/>
        <v>284.05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269.63</v>
      </c>
      <c r="E65">
        <f>BAWANA!AM65</f>
        <v>0</v>
      </c>
      <c r="F65">
        <f t="shared" si="4"/>
        <v>256</v>
      </c>
      <c r="G65">
        <f t="shared" si="5"/>
        <v>269.63</v>
      </c>
      <c r="H65" s="113"/>
      <c r="I65">
        <f>BRPL_EOD!AI65+BRPL_EOD!AJ65</f>
        <v>137.26</v>
      </c>
      <c r="J65">
        <f>BYPL_EOD!AI65+BYPL_EOD!AJ65</f>
        <v>42.71</v>
      </c>
      <c r="K65">
        <f>MES_EOD!AI65+MES_EOD!AJ65</f>
        <v>5.54</v>
      </c>
      <c r="L65">
        <f>NDMC_EOD!AI65+NDMC_EOD!AJ65</f>
        <v>18.04</v>
      </c>
      <c r="M65">
        <f>TPDDL_EOD!AI65+TPDDL_EOD!AJ65</f>
        <v>66.069999999999993</v>
      </c>
      <c r="N65">
        <f t="shared" si="0"/>
        <v>269.62</v>
      </c>
      <c r="O65" s="113">
        <f t="shared" si="1"/>
        <v>9.9999999999909051E-3</v>
      </c>
      <c r="P65">
        <v>137.26</v>
      </c>
      <c r="Q65">
        <v>42.714741377441868</v>
      </c>
      <c r="R65">
        <v>5.5402656569566338</v>
      </c>
      <c r="S65">
        <v>18.041794413683448</v>
      </c>
      <c r="T65">
        <v>66.073198551918026</v>
      </c>
      <c r="U65" s="115">
        <f t="shared" si="2"/>
        <v>269.62999999999994</v>
      </c>
      <c r="V65" s="113">
        <f t="shared" si="3"/>
        <v>0</v>
      </c>
      <c r="Y65">
        <f>BAWANA!AW65+BAWANA!AX65</f>
        <v>30.37</v>
      </c>
      <c r="Z65">
        <f>BAWANA!BD65+BAWANA!BE65</f>
        <v>0</v>
      </c>
      <c r="AA65">
        <f>BAWANA!X65+BAWANA!Y65</f>
        <v>30.37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269.63</v>
      </c>
      <c r="E66">
        <f>BAWANA!AM66</f>
        <v>0</v>
      </c>
      <c r="F66">
        <f t="shared" si="4"/>
        <v>256</v>
      </c>
      <c r="G66">
        <f t="shared" si="5"/>
        <v>269.63</v>
      </c>
      <c r="H66" s="113"/>
      <c r="I66">
        <f>BRPL_EOD!AI66+BRPL_EOD!AJ66</f>
        <v>137.26</v>
      </c>
      <c r="J66">
        <f>BYPL_EOD!AI66+BYPL_EOD!AJ66</f>
        <v>42.71</v>
      </c>
      <c r="K66">
        <f>MES_EOD!AI66+MES_EOD!AJ66</f>
        <v>5.54</v>
      </c>
      <c r="L66">
        <f>NDMC_EOD!AI66+NDMC_EOD!AJ66</f>
        <v>18.04</v>
      </c>
      <c r="M66">
        <f>TPDDL_EOD!AI66+TPDDL_EOD!AJ66</f>
        <v>66.069999999999993</v>
      </c>
      <c r="N66">
        <f t="shared" si="0"/>
        <v>269.62</v>
      </c>
      <c r="O66" s="113">
        <f t="shared" si="1"/>
        <v>9.9999999999909051E-3</v>
      </c>
      <c r="P66">
        <v>137.26</v>
      </c>
      <c r="Q66">
        <v>42.714741377441868</v>
      </c>
      <c r="R66">
        <v>5.5402656569566338</v>
      </c>
      <c r="S66">
        <v>18.041794413683448</v>
      </c>
      <c r="T66">
        <v>66.073198551918026</v>
      </c>
      <c r="U66" s="115">
        <f t="shared" si="2"/>
        <v>269.62999999999994</v>
      </c>
      <c r="V66" s="113">
        <f t="shared" si="3"/>
        <v>0</v>
      </c>
      <c r="Y66">
        <f>BAWANA!AW66+BAWANA!AX66</f>
        <v>30.37</v>
      </c>
      <c r="Z66">
        <f>BAWANA!BD66+BAWANA!BE66</f>
        <v>0</v>
      </c>
      <c r="AA66">
        <f>BAWANA!X66+BAWANA!Y66</f>
        <v>30.37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270</v>
      </c>
      <c r="E67">
        <f>BAWANA!AM67</f>
        <v>0</v>
      </c>
      <c r="F67">
        <f t="shared" si="4"/>
        <v>256</v>
      </c>
      <c r="G67">
        <f t="shared" si="5"/>
        <v>270</v>
      </c>
      <c r="H67" s="113"/>
      <c r="I67">
        <f>BRPL_EOD!AI67+BRPL_EOD!AJ67</f>
        <v>139.27000000000001</v>
      </c>
      <c r="J67">
        <f>BYPL_EOD!AI67+BYPL_EOD!AJ67</f>
        <v>42.19</v>
      </c>
      <c r="K67">
        <f>MES_EOD!AI67+MES_EOD!AJ67</f>
        <v>5.47</v>
      </c>
      <c r="L67">
        <f>NDMC_EOD!AI67+NDMC_EOD!AJ67</f>
        <v>17.809999999999999</v>
      </c>
      <c r="M67">
        <f>TPDDL_EOD!AI67+TPDDL_EOD!AJ67</f>
        <v>65.260000000000005</v>
      </c>
      <c r="N67">
        <f t="shared" ref="N67:N98" si="7">SUM(I67:M67)</f>
        <v>270</v>
      </c>
      <c r="O67" s="113">
        <f t="shared" ref="O67:O98" si="8">G67-N67</f>
        <v>0</v>
      </c>
      <c r="P67">
        <v>139.27000000000001</v>
      </c>
      <c r="Q67">
        <v>42.19</v>
      </c>
      <c r="R67">
        <v>5.47</v>
      </c>
      <c r="S67">
        <v>17.809999999999999</v>
      </c>
      <c r="T67">
        <v>65.260000000000005</v>
      </c>
      <c r="U67" s="115">
        <f t="shared" ref="U67:U98" si="9">SUM(P67:T67)</f>
        <v>270</v>
      </c>
      <c r="V67" s="113">
        <f t="shared" ref="V67:V99" si="10">G67-U67</f>
        <v>0</v>
      </c>
      <c r="Y67">
        <f>BAWANA!AW67+BAWANA!AX67</f>
        <v>30</v>
      </c>
      <c r="Z67">
        <f>BAWANA!BD67+BAWANA!BE67</f>
        <v>0</v>
      </c>
      <c r="AA67">
        <f>BAWANA!X67+BAWANA!Y67</f>
        <v>30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270</v>
      </c>
      <c r="H68" s="113"/>
      <c r="I68">
        <f>BRPL_EOD!AI68+BRPL_EOD!AJ68</f>
        <v>139.27000000000001</v>
      </c>
      <c r="J68">
        <f>BYPL_EOD!AI68+BYPL_EOD!AJ68</f>
        <v>42.19</v>
      </c>
      <c r="K68">
        <f>MES_EOD!AI68+MES_EOD!AJ68</f>
        <v>5.47</v>
      </c>
      <c r="L68">
        <f>NDMC_EOD!AI68+NDMC_EOD!AJ68</f>
        <v>17.809999999999999</v>
      </c>
      <c r="M68">
        <f>TPDDL_EOD!AI68+TPDDL_EOD!AJ68</f>
        <v>65.260000000000005</v>
      </c>
      <c r="N68">
        <f t="shared" si="7"/>
        <v>270</v>
      </c>
      <c r="O68" s="113">
        <f t="shared" si="8"/>
        <v>0</v>
      </c>
      <c r="P68">
        <v>139.27000000000001</v>
      </c>
      <c r="Q68">
        <v>42.19</v>
      </c>
      <c r="R68">
        <v>5.47</v>
      </c>
      <c r="S68">
        <v>17.809999999999999</v>
      </c>
      <c r="T68">
        <v>65.260000000000005</v>
      </c>
      <c r="U68" s="115">
        <f t="shared" si="9"/>
        <v>270</v>
      </c>
      <c r="V68" s="113">
        <f t="shared" si="10"/>
        <v>0</v>
      </c>
      <c r="Y68">
        <f>BAWANA!AW68+BAWANA!AX68</f>
        <v>30</v>
      </c>
      <c r="Z68">
        <f>BAWANA!BD68+BAWANA!BE68</f>
        <v>0</v>
      </c>
      <c r="AA68">
        <f>BAWANA!X68+BAWANA!Y68</f>
        <v>30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270</v>
      </c>
      <c r="E69">
        <f>BAWANA!AM69</f>
        <v>0</v>
      </c>
      <c r="F69">
        <f t="shared" si="11"/>
        <v>256</v>
      </c>
      <c r="G69">
        <f t="shared" si="12"/>
        <v>270</v>
      </c>
      <c r="H69" s="113"/>
      <c r="I69">
        <f>BRPL_EOD!AI69+BRPL_EOD!AJ69</f>
        <v>139.27000000000001</v>
      </c>
      <c r="J69">
        <f>BYPL_EOD!AI69+BYPL_EOD!AJ69</f>
        <v>42.19</v>
      </c>
      <c r="K69">
        <f>MES_EOD!AI69+MES_EOD!AJ69</f>
        <v>5.47</v>
      </c>
      <c r="L69">
        <f>NDMC_EOD!AI69+NDMC_EOD!AJ69</f>
        <v>17.809999999999999</v>
      </c>
      <c r="M69">
        <f>TPDDL_EOD!AI69+TPDDL_EOD!AJ69</f>
        <v>65.260000000000005</v>
      </c>
      <c r="N69">
        <f t="shared" si="7"/>
        <v>270</v>
      </c>
      <c r="O69" s="113">
        <f t="shared" si="8"/>
        <v>0</v>
      </c>
      <c r="P69">
        <v>139.27000000000001</v>
      </c>
      <c r="Q69">
        <v>42.19</v>
      </c>
      <c r="R69">
        <v>5.47</v>
      </c>
      <c r="S69">
        <v>17.809999999999999</v>
      </c>
      <c r="T69">
        <v>65.260000000000005</v>
      </c>
      <c r="U69" s="115">
        <f t="shared" si="9"/>
        <v>270</v>
      </c>
      <c r="V69" s="113">
        <f t="shared" si="10"/>
        <v>0</v>
      </c>
      <c r="Y69">
        <f>BAWANA!AW69+BAWANA!AX69</f>
        <v>30</v>
      </c>
      <c r="Z69">
        <f>BAWANA!BD69+BAWANA!BE69</f>
        <v>0</v>
      </c>
      <c r="AA69">
        <f>BAWANA!X69+BAWANA!Y69</f>
        <v>30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270</v>
      </c>
      <c r="E70">
        <f>BAWANA!AM70</f>
        <v>0</v>
      </c>
      <c r="F70">
        <f t="shared" si="11"/>
        <v>256</v>
      </c>
      <c r="G70">
        <f t="shared" si="12"/>
        <v>270</v>
      </c>
      <c r="H70" s="113"/>
      <c r="I70">
        <f>BRPL_EOD!AI70+BRPL_EOD!AJ70</f>
        <v>139.27000000000001</v>
      </c>
      <c r="J70">
        <f>BYPL_EOD!AI70+BYPL_EOD!AJ70</f>
        <v>42.19</v>
      </c>
      <c r="K70">
        <f>MES_EOD!AI70+MES_EOD!AJ70</f>
        <v>5.47</v>
      </c>
      <c r="L70">
        <f>NDMC_EOD!AI70+NDMC_EOD!AJ70</f>
        <v>17.809999999999999</v>
      </c>
      <c r="M70">
        <f>TPDDL_EOD!AI70+TPDDL_EOD!AJ70</f>
        <v>65.260000000000005</v>
      </c>
      <c r="N70">
        <f t="shared" si="7"/>
        <v>270</v>
      </c>
      <c r="O70" s="113">
        <f t="shared" si="8"/>
        <v>0</v>
      </c>
      <c r="P70">
        <v>139.27000000000001</v>
      </c>
      <c r="Q70">
        <v>42.19</v>
      </c>
      <c r="R70">
        <v>5.47</v>
      </c>
      <c r="S70">
        <v>17.809999999999999</v>
      </c>
      <c r="T70">
        <v>65.260000000000005</v>
      </c>
      <c r="U70" s="115">
        <f t="shared" si="9"/>
        <v>270</v>
      </c>
      <c r="V70" s="113">
        <f t="shared" si="10"/>
        <v>0</v>
      </c>
      <c r="Y70">
        <f>BAWANA!AW70+BAWANA!AX70</f>
        <v>30</v>
      </c>
      <c r="Z70">
        <f>BAWANA!BD70+BAWANA!BE70</f>
        <v>0</v>
      </c>
      <c r="AA70">
        <f>BAWANA!X70+BAWANA!Y70</f>
        <v>30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270</v>
      </c>
      <c r="E71">
        <f>BAWANA!AM71</f>
        <v>0</v>
      </c>
      <c r="F71">
        <f t="shared" si="11"/>
        <v>256</v>
      </c>
      <c r="G71">
        <f t="shared" si="12"/>
        <v>270</v>
      </c>
      <c r="H71" s="113"/>
      <c r="I71">
        <f>BRPL_EOD!AI71+BRPL_EOD!AJ71</f>
        <v>139.27000000000001</v>
      </c>
      <c r="J71">
        <f>BYPL_EOD!AI71+BYPL_EOD!AJ71</f>
        <v>42.19</v>
      </c>
      <c r="K71">
        <f>MES_EOD!AI71+MES_EOD!AJ71</f>
        <v>5.47</v>
      </c>
      <c r="L71">
        <f>NDMC_EOD!AI71+NDMC_EOD!AJ71</f>
        <v>17.809999999999999</v>
      </c>
      <c r="M71">
        <f>TPDDL_EOD!AI71+TPDDL_EOD!AJ71</f>
        <v>65.260000000000005</v>
      </c>
      <c r="N71">
        <f t="shared" si="7"/>
        <v>270</v>
      </c>
      <c r="O71" s="113">
        <f t="shared" si="8"/>
        <v>0</v>
      </c>
      <c r="P71">
        <v>139.27000000000001</v>
      </c>
      <c r="Q71">
        <v>42.19</v>
      </c>
      <c r="R71">
        <v>5.47</v>
      </c>
      <c r="S71">
        <v>17.809999999999999</v>
      </c>
      <c r="T71">
        <v>65.260000000000005</v>
      </c>
      <c r="U71" s="115">
        <f t="shared" si="9"/>
        <v>270</v>
      </c>
      <c r="V71" s="113">
        <f t="shared" si="10"/>
        <v>0</v>
      </c>
      <c r="Y71">
        <f>BAWANA!AW71+BAWANA!AX71</f>
        <v>30</v>
      </c>
      <c r="Z71">
        <f>BAWANA!BD71+BAWANA!BE71</f>
        <v>0</v>
      </c>
      <c r="AA71">
        <f>BAWANA!X71+BAWANA!Y71</f>
        <v>30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270</v>
      </c>
      <c r="E72">
        <f>BAWANA!AM72</f>
        <v>0</v>
      </c>
      <c r="F72">
        <f t="shared" si="11"/>
        <v>256</v>
      </c>
      <c r="G72">
        <f t="shared" si="12"/>
        <v>270</v>
      </c>
      <c r="H72" s="113"/>
      <c r="I72">
        <f>BRPL_EOD!AI72+BRPL_EOD!AJ72</f>
        <v>139.27000000000001</v>
      </c>
      <c r="J72">
        <f>BYPL_EOD!AI72+BYPL_EOD!AJ72</f>
        <v>42.19</v>
      </c>
      <c r="K72">
        <f>MES_EOD!AI72+MES_EOD!AJ72</f>
        <v>5.47</v>
      </c>
      <c r="L72">
        <f>NDMC_EOD!AI72+NDMC_EOD!AJ72</f>
        <v>17.809999999999999</v>
      </c>
      <c r="M72">
        <f>TPDDL_EOD!AI72+TPDDL_EOD!AJ72</f>
        <v>65.260000000000005</v>
      </c>
      <c r="N72">
        <f t="shared" si="7"/>
        <v>270</v>
      </c>
      <c r="O72" s="113">
        <f t="shared" si="8"/>
        <v>0</v>
      </c>
      <c r="P72">
        <v>139.27000000000001</v>
      </c>
      <c r="Q72">
        <v>42.19</v>
      </c>
      <c r="R72">
        <v>5.47</v>
      </c>
      <c r="S72">
        <v>17.809999999999999</v>
      </c>
      <c r="T72">
        <v>65.260000000000005</v>
      </c>
      <c r="U72" s="115">
        <f t="shared" si="9"/>
        <v>270</v>
      </c>
      <c r="V72" s="113">
        <f t="shared" si="10"/>
        <v>0</v>
      </c>
      <c r="Y72">
        <f>BAWANA!AW72+BAWANA!AX72</f>
        <v>30</v>
      </c>
      <c r="Z72">
        <f>BAWANA!BD72+BAWANA!BE72</f>
        <v>0</v>
      </c>
      <c r="AA72">
        <f>BAWANA!X72+BAWANA!Y72</f>
        <v>30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270</v>
      </c>
      <c r="E73">
        <f>BAWANA!AM73</f>
        <v>0</v>
      </c>
      <c r="F73">
        <f t="shared" si="11"/>
        <v>256</v>
      </c>
      <c r="G73">
        <f t="shared" si="12"/>
        <v>270</v>
      </c>
      <c r="H73" s="113"/>
      <c r="I73">
        <f>BRPL_EOD!AI73+BRPL_EOD!AJ73</f>
        <v>127.46</v>
      </c>
      <c r="J73">
        <f>BYPL_EOD!AI73+BYPL_EOD!AJ73</f>
        <v>54</v>
      </c>
      <c r="K73">
        <f>MES_EOD!AI73+MES_EOD!AJ73</f>
        <v>5.47</v>
      </c>
      <c r="L73">
        <f>NDMC_EOD!AI73+NDMC_EOD!AJ73</f>
        <v>17.809999999999999</v>
      </c>
      <c r="M73">
        <f>TPDDL_EOD!AI73+TPDDL_EOD!AJ73</f>
        <v>65.260000000000005</v>
      </c>
      <c r="N73">
        <f t="shared" si="7"/>
        <v>270</v>
      </c>
      <c r="O73" s="113">
        <f t="shared" si="8"/>
        <v>0</v>
      </c>
      <c r="P73">
        <v>127.46</v>
      </c>
      <c r="Q73">
        <v>54</v>
      </c>
      <c r="R73">
        <v>5.47</v>
      </c>
      <c r="S73">
        <v>17.809999999999999</v>
      </c>
      <c r="T73">
        <v>65.260000000000005</v>
      </c>
      <c r="U73" s="115">
        <f t="shared" si="9"/>
        <v>270</v>
      </c>
      <c r="V73" s="113">
        <f t="shared" si="10"/>
        <v>0</v>
      </c>
      <c r="Y73">
        <f>BAWANA!AW73+BAWANA!AX73</f>
        <v>30</v>
      </c>
      <c r="Z73">
        <f>BAWANA!BD73+BAWANA!BE73</f>
        <v>0</v>
      </c>
      <c r="AA73">
        <f>BAWANA!X73+BAWANA!Y73</f>
        <v>30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270</v>
      </c>
      <c r="E74">
        <f>BAWANA!AM74</f>
        <v>0</v>
      </c>
      <c r="F74">
        <f t="shared" si="11"/>
        <v>256</v>
      </c>
      <c r="G74">
        <f t="shared" si="12"/>
        <v>270</v>
      </c>
      <c r="H74" s="113"/>
      <c r="I74">
        <f>BRPL_EOD!AI74+BRPL_EOD!AJ74</f>
        <v>127.46</v>
      </c>
      <c r="J74">
        <f>BYPL_EOD!AI74+BYPL_EOD!AJ74</f>
        <v>54</v>
      </c>
      <c r="K74">
        <f>MES_EOD!AI74+MES_EOD!AJ74</f>
        <v>5.47</v>
      </c>
      <c r="L74">
        <f>NDMC_EOD!AI74+NDMC_EOD!AJ74</f>
        <v>17.809999999999999</v>
      </c>
      <c r="M74">
        <f>TPDDL_EOD!AI74+TPDDL_EOD!AJ74</f>
        <v>65.260000000000005</v>
      </c>
      <c r="N74">
        <f t="shared" si="7"/>
        <v>270</v>
      </c>
      <c r="O74" s="113">
        <f t="shared" si="8"/>
        <v>0</v>
      </c>
      <c r="P74">
        <v>127.46</v>
      </c>
      <c r="Q74">
        <v>54</v>
      </c>
      <c r="R74">
        <v>5.47</v>
      </c>
      <c r="S74">
        <v>17.809999999999999</v>
      </c>
      <c r="T74">
        <v>65.260000000000005</v>
      </c>
      <c r="U74" s="115">
        <f t="shared" si="9"/>
        <v>270</v>
      </c>
      <c r="V74" s="113">
        <f t="shared" si="10"/>
        <v>0</v>
      </c>
      <c r="Y74">
        <f>BAWANA!AW74+BAWANA!AX74</f>
        <v>30</v>
      </c>
      <c r="Z74">
        <f>BAWANA!BD74+BAWANA!BE74</f>
        <v>0</v>
      </c>
      <c r="AA74">
        <f>BAWANA!X74+BAWANA!Y74</f>
        <v>30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279</v>
      </c>
      <c r="E75">
        <f>BAWANA!AM75</f>
        <v>0</v>
      </c>
      <c r="F75">
        <f t="shared" si="11"/>
        <v>256</v>
      </c>
      <c r="G75">
        <f t="shared" si="12"/>
        <v>279</v>
      </c>
      <c r="H75" s="113"/>
      <c r="I75">
        <f>BRPL_EOD!AI75+BRPL_EOD!AJ75</f>
        <v>131.71</v>
      </c>
      <c r="J75">
        <f>BYPL_EOD!AI75+BYPL_EOD!AJ75</f>
        <v>55.8</v>
      </c>
      <c r="K75">
        <f>MES_EOD!AI75+MES_EOD!AJ75</f>
        <v>5.65</v>
      </c>
      <c r="L75">
        <f>NDMC_EOD!AI75+NDMC_EOD!AJ75</f>
        <v>18.41</v>
      </c>
      <c r="M75">
        <f>TPDDL_EOD!AI75+TPDDL_EOD!AJ75</f>
        <v>67.430000000000007</v>
      </c>
      <c r="N75">
        <f t="shared" si="7"/>
        <v>279</v>
      </c>
      <c r="O75" s="113">
        <f t="shared" si="8"/>
        <v>0</v>
      </c>
      <c r="P75">
        <v>131.71</v>
      </c>
      <c r="Q75">
        <v>55.8</v>
      </c>
      <c r="R75">
        <v>5.65</v>
      </c>
      <c r="S75">
        <v>18.41</v>
      </c>
      <c r="T75">
        <v>67.430000000000007</v>
      </c>
      <c r="U75" s="115">
        <f t="shared" si="9"/>
        <v>279</v>
      </c>
      <c r="V75" s="113">
        <f t="shared" si="10"/>
        <v>0</v>
      </c>
      <c r="Y75">
        <f>BAWANA!AW75+BAWANA!AX75</f>
        <v>31</v>
      </c>
      <c r="Z75">
        <f>BAWANA!BD75+BAWANA!BE75</f>
        <v>0</v>
      </c>
      <c r="AA75">
        <f>BAWANA!X75+BAWANA!Y75</f>
        <v>31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279</v>
      </c>
      <c r="E76">
        <f>BAWANA!AM76</f>
        <v>0</v>
      </c>
      <c r="F76">
        <f t="shared" si="11"/>
        <v>256</v>
      </c>
      <c r="G76">
        <f t="shared" si="12"/>
        <v>279</v>
      </c>
      <c r="H76" s="113"/>
      <c r="I76">
        <f>BRPL_EOD!AI76+BRPL_EOD!AJ76</f>
        <v>131.71</v>
      </c>
      <c r="J76">
        <f>BYPL_EOD!AI76+BYPL_EOD!AJ76</f>
        <v>55.8</v>
      </c>
      <c r="K76">
        <f>MES_EOD!AI76+MES_EOD!AJ76</f>
        <v>5.65</v>
      </c>
      <c r="L76">
        <f>NDMC_EOD!AI76+NDMC_EOD!AJ76</f>
        <v>18.41</v>
      </c>
      <c r="M76">
        <f>TPDDL_EOD!AI76+TPDDL_EOD!AJ76</f>
        <v>67.430000000000007</v>
      </c>
      <c r="N76">
        <f t="shared" si="7"/>
        <v>279</v>
      </c>
      <c r="O76" s="113">
        <f t="shared" si="8"/>
        <v>0</v>
      </c>
      <c r="P76">
        <v>131.71</v>
      </c>
      <c r="Q76">
        <v>55.8</v>
      </c>
      <c r="R76">
        <v>5.65</v>
      </c>
      <c r="S76">
        <v>18.41</v>
      </c>
      <c r="T76">
        <v>67.430000000000007</v>
      </c>
      <c r="U76" s="115">
        <f t="shared" si="9"/>
        <v>279</v>
      </c>
      <c r="V76" s="113">
        <f t="shared" si="10"/>
        <v>0</v>
      </c>
      <c r="Y76">
        <f>BAWANA!AW76+BAWANA!AX76</f>
        <v>31</v>
      </c>
      <c r="Z76">
        <f>BAWANA!BD76+BAWANA!BE76</f>
        <v>0</v>
      </c>
      <c r="AA76">
        <f>BAWANA!X76+BAWANA!Y76</f>
        <v>31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13"/>
      <c r="I77">
        <f>BRPL_EOD!AI77+BRPL_EOD!AJ77</f>
        <v>100.71</v>
      </c>
      <c r="J77">
        <f>BYPL_EOD!AI77+BYPL_EOD!AJ77</f>
        <v>55.8</v>
      </c>
      <c r="K77">
        <f>MES_EOD!AI77+MES_EOD!AJ77</f>
        <v>5.65</v>
      </c>
      <c r="L77">
        <f>NDMC_EOD!AI77+NDMC_EOD!AJ77</f>
        <v>18.41</v>
      </c>
      <c r="M77">
        <f>TPDDL_EOD!AI77+TPDDL_EOD!AJ77</f>
        <v>67.430000000000007</v>
      </c>
      <c r="N77">
        <f t="shared" si="7"/>
        <v>248</v>
      </c>
      <c r="O77" s="113">
        <f t="shared" si="8"/>
        <v>0</v>
      </c>
      <c r="P77">
        <v>100.71</v>
      </c>
      <c r="Q77">
        <v>55.8</v>
      </c>
      <c r="R77">
        <v>5.65</v>
      </c>
      <c r="S77">
        <v>18.41</v>
      </c>
      <c r="T77">
        <v>67.430000000000007</v>
      </c>
      <c r="U77" s="115">
        <f t="shared" si="9"/>
        <v>248</v>
      </c>
      <c r="V77" s="113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13"/>
      <c r="I78">
        <f>BRPL_EOD!AI78+BRPL_EOD!AJ78</f>
        <v>100.71</v>
      </c>
      <c r="J78">
        <f>BYPL_EOD!AI78+BYPL_EOD!AJ78</f>
        <v>55.8</v>
      </c>
      <c r="K78">
        <f>MES_EOD!AI78+MES_EOD!AJ78</f>
        <v>5.65</v>
      </c>
      <c r="L78">
        <f>NDMC_EOD!AI78+NDMC_EOD!AJ78</f>
        <v>18.41</v>
      </c>
      <c r="M78">
        <f>TPDDL_EOD!AI78+TPDDL_EOD!AJ78</f>
        <v>67.430000000000007</v>
      </c>
      <c r="N78">
        <f t="shared" si="7"/>
        <v>248</v>
      </c>
      <c r="O78" s="113">
        <f t="shared" si="8"/>
        <v>0</v>
      </c>
      <c r="P78">
        <v>100.71</v>
      </c>
      <c r="Q78">
        <v>55.8</v>
      </c>
      <c r="R78">
        <v>5.65</v>
      </c>
      <c r="S78">
        <v>18.41</v>
      </c>
      <c r="T78">
        <v>67.430000000000007</v>
      </c>
      <c r="U78" s="115">
        <f t="shared" si="9"/>
        <v>248</v>
      </c>
      <c r="V78" s="113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13"/>
      <c r="I79">
        <f>BRPL_EOD!AI79+BRPL_EOD!AJ79</f>
        <v>100.71</v>
      </c>
      <c r="J79">
        <f>BYPL_EOD!AI79+BYPL_EOD!AJ79</f>
        <v>55.8</v>
      </c>
      <c r="K79">
        <f>MES_EOD!AI79+MES_EOD!AJ79</f>
        <v>5.65</v>
      </c>
      <c r="L79">
        <f>NDMC_EOD!AI79+NDMC_EOD!AJ79</f>
        <v>18.41</v>
      </c>
      <c r="M79">
        <f>TPDDL_EOD!AI79+TPDDL_EOD!AJ79</f>
        <v>67.430000000000007</v>
      </c>
      <c r="N79">
        <f t="shared" si="7"/>
        <v>248</v>
      </c>
      <c r="O79" s="113">
        <f t="shared" si="8"/>
        <v>0</v>
      </c>
      <c r="P79">
        <v>100.71</v>
      </c>
      <c r="Q79">
        <v>55.8</v>
      </c>
      <c r="R79">
        <v>5.65</v>
      </c>
      <c r="S79">
        <v>18.41</v>
      </c>
      <c r="T79">
        <v>67.430000000000007</v>
      </c>
      <c r="U79" s="115">
        <f t="shared" si="9"/>
        <v>248</v>
      </c>
      <c r="V79" s="113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13"/>
      <c r="I80">
        <f>BRPL_EOD!AI80+BRPL_EOD!AJ80</f>
        <v>100.71</v>
      </c>
      <c r="J80">
        <f>BYPL_EOD!AI80+BYPL_EOD!AJ80</f>
        <v>55.8</v>
      </c>
      <c r="K80">
        <f>MES_EOD!AI80+MES_EOD!AJ80</f>
        <v>5.65</v>
      </c>
      <c r="L80">
        <f>NDMC_EOD!AI80+NDMC_EOD!AJ80</f>
        <v>18.41</v>
      </c>
      <c r="M80">
        <f>TPDDL_EOD!AI80+TPDDL_EOD!AJ80</f>
        <v>67.430000000000007</v>
      </c>
      <c r="N80">
        <f t="shared" si="7"/>
        <v>248</v>
      </c>
      <c r="O80" s="113">
        <f t="shared" si="8"/>
        <v>0</v>
      </c>
      <c r="P80">
        <v>100.71</v>
      </c>
      <c r="Q80">
        <v>55.8</v>
      </c>
      <c r="R80">
        <v>5.65</v>
      </c>
      <c r="S80">
        <v>18.41</v>
      </c>
      <c r="T80">
        <v>67.430000000000007</v>
      </c>
      <c r="U80" s="115">
        <f t="shared" si="9"/>
        <v>248</v>
      </c>
      <c r="V80" s="113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256</v>
      </c>
      <c r="G81">
        <f t="shared" si="12"/>
        <v>248</v>
      </c>
      <c r="H81" s="113"/>
      <c r="I81">
        <f>BRPL_EOD!AI81+BRPL_EOD!AJ81</f>
        <v>100.71</v>
      </c>
      <c r="J81">
        <f>BYPL_EOD!AI81+BYPL_EOD!AJ81</f>
        <v>55.8</v>
      </c>
      <c r="K81">
        <f>MES_EOD!AI81+MES_EOD!AJ81</f>
        <v>5.65</v>
      </c>
      <c r="L81">
        <f>NDMC_EOD!AI81+NDMC_EOD!AJ81</f>
        <v>18.41</v>
      </c>
      <c r="M81">
        <f>TPDDL_EOD!AI81+TPDDL_EOD!AJ81</f>
        <v>67.430000000000007</v>
      </c>
      <c r="N81">
        <f t="shared" si="7"/>
        <v>248</v>
      </c>
      <c r="O81" s="113">
        <f t="shared" si="8"/>
        <v>0</v>
      </c>
      <c r="P81">
        <v>100.71</v>
      </c>
      <c r="Q81">
        <v>55.8</v>
      </c>
      <c r="R81">
        <v>5.65</v>
      </c>
      <c r="S81">
        <v>18.41</v>
      </c>
      <c r="T81">
        <v>67.430000000000007</v>
      </c>
      <c r="U81" s="115">
        <f t="shared" si="9"/>
        <v>248</v>
      </c>
      <c r="V81" s="113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</v>
      </c>
      <c r="E82">
        <f>BAWANA!AM82</f>
        <v>0</v>
      </c>
      <c r="F82">
        <f t="shared" si="11"/>
        <v>256</v>
      </c>
      <c r="G82">
        <f t="shared" si="12"/>
        <v>248</v>
      </c>
      <c r="H82" s="113"/>
      <c r="I82">
        <f>BRPL_EOD!AI82+BRPL_EOD!AJ82</f>
        <v>100.71</v>
      </c>
      <c r="J82">
        <f>BYPL_EOD!AI82+BYPL_EOD!AJ82</f>
        <v>55.8</v>
      </c>
      <c r="K82">
        <f>MES_EOD!AI82+MES_EOD!AJ82</f>
        <v>5.65</v>
      </c>
      <c r="L82">
        <f>NDMC_EOD!AI82+NDMC_EOD!AJ82</f>
        <v>18.41</v>
      </c>
      <c r="M82">
        <f>TPDDL_EOD!AI82+TPDDL_EOD!AJ82</f>
        <v>67.430000000000007</v>
      </c>
      <c r="N82">
        <f t="shared" si="7"/>
        <v>248</v>
      </c>
      <c r="O82" s="113">
        <f t="shared" si="8"/>
        <v>0</v>
      </c>
      <c r="P82">
        <v>100.71</v>
      </c>
      <c r="Q82">
        <v>55.8</v>
      </c>
      <c r="R82">
        <v>5.65</v>
      </c>
      <c r="S82">
        <v>18.41</v>
      </c>
      <c r="T82">
        <v>67.430000000000007</v>
      </c>
      <c r="U82" s="115">
        <f t="shared" si="9"/>
        <v>248</v>
      </c>
      <c r="V82" s="113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3"/>
      <c r="I83">
        <f>BRPL_EOD!AI83+BRPL_EOD!AJ83</f>
        <v>103.96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3">
        <f t="shared" si="8"/>
        <v>-9.9999999999909051E-3</v>
      </c>
      <c r="P83">
        <v>103.95593922112417</v>
      </c>
      <c r="Q83">
        <v>57.597750087887192</v>
      </c>
      <c r="R83">
        <v>5.8397718839107844</v>
      </c>
      <c r="S83">
        <v>18.999257841490568</v>
      </c>
      <c r="T83">
        <v>69.607280965587279</v>
      </c>
      <c r="U83" s="115">
        <f t="shared" si="9"/>
        <v>255.99999999999997</v>
      </c>
      <c r="V83" s="113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3"/>
      <c r="I84">
        <f>BRPL_EOD!AI84+BRPL_EOD!AJ84</f>
        <v>103.96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3">
        <f t="shared" si="8"/>
        <v>-9.9999999999909051E-3</v>
      </c>
      <c r="P84">
        <v>103.95593922112417</v>
      </c>
      <c r="Q84">
        <v>57.597750087887192</v>
      </c>
      <c r="R84">
        <v>5.8397718839107844</v>
      </c>
      <c r="S84">
        <v>18.999257841490568</v>
      </c>
      <c r="T84">
        <v>69.607280965587279</v>
      </c>
      <c r="U84" s="115">
        <f t="shared" si="9"/>
        <v>255.99999999999997</v>
      </c>
      <c r="V84" s="113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3"/>
      <c r="I85">
        <f>BRPL_EOD!AI85+BRPL_EOD!AJ85</f>
        <v>103.96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3">
        <f t="shared" si="8"/>
        <v>-9.9999999999909051E-3</v>
      </c>
      <c r="P85">
        <v>103.95593922112417</v>
      </c>
      <c r="Q85">
        <v>57.597750087887192</v>
      </c>
      <c r="R85">
        <v>5.8397718839107844</v>
      </c>
      <c r="S85">
        <v>18.999257841490568</v>
      </c>
      <c r="T85">
        <v>69.607280965587279</v>
      </c>
      <c r="U85" s="115">
        <f t="shared" si="9"/>
        <v>255.99999999999997</v>
      </c>
      <c r="V85" s="113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3"/>
      <c r="I86">
        <f>BRPL_EOD!AI86+BRPL_EOD!AJ86</f>
        <v>103.96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3">
        <f t="shared" si="8"/>
        <v>-9.9999999999909051E-3</v>
      </c>
      <c r="P86">
        <v>103.95593922112417</v>
      </c>
      <c r="Q86">
        <v>57.597750087887192</v>
      </c>
      <c r="R86">
        <v>5.8397718839107844</v>
      </c>
      <c r="S86">
        <v>18.999257841490568</v>
      </c>
      <c r="T86">
        <v>69.607280965587279</v>
      </c>
      <c r="U86" s="115">
        <f t="shared" si="9"/>
        <v>255.99999999999997</v>
      </c>
      <c r="V86" s="113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3"/>
      <c r="I87">
        <f>BRPL_EOD!AI87+BRPL_EOD!AJ87</f>
        <v>103.96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3">
        <f t="shared" si="8"/>
        <v>-9.9999999999909051E-3</v>
      </c>
      <c r="P87">
        <v>103.95593922112417</v>
      </c>
      <c r="Q87">
        <v>57.597750087887192</v>
      </c>
      <c r="R87">
        <v>5.8397718839107844</v>
      </c>
      <c r="S87">
        <v>18.999257841490568</v>
      </c>
      <c r="T87">
        <v>69.607280965587279</v>
      </c>
      <c r="U87" s="115">
        <f t="shared" si="9"/>
        <v>255.99999999999997</v>
      </c>
      <c r="V87" s="113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3"/>
      <c r="I88">
        <f>BRPL_EOD!AI88+BRPL_EOD!AJ88</f>
        <v>103.96</v>
      </c>
      <c r="J88">
        <f>BYPL_EOD!AI88+BYPL_EOD!AJ88</f>
        <v>57.6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256.01</v>
      </c>
      <c r="O88" s="113">
        <f t="shared" si="8"/>
        <v>-9.9999999999909051E-3</v>
      </c>
      <c r="P88">
        <v>103.95593922112417</v>
      </c>
      <c r="Q88">
        <v>57.597750087887192</v>
      </c>
      <c r="R88">
        <v>5.8397718839107844</v>
      </c>
      <c r="S88">
        <v>18.999257841490568</v>
      </c>
      <c r="T88">
        <v>69.607280965587279</v>
      </c>
      <c r="U88" s="115">
        <f t="shared" si="9"/>
        <v>255.99999999999997</v>
      </c>
      <c r="V88" s="113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3"/>
      <c r="I89">
        <f>BRPL_EOD!AI89+BRPL_EOD!AJ89</f>
        <v>103.96</v>
      </c>
      <c r="J89">
        <f>BYPL_EOD!AI89+BYPL_EOD!AJ89</f>
        <v>57.6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256.01</v>
      </c>
      <c r="O89" s="113">
        <f t="shared" si="8"/>
        <v>-9.9999999999909051E-3</v>
      </c>
      <c r="P89">
        <v>103.95593922112417</v>
      </c>
      <c r="Q89">
        <v>57.597750087887192</v>
      </c>
      <c r="R89">
        <v>5.8397718839107844</v>
      </c>
      <c r="S89">
        <v>18.999257841490568</v>
      </c>
      <c r="T89">
        <v>69.607280965587279</v>
      </c>
      <c r="U89" s="115">
        <f t="shared" si="9"/>
        <v>255.99999999999997</v>
      </c>
      <c r="V89" s="113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3"/>
      <c r="I90">
        <f>BRPL_EOD!AI90+BRPL_EOD!AJ90</f>
        <v>103.96</v>
      </c>
      <c r="J90">
        <f>BYPL_EOD!AI90+BYPL_EOD!AJ90</f>
        <v>57.6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256.01</v>
      </c>
      <c r="O90" s="113">
        <f t="shared" si="8"/>
        <v>-9.9999999999909051E-3</v>
      </c>
      <c r="P90">
        <v>103.95593922112417</v>
      </c>
      <c r="Q90">
        <v>57.597750087887192</v>
      </c>
      <c r="R90">
        <v>5.8397718839107844</v>
      </c>
      <c r="S90">
        <v>18.999257841490568</v>
      </c>
      <c r="T90">
        <v>69.607280965587279</v>
      </c>
      <c r="U90" s="115">
        <f t="shared" si="9"/>
        <v>255.99999999999997</v>
      </c>
      <c r="V90" s="113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3"/>
      <c r="I91">
        <f>BRPL_EOD!AI91+BRPL_EOD!AJ91</f>
        <v>103.96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3">
        <f t="shared" si="8"/>
        <v>-9.9999999999909051E-3</v>
      </c>
      <c r="P91">
        <v>103.95593922112417</v>
      </c>
      <c r="Q91">
        <v>57.597750087887192</v>
      </c>
      <c r="R91">
        <v>5.8397718839107844</v>
      </c>
      <c r="S91">
        <v>18.999257841490568</v>
      </c>
      <c r="T91">
        <v>69.607280965587279</v>
      </c>
      <c r="U91" s="115">
        <f t="shared" si="9"/>
        <v>255.99999999999997</v>
      </c>
      <c r="V91" s="113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3"/>
      <c r="I92">
        <f>BRPL_EOD!AI92+BRPL_EOD!AJ92</f>
        <v>103.96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3">
        <f t="shared" si="8"/>
        <v>-9.9999999999909051E-3</v>
      </c>
      <c r="P92">
        <v>103.95593922112417</v>
      </c>
      <c r="Q92">
        <v>57.597750087887192</v>
      </c>
      <c r="R92">
        <v>5.8397718839107844</v>
      </c>
      <c r="S92">
        <v>18.999257841490568</v>
      </c>
      <c r="T92">
        <v>69.607280965587279</v>
      </c>
      <c r="U92" s="115">
        <f t="shared" si="9"/>
        <v>255.99999999999997</v>
      </c>
      <c r="V92" s="113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3"/>
      <c r="I93">
        <f>BRPL_EOD!AI93+BRPL_EOD!AJ93</f>
        <v>103.96</v>
      </c>
      <c r="J93">
        <f>BYPL_EOD!AI93+BYPL_EOD!AJ93</f>
        <v>57.6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256.01</v>
      </c>
      <c r="O93" s="113">
        <f t="shared" si="8"/>
        <v>-9.9999999999909051E-3</v>
      </c>
      <c r="P93">
        <v>103.95593922112417</v>
      </c>
      <c r="Q93">
        <v>57.597750087887192</v>
      </c>
      <c r="R93">
        <v>5.8397718839107844</v>
      </c>
      <c r="S93">
        <v>18.999257841490568</v>
      </c>
      <c r="T93">
        <v>69.607280965587279</v>
      </c>
      <c r="U93" s="115">
        <f t="shared" si="9"/>
        <v>255.99999999999997</v>
      </c>
      <c r="V93" s="113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3"/>
      <c r="I94">
        <f>BRPL_EOD!AI94+BRPL_EOD!AJ94</f>
        <v>103.96</v>
      </c>
      <c r="J94">
        <f>BYPL_EOD!AI94+BYPL_EOD!AJ94</f>
        <v>57.6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256.01</v>
      </c>
      <c r="O94" s="113">
        <f t="shared" si="8"/>
        <v>-9.9999999999909051E-3</v>
      </c>
      <c r="P94">
        <v>103.95593922112417</v>
      </c>
      <c r="Q94">
        <v>57.597750087887192</v>
      </c>
      <c r="R94">
        <v>5.8397718839107844</v>
      </c>
      <c r="S94">
        <v>18.999257841490568</v>
      </c>
      <c r="T94">
        <v>69.607280965587279</v>
      </c>
      <c r="U94" s="115">
        <f t="shared" si="9"/>
        <v>255.99999999999997</v>
      </c>
      <c r="V94" s="113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3"/>
      <c r="I95">
        <f>BRPL_EOD!AI95+BRPL_EOD!AJ95</f>
        <v>103.96</v>
      </c>
      <c r="J95">
        <f>BYPL_EOD!AI95+BYPL_EOD!AJ95</f>
        <v>57.6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256.01</v>
      </c>
      <c r="O95" s="113">
        <f t="shared" si="8"/>
        <v>-9.9999999999909051E-3</v>
      </c>
      <c r="P95">
        <v>103.95593922112417</v>
      </c>
      <c r="Q95">
        <v>57.597750087887192</v>
      </c>
      <c r="R95">
        <v>5.8397718839107844</v>
      </c>
      <c r="S95">
        <v>18.999257841490568</v>
      </c>
      <c r="T95">
        <v>69.607280965587279</v>
      </c>
      <c r="U95" s="115">
        <f t="shared" si="9"/>
        <v>255.99999999999997</v>
      </c>
      <c r="V95" s="113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3"/>
      <c r="I96">
        <f>BRPL_EOD!AI96+BRPL_EOD!AJ96</f>
        <v>103.96</v>
      </c>
      <c r="J96">
        <f>BYPL_EOD!AI96+BYPL_EOD!AJ96</f>
        <v>57.6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256.01</v>
      </c>
      <c r="O96" s="113">
        <f t="shared" si="8"/>
        <v>-9.9999999999909051E-3</v>
      </c>
      <c r="P96">
        <v>103.95593922112417</v>
      </c>
      <c r="Q96">
        <v>57.597750087887192</v>
      </c>
      <c r="R96">
        <v>5.8397718839107844</v>
      </c>
      <c r="S96">
        <v>18.999257841490568</v>
      </c>
      <c r="T96">
        <v>69.607280965587279</v>
      </c>
      <c r="U96" s="115">
        <f t="shared" si="9"/>
        <v>255.99999999999997</v>
      </c>
      <c r="V96" s="113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3"/>
      <c r="I97">
        <f>BRPL_EOD!AI97+BRPL_EOD!AJ97</f>
        <v>103.96</v>
      </c>
      <c r="J97">
        <f>BYPL_EOD!AI97+BYPL_EOD!AJ97</f>
        <v>57.6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256.01</v>
      </c>
      <c r="O97" s="113">
        <f t="shared" si="8"/>
        <v>-9.9999999999909051E-3</v>
      </c>
      <c r="P97">
        <v>103.95593922112417</v>
      </c>
      <c r="Q97">
        <v>57.597750087887192</v>
      </c>
      <c r="R97">
        <v>5.8397718839107844</v>
      </c>
      <c r="S97">
        <v>18.999257841490568</v>
      </c>
      <c r="T97">
        <v>69.607280965587279</v>
      </c>
      <c r="U97" s="115">
        <f t="shared" si="9"/>
        <v>255.99999999999997</v>
      </c>
      <c r="V97" s="113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3"/>
      <c r="I98">
        <f>BRPL_EOD!AI98+BRPL_EOD!AJ98</f>
        <v>103.96</v>
      </c>
      <c r="J98">
        <f>BYPL_EOD!AI98+BYPL_EOD!AJ98</f>
        <v>57.6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256.01</v>
      </c>
      <c r="O98" s="113">
        <f t="shared" si="8"/>
        <v>-9.9999999999909051E-3</v>
      </c>
      <c r="P98">
        <v>103.95593922112417</v>
      </c>
      <c r="Q98">
        <v>57.597750087887192</v>
      </c>
      <c r="R98">
        <v>5.8397718839107844</v>
      </c>
      <c r="S98">
        <v>18.999257841490568</v>
      </c>
      <c r="T98">
        <v>69.607280965587279</v>
      </c>
      <c r="U98" s="115">
        <f t="shared" si="9"/>
        <v>255.99999999999997</v>
      </c>
      <c r="V98" s="113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6.3520550000000036</v>
      </c>
      <c r="E99" s="115">
        <f t="shared" si="14"/>
        <v>0</v>
      </c>
      <c r="F99" s="115">
        <f t="shared" si="14"/>
        <v>6.1440000000000001</v>
      </c>
      <c r="G99" s="115">
        <f t="shared" si="14"/>
        <v>6.3520550000000036</v>
      </c>
      <c r="H99" s="115"/>
      <c r="I99" s="115">
        <f t="shared" si="14"/>
        <v>3.2142499999999941</v>
      </c>
      <c r="J99" s="115">
        <f t="shared" si="14"/>
        <v>1.1538400000000011</v>
      </c>
      <c r="K99" s="115">
        <f t="shared" si="14"/>
        <v>0.13843999999999995</v>
      </c>
      <c r="L99" s="115">
        <f t="shared" si="14"/>
        <v>0.45046000000000003</v>
      </c>
      <c r="M99" s="115">
        <f t="shared" si="14"/>
        <v>1.4109899999999997</v>
      </c>
      <c r="N99" s="115">
        <f t="shared" si="14"/>
        <v>6.3679799999999975</v>
      </c>
      <c r="O99" s="115">
        <f t="shared" si="14"/>
        <v>-1.5924999999999835E-2</v>
      </c>
      <c r="P99" s="115">
        <f t="shared" si="14"/>
        <v>3.2077626654321763</v>
      </c>
      <c r="Q99" s="115">
        <f t="shared" si="14"/>
        <v>1.1502661507647782</v>
      </c>
      <c r="R99" s="115">
        <f t="shared" si="14"/>
        <v>0.13807679930244418</v>
      </c>
      <c r="S99" s="115">
        <f t="shared" si="14"/>
        <v>0.44927926964556181</v>
      </c>
      <c r="T99" s="115">
        <f t="shared" si="14"/>
        <v>1.4066701148550396</v>
      </c>
      <c r="U99" s="115">
        <f t="shared" si="14"/>
        <v>6.3520550000000036</v>
      </c>
      <c r="V99" s="115">
        <f t="shared" si="10"/>
        <v>0</v>
      </c>
      <c r="Y99" s="115">
        <f>SUM(Y3:Y98)/4000</f>
        <v>0.36756499999999975</v>
      </c>
      <c r="Z99" s="115">
        <f t="shared" ref="Z99:AD99" si="15">SUM(Z3:Z98)/4000</f>
        <v>0.37162999999999979</v>
      </c>
      <c r="AA99" s="115">
        <f t="shared" si="15"/>
        <v>0.36756499999999975</v>
      </c>
      <c r="AB99" s="115">
        <f t="shared" si="15"/>
        <v>0.37162999999999979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504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504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504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504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504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504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504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504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504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504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504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504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504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504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504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504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504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504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504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504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504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504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504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504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504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504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504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504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504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504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504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504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504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504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504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504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620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496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620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496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620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496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620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496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620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496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620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496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620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496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620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496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620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496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620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496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620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496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620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496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600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480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600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480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600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480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600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480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600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480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600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480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600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480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600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480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600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480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600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480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600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480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600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480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600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480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600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480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480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480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480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480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480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480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600</v>
      </c>
      <c r="C71">
        <f>BAWANA!G71</f>
        <v>30</v>
      </c>
      <c r="D71">
        <f>BAWANA!AP71</f>
        <v>0</v>
      </c>
      <c r="E71">
        <f>BAWANA!AQ71</f>
        <v>30</v>
      </c>
      <c r="F71">
        <f t="shared" si="11"/>
        <v>504</v>
      </c>
      <c r="G71">
        <f t="shared" si="12"/>
        <v>30</v>
      </c>
      <c r="H71" s="113"/>
      <c r="I71">
        <f>BRPL_EOD!AM71+BRPL_EOD!AN71</f>
        <v>18.760000000000002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11.24</v>
      </c>
      <c r="N71">
        <f t="shared" si="7"/>
        <v>30</v>
      </c>
      <c r="O71" s="113">
        <f t="shared" si="8"/>
        <v>0</v>
      </c>
      <c r="P71">
        <v>18.760000000000002</v>
      </c>
      <c r="Q71">
        <v>0</v>
      </c>
      <c r="R71">
        <v>0</v>
      </c>
      <c r="S71">
        <v>0</v>
      </c>
      <c r="T71">
        <v>11.24</v>
      </c>
      <c r="U71" s="115">
        <f t="shared" si="9"/>
        <v>30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600</v>
      </c>
      <c r="C72">
        <f>BAWANA!G72</f>
        <v>30</v>
      </c>
      <c r="D72">
        <f>BAWANA!AP72</f>
        <v>0</v>
      </c>
      <c r="E72">
        <f>BAWANA!AQ72</f>
        <v>30</v>
      </c>
      <c r="F72">
        <f t="shared" si="11"/>
        <v>504</v>
      </c>
      <c r="G72">
        <f t="shared" si="12"/>
        <v>30</v>
      </c>
      <c r="H72" s="113"/>
      <c r="I72">
        <f>BRPL_EOD!AM72+BRPL_EOD!AN72</f>
        <v>18.760000000000002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11.24</v>
      </c>
      <c r="N72">
        <f t="shared" si="7"/>
        <v>30</v>
      </c>
      <c r="O72" s="113">
        <f t="shared" si="8"/>
        <v>0</v>
      </c>
      <c r="P72">
        <v>18.760000000000002</v>
      </c>
      <c r="Q72">
        <v>0</v>
      </c>
      <c r="R72">
        <v>0</v>
      </c>
      <c r="S72">
        <v>0</v>
      </c>
      <c r="T72">
        <v>11.24</v>
      </c>
      <c r="U72" s="115">
        <f t="shared" si="9"/>
        <v>30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600</v>
      </c>
      <c r="C73">
        <f>BAWANA!G73</f>
        <v>30</v>
      </c>
      <c r="D73">
        <f>BAWANA!AP73</f>
        <v>0</v>
      </c>
      <c r="E73">
        <f>BAWANA!AQ73</f>
        <v>30</v>
      </c>
      <c r="F73">
        <f t="shared" si="11"/>
        <v>504</v>
      </c>
      <c r="G73">
        <f t="shared" si="12"/>
        <v>30</v>
      </c>
      <c r="H73" s="113"/>
      <c r="I73">
        <f>BRPL_EOD!AM73+BRPL_EOD!AN73</f>
        <v>18.760000000000002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11.24</v>
      </c>
      <c r="N73">
        <f t="shared" si="7"/>
        <v>30</v>
      </c>
      <c r="O73" s="113">
        <f t="shared" si="8"/>
        <v>0</v>
      </c>
      <c r="P73">
        <v>18.760000000000002</v>
      </c>
      <c r="Q73">
        <v>0</v>
      </c>
      <c r="R73">
        <v>0</v>
      </c>
      <c r="S73">
        <v>0</v>
      </c>
      <c r="T73">
        <v>11.24</v>
      </c>
      <c r="U73" s="115">
        <f t="shared" si="9"/>
        <v>30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600</v>
      </c>
      <c r="C74">
        <f>BAWANA!G74</f>
        <v>30</v>
      </c>
      <c r="D74">
        <f>BAWANA!AP74</f>
        <v>0</v>
      </c>
      <c r="E74">
        <f>BAWANA!AQ74</f>
        <v>30</v>
      </c>
      <c r="F74">
        <f t="shared" si="11"/>
        <v>504</v>
      </c>
      <c r="G74">
        <f t="shared" si="12"/>
        <v>30</v>
      </c>
      <c r="H74" s="113"/>
      <c r="I74">
        <f>BRPL_EOD!AM74+BRPL_EOD!AN74</f>
        <v>18.760000000000002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11.24</v>
      </c>
      <c r="N74">
        <f t="shared" si="7"/>
        <v>30</v>
      </c>
      <c r="O74" s="113">
        <f t="shared" si="8"/>
        <v>0</v>
      </c>
      <c r="P74">
        <v>18.760000000000002</v>
      </c>
      <c r="Q74">
        <v>0</v>
      </c>
      <c r="R74">
        <v>0</v>
      </c>
      <c r="S74">
        <v>0</v>
      </c>
      <c r="T74">
        <v>11.24</v>
      </c>
      <c r="U74" s="115">
        <f t="shared" si="9"/>
        <v>30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620</v>
      </c>
      <c r="C75">
        <f>BAWANA!G75</f>
        <v>30</v>
      </c>
      <c r="D75">
        <f>BAWANA!AP75</f>
        <v>0</v>
      </c>
      <c r="E75">
        <f>BAWANA!AQ75</f>
        <v>30</v>
      </c>
      <c r="F75">
        <f t="shared" si="11"/>
        <v>520</v>
      </c>
      <c r="G75">
        <f t="shared" si="12"/>
        <v>30</v>
      </c>
      <c r="H75" s="113"/>
      <c r="I75">
        <f>BRPL_EOD!AM75+BRPL_EOD!AN75</f>
        <v>19.940000000000001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10.06</v>
      </c>
      <c r="N75">
        <f t="shared" si="7"/>
        <v>30</v>
      </c>
      <c r="O75" s="113">
        <f t="shared" si="8"/>
        <v>0</v>
      </c>
      <c r="P75">
        <v>19.940000000000001</v>
      </c>
      <c r="Q75">
        <v>0</v>
      </c>
      <c r="R75">
        <v>0</v>
      </c>
      <c r="S75">
        <v>0</v>
      </c>
      <c r="T75">
        <v>10.06</v>
      </c>
      <c r="U75" s="115">
        <f t="shared" si="9"/>
        <v>30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620</v>
      </c>
      <c r="C76">
        <f>BAWANA!G76</f>
        <v>30</v>
      </c>
      <c r="D76">
        <f>BAWANA!AP76</f>
        <v>0</v>
      </c>
      <c r="E76">
        <f>BAWANA!AQ76</f>
        <v>30</v>
      </c>
      <c r="F76">
        <f t="shared" si="11"/>
        <v>520</v>
      </c>
      <c r="G76">
        <f t="shared" si="12"/>
        <v>30</v>
      </c>
      <c r="H76" s="113"/>
      <c r="I76">
        <f>BRPL_EOD!AM76+BRPL_EOD!AN76</f>
        <v>19.940000000000001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10.06</v>
      </c>
      <c r="N76">
        <f t="shared" si="7"/>
        <v>30</v>
      </c>
      <c r="O76" s="113">
        <f t="shared" si="8"/>
        <v>0</v>
      </c>
      <c r="P76">
        <v>19.940000000000001</v>
      </c>
      <c r="Q76">
        <v>0</v>
      </c>
      <c r="R76">
        <v>0</v>
      </c>
      <c r="S76">
        <v>0</v>
      </c>
      <c r="T76">
        <v>10.06</v>
      </c>
      <c r="U76" s="115">
        <f t="shared" si="9"/>
        <v>30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620</v>
      </c>
      <c r="C77">
        <f>BAWANA!G77</f>
        <v>30</v>
      </c>
      <c r="D77">
        <f>BAWANA!AP77</f>
        <v>0</v>
      </c>
      <c r="E77">
        <f>BAWANA!AQ77</f>
        <v>30</v>
      </c>
      <c r="F77">
        <f t="shared" si="11"/>
        <v>520</v>
      </c>
      <c r="G77">
        <f t="shared" si="12"/>
        <v>30</v>
      </c>
      <c r="H77" s="113"/>
      <c r="I77">
        <f>BRPL_EOD!AM77+BRPL_EOD!AN77</f>
        <v>19.940000000000001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10.06</v>
      </c>
      <c r="N77">
        <f t="shared" si="7"/>
        <v>30</v>
      </c>
      <c r="O77" s="113">
        <f t="shared" si="8"/>
        <v>0</v>
      </c>
      <c r="P77">
        <v>19.940000000000001</v>
      </c>
      <c r="Q77">
        <v>0</v>
      </c>
      <c r="R77">
        <v>0</v>
      </c>
      <c r="S77">
        <v>0</v>
      </c>
      <c r="T77">
        <v>10.06</v>
      </c>
      <c r="U77" s="115">
        <f t="shared" si="9"/>
        <v>30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620</v>
      </c>
      <c r="C78">
        <f>BAWANA!G78</f>
        <v>30</v>
      </c>
      <c r="D78">
        <f>BAWANA!AP78</f>
        <v>0</v>
      </c>
      <c r="E78">
        <f>BAWANA!AQ78</f>
        <v>30</v>
      </c>
      <c r="F78">
        <f t="shared" si="11"/>
        <v>520</v>
      </c>
      <c r="G78">
        <f t="shared" si="12"/>
        <v>30</v>
      </c>
      <c r="H78" s="113"/>
      <c r="I78">
        <f>BRPL_EOD!AM78+BRPL_EOD!AN78</f>
        <v>19.940000000000001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10.06</v>
      </c>
      <c r="N78">
        <f t="shared" si="7"/>
        <v>30</v>
      </c>
      <c r="O78" s="113">
        <f t="shared" si="8"/>
        <v>0</v>
      </c>
      <c r="P78">
        <v>19.940000000000001</v>
      </c>
      <c r="Q78">
        <v>0</v>
      </c>
      <c r="R78">
        <v>0</v>
      </c>
      <c r="S78">
        <v>0</v>
      </c>
      <c r="T78">
        <v>10.06</v>
      </c>
      <c r="U78" s="115">
        <f t="shared" si="9"/>
        <v>30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620</v>
      </c>
      <c r="C79">
        <f>BAWANA!G79</f>
        <v>30</v>
      </c>
      <c r="D79">
        <f>BAWANA!AP79</f>
        <v>100</v>
      </c>
      <c r="E79">
        <f>BAWANA!AQ79</f>
        <v>0</v>
      </c>
      <c r="F79">
        <f t="shared" si="11"/>
        <v>520</v>
      </c>
      <c r="G79">
        <f t="shared" si="12"/>
        <v>100</v>
      </c>
      <c r="H79" s="113"/>
      <c r="I79">
        <f>BRPL_EOD!AM79+BRPL_EOD!AN79</f>
        <v>90.7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9.3000000000000007</v>
      </c>
      <c r="N79">
        <f t="shared" si="7"/>
        <v>100</v>
      </c>
      <c r="O79" s="113">
        <f t="shared" si="8"/>
        <v>0</v>
      </c>
      <c r="P79">
        <v>90.7</v>
      </c>
      <c r="Q79">
        <v>0</v>
      </c>
      <c r="R79">
        <v>0</v>
      </c>
      <c r="S79">
        <v>0</v>
      </c>
      <c r="T79">
        <v>9.3000000000000007</v>
      </c>
      <c r="U79" s="115">
        <f t="shared" si="9"/>
        <v>100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620</v>
      </c>
      <c r="C80">
        <f>BAWANA!G80</f>
        <v>30</v>
      </c>
      <c r="D80">
        <f>BAWANA!AP80</f>
        <v>150</v>
      </c>
      <c r="E80">
        <f>BAWANA!AQ80</f>
        <v>0</v>
      </c>
      <c r="F80">
        <f t="shared" si="11"/>
        <v>520</v>
      </c>
      <c r="G80">
        <f t="shared" si="12"/>
        <v>150</v>
      </c>
      <c r="H80" s="113"/>
      <c r="I80">
        <f>BRPL_EOD!AM80+BRPL_EOD!AN80</f>
        <v>132.63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17.37</v>
      </c>
      <c r="N80">
        <f t="shared" si="7"/>
        <v>150</v>
      </c>
      <c r="O80" s="113">
        <f t="shared" si="8"/>
        <v>0</v>
      </c>
      <c r="P80">
        <v>132.63</v>
      </c>
      <c r="Q80">
        <v>0</v>
      </c>
      <c r="R80">
        <v>0</v>
      </c>
      <c r="S80">
        <v>0</v>
      </c>
      <c r="T80">
        <v>17.37</v>
      </c>
      <c r="U80" s="115">
        <f t="shared" si="9"/>
        <v>150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620</v>
      </c>
      <c r="C81">
        <f>BAWANA!G81</f>
        <v>30</v>
      </c>
      <c r="D81">
        <f>BAWANA!AP81</f>
        <v>250</v>
      </c>
      <c r="E81">
        <f>BAWANA!AQ81</f>
        <v>0</v>
      </c>
      <c r="F81">
        <f t="shared" si="11"/>
        <v>520</v>
      </c>
      <c r="G81">
        <f t="shared" si="12"/>
        <v>250</v>
      </c>
      <c r="H81" s="113"/>
      <c r="I81">
        <f>BRPL_EOD!AM81+BRPL_EOD!AN81</f>
        <v>221.04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28.96</v>
      </c>
      <c r="N81">
        <f t="shared" si="7"/>
        <v>250</v>
      </c>
      <c r="O81" s="113">
        <f t="shared" si="8"/>
        <v>0</v>
      </c>
      <c r="P81">
        <v>221.04</v>
      </c>
      <c r="Q81">
        <v>0</v>
      </c>
      <c r="R81">
        <v>0</v>
      </c>
      <c r="S81">
        <v>0</v>
      </c>
      <c r="T81">
        <v>28.96</v>
      </c>
      <c r="U81" s="115">
        <f t="shared" si="9"/>
        <v>250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620</v>
      </c>
      <c r="C82">
        <f>BAWANA!G82</f>
        <v>30</v>
      </c>
      <c r="D82">
        <f>BAWANA!AP82</f>
        <v>300</v>
      </c>
      <c r="E82">
        <f>BAWANA!AQ82</f>
        <v>0</v>
      </c>
      <c r="F82">
        <f t="shared" si="11"/>
        <v>520</v>
      </c>
      <c r="G82">
        <f t="shared" si="12"/>
        <v>300</v>
      </c>
      <c r="H82" s="113"/>
      <c r="I82">
        <f>BRPL_EOD!AM82+BRPL_EOD!AN82</f>
        <v>265.25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34.75</v>
      </c>
      <c r="N82">
        <f t="shared" si="7"/>
        <v>300</v>
      </c>
      <c r="O82" s="113">
        <f t="shared" si="8"/>
        <v>0</v>
      </c>
      <c r="P82">
        <v>265.25</v>
      </c>
      <c r="Q82">
        <v>0</v>
      </c>
      <c r="R82">
        <v>0</v>
      </c>
      <c r="S82">
        <v>0</v>
      </c>
      <c r="T82">
        <v>34.75</v>
      </c>
      <c r="U82" s="115">
        <f t="shared" si="9"/>
        <v>300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620</v>
      </c>
      <c r="C83">
        <f>BAWANA!G83</f>
        <v>0</v>
      </c>
      <c r="D83">
        <f>BAWANA!AP83</f>
        <v>300</v>
      </c>
      <c r="E83">
        <f>BAWANA!AQ83</f>
        <v>0</v>
      </c>
      <c r="F83">
        <f t="shared" si="11"/>
        <v>496</v>
      </c>
      <c r="G83">
        <f t="shared" si="12"/>
        <v>300</v>
      </c>
      <c r="H83" s="113"/>
      <c r="I83">
        <f>BRPL_EOD!AM83+BRPL_EOD!AN83</f>
        <v>265.25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34.75</v>
      </c>
      <c r="N83">
        <f t="shared" si="7"/>
        <v>300</v>
      </c>
      <c r="O83" s="113">
        <f t="shared" si="8"/>
        <v>0</v>
      </c>
      <c r="P83">
        <v>265.25</v>
      </c>
      <c r="Q83">
        <v>0</v>
      </c>
      <c r="R83">
        <v>0</v>
      </c>
      <c r="S83">
        <v>0</v>
      </c>
      <c r="T83">
        <v>34.75</v>
      </c>
      <c r="U83" s="115">
        <f t="shared" si="9"/>
        <v>300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620</v>
      </c>
      <c r="C84">
        <f>BAWANA!G84</f>
        <v>0</v>
      </c>
      <c r="D84">
        <f>BAWANA!AP84</f>
        <v>300</v>
      </c>
      <c r="E84">
        <f>BAWANA!AQ84</f>
        <v>0</v>
      </c>
      <c r="F84">
        <f t="shared" si="11"/>
        <v>496</v>
      </c>
      <c r="G84">
        <f t="shared" si="12"/>
        <v>300</v>
      </c>
      <c r="H84" s="113"/>
      <c r="I84">
        <f>BRPL_EOD!AM84+BRPL_EOD!AN84</f>
        <v>265.25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34.75</v>
      </c>
      <c r="N84">
        <f t="shared" si="7"/>
        <v>300</v>
      </c>
      <c r="O84" s="113">
        <f t="shared" si="8"/>
        <v>0</v>
      </c>
      <c r="P84">
        <v>265.25</v>
      </c>
      <c r="Q84">
        <v>0</v>
      </c>
      <c r="R84">
        <v>0</v>
      </c>
      <c r="S84">
        <v>0</v>
      </c>
      <c r="T84">
        <v>34.75</v>
      </c>
      <c r="U84" s="115">
        <f t="shared" si="9"/>
        <v>300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620</v>
      </c>
      <c r="C85">
        <f>BAWANA!G85</f>
        <v>0</v>
      </c>
      <c r="D85">
        <f>BAWANA!AP85</f>
        <v>300</v>
      </c>
      <c r="E85">
        <f>BAWANA!AQ85</f>
        <v>0</v>
      </c>
      <c r="F85">
        <f t="shared" si="11"/>
        <v>496</v>
      </c>
      <c r="G85">
        <f t="shared" si="12"/>
        <v>300</v>
      </c>
      <c r="H85" s="113"/>
      <c r="I85">
        <f>BRPL_EOD!AM85+BRPL_EOD!AN85</f>
        <v>265.25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34.75</v>
      </c>
      <c r="N85">
        <f t="shared" si="7"/>
        <v>300</v>
      </c>
      <c r="O85" s="113">
        <f t="shared" si="8"/>
        <v>0</v>
      </c>
      <c r="P85">
        <v>265.25</v>
      </c>
      <c r="Q85">
        <v>0</v>
      </c>
      <c r="R85">
        <v>0</v>
      </c>
      <c r="S85">
        <v>0</v>
      </c>
      <c r="T85">
        <v>34.75</v>
      </c>
      <c r="U85" s="115">
        <f t="shared" si="9"/>
        <v>300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620</v>
      </c>
      <c r="C86">
        <f>BAWANA!G86</f>
        <v>0</v>
      </c>
      <c r="D86">
        <f>BAWANA!AP86</f>
        <v>300</v>
      </c>
      <c r="E86">
        <f>BAWANA!AQ86</f>
        <v>0</v>
      </c>
      <c r="F86">
        <f t="shared" si="11"/>
        <v>496</v>
      </c>
      <c r="G86">
        <f t="shared" si="12"/>
        <v>300</v>
      </c>
      <c r="H86" s="113"/>
      <c r="I86">
        <f>BRPL_EOD!AM86+BRPL_EOD!AN86</f>
        <v>265.25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34.75</v>
      </c>
      <c r="N86">
        <f t="shared" si="7"/>
        <v>300</v>
      </c>
      <c r="O86" s="113">
        <f t="shared" si="8"/>
        <v>0</v>
      </c>
      <c r="P86">
        <v>265.25</v>
      </c>
      <c r="Q86">
        <v>0</v>
      </c>
      <c r="R86">
        <v>0</v>
      </c>
      <c r="S86">
        <v>0</v>
      </c>
      <c r="T86">
        <v>34.75</v>
      </c>
      <c r="U86" s="115">
        <f t="shared" si="9"/>
        <v>300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620</v>
      </c>
      <c r="C87">
        <f>BAWANA!G87</f>
        <v>0</v>
      </c>
      <c r="D87">
        <f>BAWANA!AP87</f>
        <v>300</v>
      </c>
      <c r="E87">
        <f>BAWANA!AQ87</f>
        <v>0</v>
      </c>
      <c r="F87">
        <f t="shared" si="11"/>
        <v>496</v>
      </c>
      <c r="G87">
        <f t="shared" si="12"/>
        <v>300</v>
      </c>
      <c r="H87" s="113"/>
      <c r="I87">
        <f>BRPL_EOD!AM87+BRPL_EOD!AN87</f>
        <v>265.25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34.75</v>
      </c>
      <c r="N87">
        <f t="shared" si="7"/>
        <v>300</v>
      </c>
      <c r="O87" s="113">
        <f t="shared" si="8"/>
        <v>0</v>
      </c>
      <c r="P87">
        <v>265.25</v>
      </c>
      <c r="Q87">
        <v>0</v>
      </c>
      <c r="R87">
        <v>0</v>
      </c>
      <c r="S87">
        <v>0</v>
      </c>
      <c r="T87">
        <v>34.75</v>
      </c>
      <c r="U87" s="115">
        <f t="shared" si="9"/>
        <v>300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620</v>
      </c>
      <c r="C88">
        <f>BAWANA!G88</f>
        <v>0</v>
      </c>
      <c r="D88">
        <f>BAWANA!AP88</f>
        <v>300</v>
      </c>
      <c r="E88">
        <f>BAWANA!AQ88</f>
        <v>0</v>
      </c>
      <c r="F88">
        <f t="shared" si="11"/>
        <v>496</v>
      </c>
      <c r="G88">
        <f t="shared" si="12"/>
        <v>300</v>
      </c>
      <c r="H88" s="113"/>
      <c r="I88">
        <f>BRPL_EOD!AM88+BRPL_EOD!AN88</f>
        <v>265.25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34.75</v>
      </c>
      <c r="N88">
        <f t="shared" si="7"/>
        <v>300</v>
      </c>
      <c r="O88" s="113">
        <f t="shared" si="8"/>
        <v>0</v>
      </c>
      <c r="P88">
        <v>265.25</v>
      </c>
      <c r="Q88">
        <v>0</v>
      </c>
      <c r="R88">
        <v>0</v>
      </c>
      <c r="S88">
        <v>0</v>
      </c>
      <c r="T88">
        <v>34.75</v>
      </c>
      <c r="U88" s="115">
        <f t="shared" si="9"/>
        <v>300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620</v>
      </c>
      <c r="C89">
        <f>BAWANA!G89</f>
        <v>0</v>
      </c>
      <c r="D89">
        <f>BAWANA!AP89</f>
        <v>300</v>
      </c>
      <c r="E89">
        <f>BAWANA!AQ89</f>
        <v>0</v>
      </c>
      <c r="F89">
        <f t="shared" si="11"/>
        <v>496</v>
      </c>
      <c r="G89">
        <f t="shared" si="12"/>
        <v>300</v>
      </c>
      <c r="H89" s="113"/>
      <c r="I89">
        <f>BRPL_EOD!AM89+BRPL_EOD!AN89</f>
        <v>265.25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34.75</v>
      </c>
      <c r="N89">
        <f t="shared" si="7"/>
        <v>300</v>
      </c>
      <c r="O89" s="113">
        <f t="shared" si="8"/>
        <v>0</v>
      </c>
      <c r="P89">
        <v>265.25</v>
      </c>
      <c r="Q89">
        <v>0</v>
      </c>
      <c r="R89">
        <v>0</v>
      </c>
      <c r="S89">
        <v>0</v>
      </c>
      <c r="T89">
        <v>34.75</v>
      </c>
      <c r="U89" s="115">
        <f t="shared" si="9"/>
        <v>300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620</v>
      </c>
      <c r="C90">
        <f>BAWANA!G90</f>
        <v>0</v>
      </c>
      <c r="D90">
        <f>BAWANA!AP90</f>
        <v>300</v>
      </c>
      <c r="E90">
        <f>BAWANA!AQ90</f>
        <v>0</v>
      </c>
      <c r="F90">
        <f t="shared" si="11"/>
        <v>496</v>
      </c>
      <c r="G90">
        <f t="shared" si="12"/>
        <v>300</v>
      </c>
      <c r="H90" s="113"/>
      <c r="I90">
        <f>BRPL_EOD!AM90+BRPL_EOD!AN90</f>
        <v>265.25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34.75</v>
      </c>
      <c r="N90">
        <f t="shared" si="7"/>
        <v>300</v>
      </c>
      <c r="O90" s="113">
        <f t="shared" si="8"/>
        <v>0</v>
      </c>
      <c r="P90">
        <v>265.25</v>
      </c>
      <c r="Q90">
        <v>0</v>
      </c>
      <c r="R90">
        <v>0</v>
      </c>
      <c r="S90">
        <v>0</v>
      </c>
      <c r="T90">
        <v>34.75</v>
      </c>
      <c r="U90" s="115">
        <f t="shared" si="9"/>
        <v>300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620</v>
      </c>
      <c r="C91">
        <f>BAWANA!G91</f>
        <v>0</v>
      </c>
      <c r="D91">
        <f>BAWANA!AP91</f>
        <v>300</v>
      </c>
      <c r="E91">
        <f>BAWANA!AQ91</f>
        <v>0</v>
      </c>
      <c r="F91">
        <f t="shared" si="11"/>
        <v>496</v>
      </c>
      <c r="G91">
        <f t="shared" si="12"/>
        <v>300</v>
      </c>
      <c r="H91" s="113"/>
      <c r="I91">
        <f>BRPL_EOD!AM91+BRPL_EOD!AN91</f>
        <v>265.25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34.75</v>
      </c>
      <c r="N91">
        <f t="shared" si="7"/>
        <v>300</v>
      </c>
      <c r="O91" s="113">
        <f t="shared" si="8"/>
        <v>0</v>
      </c>
      <c r="P91">
        <v>265.25</v>
      </c>
      <c r="Q91">
        <v>0</v>
      </c>
      <c r="R91">
        <v>0</v>
      </c>
      <c r="S91">
        <v>0</v>
      </c>
      <c r="T91">
        <v>34.75</v>
      </c>
      <c r="U91" s="115">
        <f t="shared" si="9"/>
        <v>300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620</v>
      </c>
      <c r="C92">
        <f>BAWANA!G92</f>
        <v>0</v>
      </c>
      <c r="D92">
        <f>BAWANA!AP92</f>
        <v>300</v>
      </c>
      <c r="E92">
        <f>BAWANA!AQ92</f>
        <v>0</v>
      </c>
      <c r="F92">
        <f t="shared" si="11"/>
        <v>496</v>
      </c>
      <c r="G92">
        <f t="shared" si="12"/>
        <v>300</v>
      </c>
      <c r="H92" s="113"/>
      <c r="I92">
        <f>BRPL_EOD!AM92+BRPL_EOD!AN92</f>
        <v>265.25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34.75</v>
      </c>
      <c r="N92">
        <f t="shared" si="7"/>
        <v>300</v>
      </c>
      <c r="O92" s="113">
        <f t="shared" si="8"/>
        <v>0</v>
      </c>
      <c r="P92">
        <v>265.25</v>
      </c>
      <c r="Q92">
        <v>0</v>
      </c>
      <c r="R92">
        <v>0</v>
      </c>
      <c r="S92">
        <v>0</v>
      </c>
      <c r="T92">
        <v>34.75</v>
      </c>
      <c r="U92" s="115">
        <f t="shared" si="9"/>
        <v>300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620</v>
      </c>
      <c r="C93">
        <f>BAWANA!G93</f>
        <v>0</v>
      </c>
      <c r="D93">
        <f>BAWANA!AP93</f>
        <v>300</v>
      </c>
      <c r="E93">
        <f>BAWANA!AQ93</f>
        <v>0</v>
      </c>
      <c r="F93">
        <f t="shared" si="11"/>
        <v>496</v>
      </c>
      <c r="G93">
        <f t="shared" si="12"/>
        <v>300</v>
      </c>
      <c r="H93" s="113"/>
      <c r="I93">
        <f>BRPL_EOD!AM93+BRPL_EOD!AN93</f>
        <v>265.25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34.75</v>
      </c>
      <c r="N93">
        <f t="shared" si="7"/>
        <v>300</v>
      </c>
      <c r="O93" s="113">
        <f t="shared" si="8"/>
        <v>0</v>
      </c>
      <c r="P93">
        <v>265.25</v>
      </c>
      <c r="Q93">
        <v>0</v>
      </c>
      <c r="R93">
        <v>0</v>
      </c>
      <c r="S93">
        <v>0</v>
      </c>
      <c r="T93">
        <v>34.75</v>
      </c>
      <c r="U93" s="115">
        <f t="shared" si="9"/>
        <v>300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620</v>
      </c>
      <c r="C94">
        <f>BAWANA!G94</f>
        <v>0</v>
      </c>
      <c r="D94">
        <f>BAWANA!AP94</f>
        <v>300</v>
      </c>
      <c r="E94">
        <f>BAWANA!AQ94</f>
        <v>0</v>
      </c>
      <c r="F94">
        <f t="shared" si="11"/>
        <v>496</v>
      </c>
      <c r="G94">
        <f t="shared" si="12"/>
        <v>300</v>
      </c>
      <c r="H94" s="113"/>
      <c r="I94">
        <f>BRPL_EOD!AM94+BRPL_EOD!AN94</f>
        <v>265.25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34.75</v>
      </c>
      <c r="N94">
        <f t="shared" si="7"/>
        <v>300</v>
      </c>
      <c r="O94" s="113">
        <f t="shared" si="8"/>
        <v>0</v>
      </c>
      <c r="P94">
        <v>265.25</v>
      </c>
      <c r="Q94">
        <v>0</v>
      </c>
      <c r="R94">
        <v>0</v>
      </c>
      <c r="S94">
        <v>0</v>
      </c>
      <c r="T94">
        <v>34.75</v>
      </c>
      <c r="U94" s="115">
        <f t="shared" si="9"/>
        <v>300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620</v>
      </c>
      <c r="C95">
        <f>BAWANA!G95</f>
        <v>0</v>
      </c>
      <c r="D95">
        <f>BAWANA!AP95</f>
        <v>300</v>
      </c>
      <c r="E95">
        <f>BAWANA!AQ95</f>
        <v>0</v>
      </c>
      <c r="F95">
        <f t="shared" si="11"/>
        <v>496</v>
      </c>
      <c r="G95">
        <f t="shared" si="12"/>
        <v>300</v>
      </c>
      <c r="H95" s="113"/>
      <c r="I95">
        <f>BRPL_EOD!AM95+BRPL_EOD!AN95</f>
        <v>265.25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34.75</v>
      </c>
      <c r="N95">
        <f t="shared" si="7"/>
        <v>300</v>
      </c>
      <c r="O95" s="113">
        <f t="shared" si="8"/>
        <v>0</v>
      </c>
      <c r="P95">
        <v>265.25</v>
      </c>
      <c r="Q95">
        <v>0</v>
      </c>
      <c r="R95">
        <v>0</v>
      </c>
      <c r="S95">
        <v>0</v>
      </c>
      <c r="T95">
        <v>34.75</v>
      </c>
      <c r="U95" s="115">
        <f t="shared" si="9"/>
        <v>300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620</v>
      </c>
      <c r="C96">
        <f>BAWANA!G96</f>
        <v>0</v>
      </c>
      <c r="D96">
        <f>BAWANA!AP96</f>
        <v>300</v>
      </c>
      <c r="E96">
        <f>BAWANA!AQ96</f>
        <v>0</v>
      </c>
      <c r="F96">
        <f t="shared" si="11"/>
        <v>496</v>
      </c>
      <c r="G96">
        <f t="shared" si="12"/>
        <v>300</v>
      </c>
      <c r="H96" s="113"/>
      <c r="I96">
        <f>BRPL_EOD!AM96+BRPL_EOD!AN96</f>
        <v>265.25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34.75</v>
      </c>
      <c r="N96">
        <f t="shared" si="7"/>
        <v>300</v>
      </c>
      <c r="O96" s="113">
        <f t="shared" si="8"/>
        <v>0</v>
      </c>
      <c r="P96">
        <v>265.25</v>
      </c>
      <c r="Q96">
        <v>0</v>
      </c>
      <c r="R96">
        <v>0</v>
      </c>
      <c r="S96">
        <v>0</v>
      </c>
      <c r="T96">
        <v>34.75</v>
      </c>
      <c r="U96" s="115">
        <f t="shared" si="9"/>
        <v>300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620</v>
      </c>
      <c r="C97">
        <f>BAWANA!G97</f>
        <v>0</v>
      </c>
      <c r="D97">
        <f>BAWANA!AP97</f>
        <v>300</v>
      </c>
      <c r="E97">
        <f>BAWANA!AQ97</f>
        <v>0</v>
      </c>
      <c r="F97">
        <f t="shared" si="11"/>
        <v>496</v>
      </c>
      <c r="G97">
        <f t="shared" si="12"/>
        <v>300</v>
      </c>
      <c r="H97" s="113"/>
      <c r="I97">
        <f>BRPL_EOD!AM97+BRPL_EOD!AN97</f>
        <v>265.25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34.75</v>
      </c>
      <c r="N97">
        <f t="shared" si="7"/>
        <v>300</v>
      </c>
      <c r="O97" s="113">
        <f t="shared" si="8"/>
        <v>0</v>
      </c>
      <c r="P97">
        <v>265.25</v>
      </c>
      <c r="Q97">
        <v>0</v>
      </c>
      <c r="R97">
        <v>0</v>
      </c>
      <c r="S97">
        <v>0</v>
      </c>
      <c r="T97">
        <v>34.75</v>
      </c>
      <c r="U97" s="115">
        <f t="shared" si="9"/>
        <v>300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620</v>
      </c>
      <c r="C98">
        <f>BAWANA!G98</f>
        <v>0</v>
      </c>
      <c r="D98">
        <f>BAWANA!AP98</f>
        <v>300</v>
      </c>
      <c r="E98">
        <f>BAWANA!AQ98</f>
        <v>0</v>
      </c>
      <c r="F98">
        <f t="shared" si="11"/>
        <v>496</v>
      </c>
      <c r="G98">
        <f t="shared" si="12"/>
        <v>300</v>
      </c>
      <c r="H98" s="113"/>
      <c r="I98">
        <f>BRPL_EOD!AM98+BRPL_EOD!AN98</f>
        <v>265.25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34.75</v>
      </c>
      <c r="N98">
        <f t="shared" si="7"/>
        <v>300</v>
      </c>
      <c r="O98" s="113">
        <f t="shared" si="8"/>
        <v>0</v>
      </c>
      <c r="P98">
        <v>265.25</v>
      </c>
      <c r="Q98">
        <v>0</v>
      </c>
      <c r="R98">
        <v>0</v>
      </c>
      <c r="S98">
        <v>0</v>
      </c>
      <c r="T98">
        <v>34.75</v>
      </c>
      <c r="U98" s="115">
        <f t="shared" si="9"/>
        <v>300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14.85</v>
      </c>
      <c r="C99" s="115">
        <f t="shared" ref="C99:U99" si="14">SUM(C3:C98)/4000</f>
        <v>0.09</v>
      </c>
      <c r="D99" s="115">
        <f t="shared" si="14"/>
        <v>1.4</v>
      </c>
      <c r="E99" s="115">
        <f t="shared" si="14"/>
        <v>0.06</v>
      </c>
      <c r="F99" s="115">
        <f t="shared" si="14"/>
        <v>11.952</v>
      </c>
      <c r="G99" s="115">
        <f t="shared" si="14"/>
        <v>1.46</v>
      </c>
      <c r="H99" s="115"/>
      <c r="I99" s="115">
        <f t="shared" si="14"/>
        <v>1.2771049999999999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0.182895</v>
      </c>
      <c r="N99" s="115">
        <f t="shared" si="14"/>
        <v>1.46</v>
      </c>
      <c r="O99" s="115">
        <f t="shared" si="14"/>
        <v>0</v>
      </c>
      <c r="P99" s="115">
        <f t="shared" si="14"/>
        <v>1.2771049999999999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0.182895</v>
      </c>
      <c r="U99" s="115">
        <f t="shared" si="14"/>
        <v>1.46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H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31.94</v>
      </c>
      <c r="E3">
        <v>0</v>
      </c>
      <c r="F3">
        <v>0</v>
      </c>
      <c r="G3">
        <v>77.94</v>
      </c>
      <c r="H3">
        <v>0</v>
      </c>
      <c r="I3">
        <v>0</v>
      </c>
      <c r="J3">
        <v>100.6</v>
      </c>
      <c r="K3">
        <v>685.78</v>
      </c>
      <c r="L3">
        <v>481.81</v>
      </c>
      <c r="M3">
        <v>47.33</v>
      </c>
      <c r="N3">
        <v>59.4</v>
      </c>
      <c r="O3">
        <v>127.6</v>
      </c>
      <c r="P3">
        <v>87.24</v>
      </c>
      <c r="Q3">
        <v>20.96</v>
      </c>
      <c r="R3">
        <v>19.62</v>
      </c>
      <c r="S3">
        <v>0</v>
      </c>
      <c r="T3">
        <v>1.62</v>
      </c>
      <c r="U3">
        <v>348.98</v>
      </c>
      <c r="V3">
        <v>20.8</v>
      </c>
      <c r="W3">
        <v>44.92</v>
      </c>
      <c r="X3">
        <v>68.19</v>
      </c>
      <c r="Y3">
        <v>0</v>
      </c>
      <c r="Z3">
        <v>6.52</v>
      </c>
      <c r="AA3">
        <v>28.1</v>
      </c>
      <c r="AB3">
        <v>26.85</v>
      </c>
      <c r="AC3">
        <v>21.37</v>
      </c>
      <c r="AD3">
        <v>40.200000000000003</v>
      </c>
      <c r="AE3">
        <v>54.53</v>
      </c>
      <c r="AF3">
        <v>9.66</v>
      </c>
      <c r="AG3">
        <v>44.99</v>
      </c>
      <c r="AH3">
        <v>127.78</v>
      </c>
      <c r="AI3">
        <v>3.94</v>
      </c>
      <c r="AJ3">
        <v>0</v>
      </c>
      <c r="AK3">
        <v>59.94</v>
      </c>
      <c r="AL3">
        <v>79.38</v>
      </c>
      <c r="AM3">
        <v>0</v>
      </c>
      <c r="AN3">
        <v>0</v>
      </c>
      <c r="AO3">
        <v>8.3699999999999992</v>
      </c>
      <c r="AP3">
        <v>13</v>
      </c>
      <c r="AQ3">
        <v>53.16</v>
      </c>
      <c r="AR3">
        <v>16.559999999999999</v>
      </c>
      <c r="AS3">
        <v>35.46</v>
      </c>
      <c r="AT3">
        <v>15</v>
      </c>
      <c r="AU3">
        <v>0</v>
      </c>
      <c r="AV3">
        <v>0</v>
      </c>
      <c r="AW3">
        <v>0</v>
      </c>
      <c r="AX3">
        <v>0</v>
      </c>
      <c r="AY3">
        <v>1.44</v>
      </c>
      <c r="AZ3">
        <v>4.01</v>
      </c>
      <c r="BA3">
        <v>2.75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2880.6299999999997</v>
      </c>
    </row>
    <row r="4" spans="1:121">
      <c r="A4" t="s">
        <v>46</v>
      </c>
      <c r="B4">
        <v>0</v>
      </c>
      <c r="C4">
        <v>0</v>
      </c>
      <c r="D4">
        <v>31.94</v>
      </c>
      <c r="E4">
        <v>0</v>
      </c>
      <c r="F4">
        <v>0</v>
      </c>
      <c r="G4">
        <v>77.94</v>
      </c>
      <c r="H4">
        <v>0</v>
      </c>
      <c r="I4">
        <v>0</v>
      </c>
      <c r="J4">
        <v>100.6</v>
      </c>
      <c r="K4">
        <v>685.78</v>
      </c>
      <c r="L4">
        <v>481.81</v>
      </c>
      <c r="M4">
        <v>47.33</v>
      </c>
      <c r="N4">
        <v>59.4</v>
      </c>
      <c r="O4">
        <v>127.6</v>
      </c>
      <c r="P4">
        <v>87.24</v>
      </c>
      <c r="Q4">
        <v>20.96</v>
      </c>
      <c r="R4">
        <v>19.62</v>
      </c>
      <c r="S4">
        <v>0</v>
      </c>
      <c r="T4">
        <v>1.62</v>
      </c>
      <c r="U4">
        <v>348.98</v>
      </c>
      <c r="V4">
        <v>20.8</v>
      </c>
      <c r="W4">
        <v>44.92</v>
      </c>
      <c r="X4">
        <v>70.81</v>
      </c>
      <c r="Y4">
        <v>0</v>
      </c>
      <c r="Z4">
        <v>6.52</v>
      </c>
      <c r="AA4">
        <v>14.05</v>
      </c>
      <c r="AB4">
        <v>26.85</v>
      </c>
      <c r="AC4">
        <v>21.37</v>
      </c>
      <c r="AD4">
        <v>40.200000000000003</v>
      </c>
      <c r="AE4">
        <v>54.53</v>
      </c>
      <c r="AF4">
        <v>9.66</v>
      </c>
      <c r="AG4">
        <v>44.99</v>
      </c>
      <c r="AH4">
        <v>127.78</v>
      </c>
      <c r="AI4">
        <v>3.94</v>
      </c>
      <c r="AJ4">
        <v>0</v>
      </c>
      <c r="AK4">
        <v>59.94</v>
      </c>
      <c r="AL4">
        <v>79.38</v>
      </c>
      <c r="AM4">
        <v>0</v>
      </c>
      <c r="AN4">
        <v>0</v>
      </c>
      <c r="AO4">
        <v>8.3699999999999992</v>
      </c>
      <c r="AP4">
        <v>13</v>
      </c>
      <c r="AQ4">
        <v>53.16</v>
      </c>
      <c r="AR4">
        <v>16.559999999999999</v>
      </c>
      <c r="AS4">
        <v>35.46</v>
      </c>
      <c r="AT4">
        <v>15</v>
      </c>
      <c r="AU4">
        <v>0</v>
      </c>
      <c r="AV4">
        <v>0</v>
      </c>
      <c r="AW4">
        <v>0</v>
      </c>
      <c r="AX4">
        <v>0</v>
      </c>
      <c r="AY4">
        <v>1.44</v>
      </c>
      <c r="AZ4">
        <v>4.01</v>
      </c>
      <c r="BA4">
        <v>2.75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2869.2</v>
      </c>
    </row>
    <row r="5" spans="1:121">
      <c r="A5" t="s">
        <v>47</v>
      </c>
      <c r="B5">
        <v>0</v>
      </c>
      <c r="C5">
        <v>0</v>
      </c>
      <c r="D5">
        <v>31.94</v>
      </c>
      <c r="E5">
        <v>0</v>
      </c>
      <c r="F5">
        <v>0</v>
      </c>
      <c r="G5">
        <v>77.94</v>
      </c>
      <c r="H5">
        <v>0</v>
      </c>
      <c r="I5">
        <v>0</v>
      </c>
      <c r="J5">
        <v>100.6</v>
      </c>
      <c r="K5">
        <v>685.78</v>
      </c>
      <c r="L5">
        <v>481.81</v>
      </c>
      <c r="M5">
        <v>47.33</v>
      </c>
      <c r="N5">
        <v>59.4</v>
      </c>
      <c r="O5">
        <v>127.6</v>
      </c>
      <c r="P5">
        <v>87.24</v>
      </c>
      <c r="Q5">
        <v>20.96</v>
      </c>
      <c r="R5">
        <v>19.62</v>
      </c>
      <c r="S5">
        <v>0</v>
      </c>
      <c r="T5">
        <v>1.62</v>
      </c>
      <c r="U5">
        <v>348.98</v>
      </c>
      <c r="V5">
        <v>20.8</v>
      </c>
      <c r="W5">
        <v>44.92</v>
      </c>
      <c r="X5">
        <v>70.81</v>
      </c>
      <c r="Y5">
        <v>0</v>
      </c>
      <c r="Z5">
        <v>6.52</v>
      </c>
      <c r="AA5">
        <v>14.05</v>
      </c>
      <c r="AB5">
        <v>26.85</v>
      </c>
      <c r="AC5">
        <v>21.37</v>
      </c>
      <c r="AD5">
        <v>40.200000000000003</v>
      </c>
      <c r="AE5">
        <v>54.53</v>
      </c>
      <c r="AF5">
        <v>9.66</v>
      </c>
      <c r="AG5">
        <v>44.99</v>
      </c>
      <c r="AH5">
        <v>127.78</v>
      </c>
      <c r="AI5">
        <v>3.94</v>
      </c>
      <c r="AJ5">
        <v>0</v>
      </c>
      <c r="AK5">
        <v>59.94</v>
      </c>
      <c r="AL5">
        <v>79.38</v>
      </c>
      <c r="AM5">
        <v>0</v>
      </c>
      <c r="AN5">
        <v>0</v>
      </c>
      <c r="AO5">
        <v>10.14</v>
      </c>
      <c r="AP5">
        <v>13</v>
      </c>
      <c r="AQ5">
        <v>35.44</v>
      </c>
      <c r="AR5">
        <v>16.559999999999999</v>
      </c>
      <c r="AS5">
        <v>35.46</v>
      </c>
      <c r="AT5">
        <v>15</v>
      </c>
      <c r="AU5">
        <v>0</v>
      </c>
      <c r="AV5">
        <v>0</v>
      </c>
      <c r="AW5">
        <v>0</v>
      </c>
      <c r="AX5">
        <v>0</v>
      </c>
      <c r="AY5">
        <v>1.44</v>
      </c>
      <c r="AZ5">
        <v>4.01</v>
      </c>
      <c r="BA5">
        <v>2.75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2853.25</v>
      </c>
    </row>
    <row r="6" spans="1:121">
      <c r="A6" t="s">
        <v>48</v>
      </c>
      <c r="B6">
        <v>0</v>
      </c>
      <c r="C6">
        <v>0</v>
      </c>
      <c r="D6">
        <v>31.94</v>
      </c>
      <c r="E6">
        <v>0</v>
      </c>
      <c r="F6">
        <v>0</v>
      </c>
      <c r="G6">
        <v>77.94</v>
      </c>
      <c r="H6">
        <v>0</v>
      </c>
      <c r="I6">
        <v>0</v>
      </c>
      <c r="J6">
        <v>100.6</v>
      </c>
      <c r="K6">
        <v>686.07</v>
      </c>
      <c r="L6">
        <v>481.81</v>
      </c>
      <c r="M6">
        <v>47.33</v>
      </c>
      <c r="N6">
        <v>59.4</v>
      </c>
      <c r="O6">
        <v>127.6</v>
      </c>
      <c r="P6">
        <v>87.24</v>
      </c>
      <c r="Q6">
        <v>20.96</v>
      </c>
      <c r="R6">
        <v>19.62</v>
      </c>
      <c r="S6">
        <v>0</v>
      </c>
      <c r="T6">
        <v>1.62</v>
      </c>
      <c r="U6">
        <v>348.98</v>
      </c>
      <c r="V6">
        <v>20.8</v>
      </c>
      <c r="W6">
        <v>44.92</v>
      </c>
      <c r="X6">
        <v>73.430000000000007</v>
      </c>
      <c r="Y6">
        <v>0</v>
      </c>
      <c r="Z6">
        <v>6.52</v>
      </c>
      <c r="AA6">
        <v>0</v>
      </c>
      <c r="AB6">
        <v>26.85</v>
      </c>
      <c r="AC6">
        <v>21.37</v>
      </c>
      <c r="AD6">
        <v>40.200000000000003</v>
      </c>
      <c r="AE6">
        <v>54.53</v>
      </c>
      <c r="AF6">
        <v>9.66</v>
      </c>
      <c r="AG6">
        <v>44.99</v>
      </c>
      <c r="AH6">
        <v>127.78</v>
      </c>
      <c r="AI6">
        <v>3.94</v>
      </c>
      <c r="AJ6">
        <v>0</v>
      </c>
      <c r="AK6">
        <v>59.94</v>
      </c>
      <c r="AL6">
        <v>79.38</v>
      </c>
      <c r="AM6">
        <v>0</v>
      </c>
      <c r="AN6">
        <v>0</v>
      </c>
      <c r="AO6">
        <v>10.14</v>
      </c>
      <c r="AP6">
        <v>13</v>
      </c>
      <c r="AQ6">
        <v>35.44</v>
      </c>
      <c r="AR6">
        <v>16.559999999999999</v>
      </c>
      <c r="AS6">
        <v>35.46</v>
      </c>
      <c r="AT6">
        <v>15</v>
      </c>
      <c r="AU6">
        <v>0</v>
      </c>
      <c r="AV6">
        <v>0</v>
      </c>
      <c r="AW6">
        <v>0</v>
      </c>
      <c r="AX6">
        <v>0</v>
      </c>
      <c r="AY6">
        <v>1.44</v>
      </c>
      <c r="AZ6">
        <v>4.01</v>
      </c>
      <c r="BA6">
        <v>2.75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2842.1099999999997</v>
      </c>
    </row>
    <row r="7" spans="1:121">
      <c r="A7" t="s">
        <v>49</v>
      </c>
      <c r="B7">
        <v>0</v>
      </c>
      <c r="C7">
        <v>0</v>
      </c>
      <c r="D7">
        <v>31.94</v>
      </c>
      <c r="E7">
        <v>0</v>
      </c>
      <c r="F7">
        <v>0</v>
      </c>
      <c r="G7">
        <v>77.94</v>
      </c>
      <c r="H7">
        <v>0</v>
      </c>
      <c r="I7">
        <v>0</v>
      </c>
      <c r="J7">
        <v>100.6</v>
      </c>
      <c r="K7">
        <v>686.07</v>
      </c>
      <c r="L7">
        <v>481.81</v>
      </c>
      <c r="M7">
        <v>47.33</v>
      </c>
      <c r="N7">
        <v>59.4</v>
      </c>
      <c r="O7">
        <v>127.6</v>
      </c>
      <c r="P7">
        <v>87.24</v>
      </c>
      <c r="Q7">
        <v>20.96</v>
      </c>
      <c r="R7">
        <v>19.62</v>
      </c>
      <c r="S7">
        <v>0</v>
      </c>
      <c r="T7">
        <v>1.62</v>
      </c>
      <c r="U7">
        <v>348.98</v>
      </c>
      <c r="V7">
        <v>20.8</v>
      </c>
      <c r="W7">
        <v>44.92</v>
      </c>
      <c r="X7">
        <v>73.430000000000007</v>
      </c>
      <c r="Y7">
        <v>0</v>
      </c>
      <c r="Z7">
        <v>6.52</v>
      </c>
      <c r="AA7">
        <v>0</v>
      </c>
      <c r="AB7">
        <v>26.85</v>
      </c>
      <c r="AC7">
        <v>21.37</v>
      </c>
      <c r="AD7">
        <v>40.200000000000003</v>
      </c>
      <c r="AE7">
        <v>54.53</v>
      </c>
      <c r="AF7">
        <v>9.66</v>
      </c>
      <c r="AG7">
        <v>44.99</v>
      </c>
      <c r="AH7">
        <v>127.78</v>
      </c>
      <c r="AI7">
        <v>3.94</v>
      </c>
      <c r="AJ7">
        <v>0</v>
      </c>
      <c r="AK7">
        <v>59.94</v>
      </c>
      <c r="AL7">
        <v>79.38</v>
      </c>
      <c r="AM7">
        <v>0</v>
      </c>
      <c r="AN7">
        <v>0</v>
      </c>
      <c r="AO7">
        <v>10.14</v>
      </c>
      <c r="AP7">
        <v>13</v>
      </c>
      <c r="AQ7">
        <v>17.72</v>
      </c>
      <c r="AR7">
        <v>16.559999999999999</v>
      </c>
      <c r="AS7">
        <v>35.46</v>
      </c>
      <c r="AT7">
        <v>15</v>
      </c>
      <c r="AU7">
        <v>0</v>
      </c>
      <c r="AV7">
        <v>0</v>
      </c>
      <c r="AW7">
        <v>0</v>
      </c>
      <c r="AX7">
        <v>0</v>
      </c>
      <c r="AY7">
        <v>1.44</v>
      </c>
      <c r="AZ7">
        <v>4.01</v>
      </c>
      <c r="BA7">
        <v>2.75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2824.3899999999994</v>
      </c>
    </row>
    <row r="8" spans="1:121">
      <c r="A8" t="s">
        <v>50</v>
      </c>
      <c r="B8">
        <v>0</v>
      </c>
      <c r="C8">
        <v>0</v>
      </c>
      <c r="D8">
        <v>31.94</v>
      </c>
      <c r="E8">
        <v>0</v>
      </c>
      <c r="F8">
        <v>0</v>
      </c>
      <c r="G8">
        <v>77.94</v>
      </c>
      <c r="H8">
        <v>0</v>
      </c>
      <c r="I8">
        <v>0</v>
      </c>
      <c r="J8">
        <v>100.6</v>
      </c>
      <c r="K8">
        <v>686.07</v>
      </c>
      <c r="L8">
        <v>481.81</v>
      </c>
      <c r="M8">
        <v>47.33</v>
      </c>
      <c r="N8">
        <v>59.4</v>
      </c>
      <c r="O8">
        <v>127.6</v>
      </c>
      <c r="P8">
        <v>87.24</v>
      </c>
      <c r="Q8">
        <v>20.96</v>
      </c>
      <c r="R8">
        <v>19.62</v>
      </c>
      <c r="S8">
        <v>0</v>
      </c>
      <c r="T8">
        <v>1.62</v>
      </c>
      <c r="U8">
        <v>348.98</v>
      </c>
      <c r="V8">
        <v>20.8</v>
      </c>
      <c r="W8">
        <v>44.92</v>
      </c>
      <c r="X8">
        <v>76.06</v>
      </c>
      <c r="Y8">
        <v>0</v>
      </c>
      <c r="Z8">
        <v>6.52</v>
      </c>
      <c r="AA8">
        <v>0</v>
      </c>
      <c r="AB8">
        <v>26.85</v>
      </c>
      <c r="AC8">
        <v>21.37</v>
      </c>
      <c r="AD8">
        <v>40.200000000000003</v>
      </c>
      <c r="AE8">
        <v>54.53</v>
      </c>
      <c r="AF8">
        <v>9.66</v>
      </c>
      <c r="AG8">
        <v>44.99</v>
      </c>
      <c r="AH8">
        <v>127.78</v>
      </c>
      <c r="AI8">
        <v>3.94</v>
      </c>
      <c r="AJ8">
        <v>0</v>
      </c>
      <c r="AK8">
        <v>59.94</v>
      </c>
      <c r="AL8">
        <v>79.38</v>
      </c>
      <c r="AM8">
        <v>0</v>
      </c>
      <c r="AN8">
        <v>0</v>
      </c>
      <c r="AO8">
        <v>10.14</v>
      </c>
      <c r="AP8">
        <v>13</v>
      </c>
      <c r="AQ8">
        <v>17.72</v>
      </c>
      <c r="AR8">
        <v>16.559999999999999</v>
      </c>
      <c r="AS8">
        <v>35.46</v>
      </c>
      <c r="AT8">
        <v>15</v>
      </c>
      <c r="AU8">
        <v>0</v>
      </c>
      <c r="AV8">
        <v>0</v>
      </c>
      <c r="AW8">
        <v>0</v>
      </c>
      <c r="AX8">
        <v>0</v>
      </c>
      <c r="AY8">
        <v>1.44</v>
      </c>
      <c r="AZ8">
        <v>4.01</v>
      </c>
      <c r="BA8">
        <v>2.75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2827.0199999999995</v>
      </c>
    </row>
    <row r="9" spans="1:121">
      <c r="A9" t="s">
        <v>51</v>
      </c>
      <c r="B9">
        <v>0</v>
      </c>
      <c r="C9">
        <v>0</v>
      </c>
      <c r="D9">
        <v>31.94</v>
      </c>
      <c r="E9">
        <v>0</v>
      </c>
      <c r="F9">
        <v>0</v>
      </c>
      <c r="G9">
        <v>77.94</v>
      </c>
      <c r="H9">
        <v>0</v>
      </c>
      <c r="I9">
        <v>0</v>
      </c>
      <c r="J9">
        <v>100.6</v>
      </c>
      <c r="K9">
        <v>686.07</v>
      </c>
      <c r="L9">
        <v>481.81</v>
      </c>
      <c r="M9">
        <v>47.33</v>
      </c>
      <c r="N9">
        <v>59.4</v>
      </c>
      <c r="O9">
        <v>127.6</v>
      </c>
      <c r="P9">
        <v>87.24</v>
      </c>
      <c r="Q9">
        <v>20.96</v>
      </c>
      <c r="R9">
        <v>19.62</v>
      </c>
      <c r="S9">
        <v>0</v>
      </c>
      <c r="T9">
        <v>1.62</v>
      </c>
      <c r="U9">
        <v>348.98</v>
      </c>
      <c r="V9">
        <v>20.8</v>
      </c>
      <c r="W9">
        <v>44.92</v>
      </c>
      <c r="X9">
        <v>76.06</v>
      </c>
      <c r="Y9">
        <v>0</v>
      </c>
      <c r="Z9">
        <v>6.52</v>
      </c>
      <c r="AA9">
        <v>0</v>
      </c>
      <c r="AB9">
        <v>26.85</v>
      </c>
      <c r="AC9">
        <v>21.37</v>
      </c>
      <c r="AD9">
        <v>40.200000000000003</v>
      </c>
      <c r="AE9">
        <v>54.53</v>
      </c>
      <c r="AF9">
        <v>9.66</v>
      </c>
      <c r="AG9">
        <v>44.99</v>
      </c>
      <c r="AH9">
        <v>127.78</v>
      </c>
      <c r="AI9">
        <v>15.46</v>
      </c>
      <c r="AJ9">
        <v>0</v>
      </c>
      <c r="AK9">
        <v>59.94</v>
      </c>
      <c r="AL9">
        <v>79.38</v>
      </c>
      <c r="AM9">
        <v>0</v>
      </c>
      <c r="AN9">
        <v>0</v>
      </c>
      <c r="AO9">
        <v>10.14</v>
      </c>
      <c r="AP9">
        <v>13</v>
      </c>
      <c r="AQ9">
        <v>0</v>
      </c>
      <c r="AR9">
        <v>16.559999999999999</v>
      </c>
      <c r="AS9">
        <v>14.77</v>
      </c>
      <c r="AT9">
        <v>15</v>
      </c>
      <c r="AU9">
        <v>0</v>
      </c>
      <c r="AV9">
        <v>0</v>
      </c>
      <c r="AW9">
        <v>0</v>
      </c>
      <c r="AX9">
        <v>0</v>
      </c>
      <c r="AY9">
        <v>1.44</v>
      </c>
      <c r="AZ9">
        <v>4.01</v>
      </c>
      <c r="BA9">
        <v>2.75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2800.1299999999997</v>
      </c>
    </row>
    <row r="10" spans="1:121">
      <c r="A10" t="s">
        <v>52</v>
      </c>
      <c r="B10">
        <v>0</v>
      </c>
      <c r="C10">
        <v>0</v>
      </c>
      <c r="D10">
        <v>31.94</v>
      </c>
      <c r="E10">
        <v>0</v>
      </c>
      <c r="F10">
        <v>0</v>
      </c>
      <c r="G10">
        <v>77.94</v>
      </c>
      <c r="H10">
        <v>0</v>
      </c>
      <c r="I10">
        <v>0</v>
      </c>
      <c r="J10">
        <v>100.6</v>
      </c>
      <c r="K10">
        <v>686.07</v>
      </c>
      <c r="L10">
        <v>481.81</v>
      </c>
      <c r="M10">
        <v>47.33</v>
      </c>
      <c r="N10">
        <v>59.4</v>
      </c>
      <c r="O10">
        <v>127.6</v>
      </c>
      <c r="P10">
        <v>87.24</v>
      </c>
      <c r="Q10">
        <v>20.96</v>
      </c>
      <c r="R10">
        <v>19.62</v>
      </c>
      <c r="S10">
        <v>0</v>
      </c>
      <c r="T10">
        <v>1.62</v>
      </c>
      <c r="U10">
        <v>348.98</v>
      </c>
      <c r="V10">
        <v>20.8</v>
      </c>
      <c r="W10">
        <v>44.92</v>
      </c>
      <c r="X10">
        <v>78.680000000000007</v>
      </c>
      <c r="Y10">
        <v>0</v>
      </c>
      <c r="Z10">
        <v>6.52</v>
      </c>
      <c r="AA10">
        <v>0</v>
      </c>
      <c r="AB10">
        <v>26.85</v>
      </c>
      <c r="AC10">
        <v>21.37</v>
      </c>
      <c r="AD10">
        <v>40.200000000000003</v>
      </c>
      <c r="AE10">
        <v>54.53</v>
      </c>
      <c r="AF10">
        <v>9.66</v>
      </c>
      <c r="AG10">
        <v>44.99</v>
      </c>
      <c r="AH10">
        <v>127.78</v>
      </c>
      <c r="AI10">
        <v>15.46</v>
      </c>
      <c r="AJ10">
        <v>0</v>
      </c>
      <c r="AK10">
        <v>59.94</v>
      </c>
      <c r="AL10">
        <v>79.38</v>
      </c>
      <c r="AM10">
        <v>0</v>
      </c>
      <c r="AN10">
        <v>0</v>
      </c>
      <c r="AO10">
        <v>10.14</v>
      </c>
      <c r="AP10">
        <v>13</v>
      </c>
      <c r="AQ10">
        <v>0</v>
      </c>
      <c r="AR10">
        <v>50.34</v>
      </c>
      <c r="AS10">
        <v>14.77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1.44</v>
      </c>
      <c r="AZ10">
        <v>4.01</v>
      </c>
      <c r="BA10">
        <v>2.75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2836.5299999999997</v>
      </c>
    </row>
    <row r="11" spans="1:121">
      <c r="A11" t="s">
        <v>53</v>
      </c>
      <c r="B11">
        <v>0</v>
      </c>
      <c r="C11">
        <v>0</v>
      </c>
      <c r="D11">
        <v>31.94</v>
      </c>
      <c r="E11">
        <v>0</v>
      </c>
      <c r="F11">
        <v>0</v>
      </c>
      <c r="G11">
        <v>77.94</v>
      </c>
      <c r="H11">
        <v>0</v>
      </c>
      <c r="I11">
        <v>0</v>
      </c>
      <c r="J11">
        <v>100.6</v>
      </c>
      <c r="K11">
        <v>686.07</v>
      </c>
      <c r="L11">
        <v>481.81</v>
      </c>
      <c r="M11">
        <v>47.33</v>
      </c>
      <c r="N11">
        <v>59.4</v>
      </c>
      <c r="O11">
        <v>127.6</v>
      </c>
      <c r="P11">
        <v>87.24</v>
      </c>
      <c r="Q11">
        <v>20.96</v>
      </c>
      <c r="R11">
        <v>19.62</v>
      </c>
      <c r="S11">
        <v>0</v>
      </c>
      <c r="T11">
        <v>1.62</v>
      </c>
      <c r="U11">
        <v>348.98</v>
      </c>
      <c r="V11">
        <v>20.8</v>
      </c>
      <c r="W11">
        <v>44.92</v>
      </c>
      <c r="X11">
        <v>78.680000000000007</v>
      </c>
      <c r="Y11">
        <v>0</v>
      </c>
      <c r="Z11">
        <v>6.52</v>
      </c>
      <c r="AA11">
        <v>0</v>
      </c>
      <c r="AB11">
        <v>26.85</v>
      </c>
      <c r="AC11">
        <v>21.37</v>
      </c>
      <c r="AD11">
        <v>40.200000000000003</v>
      </c>
      <c r="AE11">
        <v>54.53</v>
      </c>
      <c r="AF11">
        <v>9.66</v>
      </c>
      <c r="AG11">
        <v>44.99</v>
      </c>
      <c r="AH11">
        <v>127.78</v>
      </c>
      <c r="AI11">
        <v>15.46</v>
      </c>
      <c r="AJ11">
        <v>0</v>
      </c>
      <c r="AK11">
        <v>59.94</v>
      </c>
      <c r="AL11">
        <v>51.13</v>
      </c>
      <c r="AM11">
        <v>0</v>
      </c>
      <c r="AN11">
        <v>0</v>
      </c>
      <c r="AO11">
        <v>10.14</v>
      </c>
      <c r="AP11">
        <v>13</v>
      </c>
      <c r="AQ11">
        <v>0</v>
      </c>
      <c r="AR11">
        <v>50.34</v>
      </c>
      <c r="AS11">
        <v>14.77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1.44</v>
      </c>
      <c r="AZ11">
        <v>4.01</v>
      </c>
      <c r="BA11">
        <v>2.75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2808.2799999999997</v>
      </c>
    </row>
    <row r="12" spans="1:121">
      <c r="A12" t="s">
        <v>54</v>
      </c>
      <c r="B12">
        <v>0</v>
      </c>
      <c r="C12">
        <v>0</v>
      </c>
      <c r="D12">
        <v>31.94</v>
      </c>
      <c r="E12">
        <v>0</v>
      </c>
      <c r="F12">
        <v>0</v>
      </c>
      <c r="G12">
        <v>77.94</v>
      </c>
      <c r="H12">
        <v>0</v>
      </c>
      <c r="I12">
        <v>0</v>
      </c>
      <c r="J12">
        <v>100.6</v>
      </c>
      <c r="K12">
        <v>686.07</v>
      </c>
      <c r="L12">
        <v>481.81</v>
      </c>
      <c r="M12">
        <v>47.33</v>
      </c>
      <c r="N12">
        <v>59.4</v>
      </c>
      <c r="O12">
        <v>127.6</v>
      </c>
      <c r="P12">
        <v>87.24</v>
      </c>
      <c r="Q12">
        <v>20.96</v>
      </c>
      <c r="R12">
        <v>19.62</v>
      </c>
      <c r="S12">
        <v>0</v>
      </c>
      <c r="T12">
        <v>1.62</v>
      </c>
      <c r="U12">
        <v>348.98</v>
      </c>
      <c r="V12">
        <v>20.8</v>
      </c>
      <c r="W12">
        <v>44.92</v>
      </c>
      <c r="X12">
        <v>83.92</v>
      </c>
      <c r="Y12">
        <v>0</v>
      </c>
      <c r="Z12">
        <v>6.52</v>
      </c>
      <c r="AA12">
        <v>0</v>
      </c>
      <c r="AB12">
        <v>26.85</v>
      </c>
      <c r="AC12">
        <v>21.37</v>
      </c>
      <c r="AD12">
        <v>40.200000000000003</v>
      </c>
      <c r="AE12">
        <v>54.53</v>
      </c>
      <c r="AF12">
        <v>9.66</v>
      </c>
      <c r="AG12">
        <v>44.99</v>
      </c>
      <c r="AH12">
        <v>127.78</v>
      </c>
      <c r="AI12">
        <v>15.46</v>
      </c>
      <c r="AJ12">
        <v>0</v>
      </c>
      <c r="AK12">
        <v>59.94</v>
      </c>
      <c r="AL12">
        <v>51.13</v>
      </c>
      <c r="AM12">
        <v>0</v>
      </c>
      <c r="AN12">
        <v>0</v>
      </c>
      <c r="AO12">
        <v>10.14</v>
      </c>
      <c r="AP12">
        <v>13</v>
      </c>
      <c r="AQ12">
        <v>0</v>
      </c>
      <c r="AR12">
        <v>16.559999999999999</v>
      </c>
      <c r="AS12">
        <v>14.77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1.44</v>
      </c>
      <c r="AZ12">
        <v>4.01</v>
      </c>
      <c r="BA12">
        <v>2.75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2779.74</v>
      </c>
    </row>
    <row r="13" spans="1:121">
      <c r="A13" t="s">
        <v>55</v>
      </c>
      <c r="B13">
        <v>0</v>
      </c>
      <c r="C13">
        <v>0</v>
      </c>
      <c r="D13">
        <v>31.94</v>
      </c>
      <c r="E13">
        <v>0</v>
      </c>
      <c r="F13">
        <v>0</v>
      </c>
      <c r="G13">
        <v>77.94</v>
      </c>
      <c r="H13">
        <v>0</v>
      </c>
      <c r="I13">
        <v>0</v>
      </c>
      <c r="J13">
        <v>100.6</v>
      </c>
      <c r="K13">
        <v>686.07</v>
      </c>
      <c r="L13">
        <v>481.81</v>
      </c>
      <c r="M13">
        <v>47.33</v>
      </c>
      <c r="N13">
        <v>59.4</v>
      </c>
      <c r="O13">
        <v>127.6</v>
      </c>
      <c r="P13">
        <v>87.24</v>
      </c>
      <c r="Q13">
        <v>20.96</v>
      </c>
      <c r="R13">
        <v>19.62</v>
      </c>
      <c r="S13">
        <v>0</v>
      </c>
      <c r="T13">
        <v>1.62</v>
      </c>
      <c r="U13">
        <v>348.98</v>
      </c>
      <c r="V13">
        <v>20.8</v>
      </c>
      <c r="W13">
        <v>44.92</v>
      </c>
      <c r="X13">
        <v>83.92</v>
      </c>
      <c r="Y13">
        <v>0</v>
      </c>
      <c r="Z13">
        <v>6.52</v>
      </c>
      <c r="AA13">
        <v>0</v>
      </c>
      <c r="AB13">
        <v>26.85</v>
      </c>
      <c r="AC13">
        <v>21.37</v>
      </c>
      <c r="AD13">
        <v>40.200000000000003</v>
      </c>
      <c r="AE13">
        <v>54.53</v>
      </c>
      <c r="AF13">
        <v>9.66</v>
      </c>
      <c r="AG13">
        <v>44.99</v>
      </c>
      <c r="AH13">
        <v>127.78</v>
      </c>
      <c r="AI13">
        <v>3.94</v>
      </c>
      <c r="AJ13">
        <v>0</v>
      </c>
      <c r="AK13">
        <v>59.94</v>
      </c>
      <c r="AL13">
        <v>51.13</v>
      </c>
      <c r="AM13">
        <v>0</v>
      </c>
      <c r="AN13">
        <v>0</v>
      </c>
      <c r="AO13">
        <v>10.49</v>
      </c>
      <c r="AP13">
        <v>13</v>
      </c>
      <c r="AQ13">
        <v>0</v>
      </c>
      <c r="AR13">
        <v>16.559999999999999</v>
      </c>
      <c r="AS13">
        <v>14.77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1.44</v>
      </c>
      <c r="AZ13">
        <v>4.01</v>
      </c>
      <c r="BA13">
        <v>2.75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2768.5699999999997</v>
      </c>
    </row>
    <row r="14" spans="1:121">
      <c r="A14" t="s">
        <v>56</v>
      </c>
      <c r="B14">
        <v>0</v>
      </c>
      <c r="C14">
        <v>0</v>
      </c>
      <c r="D14">
        <v>31.94</v>
      </c>
      <c r="E14">
        <v>0</v>
      </c>
      <c r="F14">
        <v>0</v>
      </c>
      <c r="G14">
        <v>77.94</v>
      </c>
      <c r="H14">
        <v>0</v>
      </c>
      <c r="I14">
        <v>0</v>
      </c>
      <c r="J14">
        <v>100.6</v>
      </c>
      <c r="K14">
        <v>686.07</v>
      </c>
      <c r="L14">
        <v>481.81</v>
      </c>
      <c r="M14">
        <v>47.33</v>
      </c>
      <c r="N14">
        <v>59.4</v>
      </c>
      <c r="O14">
        <v>127.6</v>
      </c>
      <c r="P14">
        <v>87.24</v>
      </c>
      <c r="Q14">
        <v>20.96</v>
      </c>
      <c r="R14">
        <v>19.62</v>
      </c>
      <c r="S14">
        <v>0</v>
      </c>
      <c r="T14">
        <v>1.62</v>
      </c>
      <c r="U14">
        <v>348.98</v>
      </c>
      <c r="V14">
        <v>20.8</v>
      </c>
      <c r="W14">
        <v>44.92</v>
      </c>
      <c r="X14">
        <v>89.16</v>
      </c>
      <c r="Y14">
        <v>0</v>
      </c>
      <c r="Z14">
        <v>6.52</v>
      </c>
      <c r="AA14">
        <v>0</v>
      </c>
      <c r="AB14">
        <v>26.85</v>
      </c>
      <c r="AC14">
        <v>21.37</v>
      </c>
      <c r="AD14">
        <v>40.200000000000003</v>
      </c>
      <c r="AE14">
        <v>54.53</v>
      </c>
      <c r="AF14">
        <v>9.66</v>
      </c>
      <c r="AG14">
        <v>44.99</v>
      </c>
      <c r="AH14">
        <v>127.78</v>
      </c>
      <c r="AI14">
        <v>3.94</v>
      </c>
      <c r="AJ14">
        <v>0</v>
      </c>
      <c r="AK14">
        <v>59.94</v>
      </c>
      <c r="AL14">
        <v>51.13</v>
      </c>
      <c r="AM14">
        <v>0</v>
      </c>
      <c r="AN14">
        <v>0</v>
      </c>
      <c r="AO14">
        <v>10.49</v>
      </c>
      <c r="AP14">
        <v>13</v>
      </c>
      <c r="AQ14">
        <v>0</v>
      </c>
      <c r="AR14">
        <v>16.559999999999999</v>
      </c>
      <c r="AS14">
        <v>14.77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1.44</v>
      </c>
      <c r="AZ14">
        <v>4.01</v>
      </c>
      <c r="BA14">
        <v>2.75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2773.8099999999995</v>
      </c>
    </row>
    <row r="15" spans="1:121">
      <c r="A15" t="s">
        <v>57</v>
      </c>
      <c r="B15">
        <v>0</v>
      </c>
      <c r="C15">
        <v>0</v>
      </c>
      <c r="D15">
        <v>31.94</v>
      </c>
      <c r="E15">
        <v>0</v>
      </c>
      <c r="F15">
        <v>0</v>
      </c>
      <c r="G15">
        <v>77.94</v>
      </c>
      <c r="H15">
        <v>0</v>
      </c>
      <c r="I15">
        <v>0</v>
      </c>
      <c r="J15">
        <v>100.6</v>
      </c>
      <c r="K15">
        <v>686.07</v>
      </c>
      <c r="L15">
        <v>481.81</v>
      </c>
      <c r="M15">
        <v>47.33</v>
      </c>
      <c r="N15">
        <v>59.4</v>
      </c>
      <c r="O15">
        <v>127.6</v>
      </c>
      <c r="P15">
        <v>87.24</v>
      </c>
      <c r="Q15">
        <v>20.96</v>
      </c>
      <c r="R15">
        <v>19.62</v>
      </c>
      <c r="S15">
        <v>0</v>
      </c>
      <c r="T15">
        <v>1.62</v>
      </c>
      <c r="U15">
        <v>348.98</v>
      </c>
      <c r="V15">
        <v>20.8</v>
      </c>
      <c r="W15">
        <v>44.92</v>
      </c>
      <c r="X15">
        <v>89.16</v>
      </c>
      <c r="Y15">
        <v>0</v>
      </c>
      <c r="Z15">
        <v>6.52</v>
      </c>
      <c r="AA15">
        <v>14.05</v>
      </c>
      <c r="AB15">
        <v>26.85</v>
      </c>
      <c r="AC15">
        <v>21.37</v>
      </c>
      <c r="AD15">
        <v>40.200000000000003</v>
      </c>
      <c r="AE15">
        <v>54.53</v>
      </c>
      <c r="AF15">
        <v>9.66</v>
      </c>
      <c r="AG15">
        <v>44.99</v>
      </c>
      <c r="AH15">
        <v>127.78</v>
      </c>
      <c r="AI15">
        <v>3.94</v>
      </c>
      <c r="AJ15">
        <v>0</v>
      </c>
      <c r="AK15">
        <v>59.94</v>
      </c>
      <c r="AL15">
        <v>51.13</v>
      </c>
      <c r="AM15">
        <v>0</v>
      </c>
      <c r="AN15">
        <v>0</v>
      </c>
      <c r="AO15">
        <v>10.14</v>
      </c>
      <c r="AP15">
        <v>11.78</v>
      </c>
      <c r="AQ15">
        <v>0</v>
      </c>
      <c r="AR15">
        <v>16.559999999999999</v>
      </c>
      <c r="AS15">
        <v>14.77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1.44</v>
      </c>
      <c r="AZ15">
        <v>4.01</v>
      </c>
      <c r="BA15">
        <v>2.75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2786.29</v>
      </c>
    </row>
    <row r="16" spans="1:121">
      <c r="A16" t="s">
        <v>58</v>
      </c>
      <c r="B16">
        <v>0</v>
      </c>
      <c r="C16">
        <v>0</v>
      </c>
      <c r="D16">
        <v>31.94</v>
      </c>
      <c r="E16">
        <v>0</v>
      </c>
      <c r="F16">
        <v>0</v>
      </c>
      <c r="G16">
        <v>77.94</v>
      </c>
      <c r="H16">
        <v>0</v>
      </c>
      <c r="I16">
        <v>0</v>
      </c>
      <c r="J16">
        <v>100.6</v>
      </c>
      <c r="K16">
        <v>686.07</v>
      </c>
      <c r="L16">
        <v>481.81</v>
      </c>
      <c r="M16">
        <v>47.33</v>
      </c>
      <c r="N16">
        <v>59.4</v>
      </c>
      <c r="O16">
        <v>127.6</v>
      </c>
      <c r="P16">
        <v>87.24</v>
      </c>
      <c r="Q16">
        <v>20.96</v>
      </c>
      <c r="R16">
        <v>19.62</v>
      </c>
      <c r="S16">
        <v>0</v>
      </c>
      <c r="T16">
        <v>1.62</v>
      </c>
      <c r="U16">
        <v>348.98</v>
      </c>
      <c r="V16">
        <v>20.8</v>
      </c>
      <c r="W16">
        <v>44.92</v>
      </c>
      <c r="X16">
        <v>94.41</v>
      </c>
      <c r="Y16">
        <v>0</v>
      </c>
      <c r="Z16">
        <v>6.52</v>
      </c>
      <c r="AA16">
        <v>14.05</v>
      </c>
      <c r="AB16">
        <v>26.85</v>
      </c>
      <c r="AC16">
        <v>21.37</v>
      </c>
      <c r="AD16">
        <v>40.200000000000003</v>
      </c>
      <c r="AE16">
        <v>54.53</v>
      </c>
      <c r="AF16">
        <v>9.66</v>
      </c>
      <c r="AG16">
        <v>44.99</v>
      </c>
      <c r="AH16">
        <v>127.78</v>
      </c>
      <c r="AI16">
        <v>3.94</v>
      </c>
      <c r="AJ16">
        <v>0</v>
      </c>
      <c r="AK16">
        <v>59.94</v>
      </c>
      <c r="AL16">
        <v>51.13</v>
      </c>
      <c r="AM16">
        <v>0</v>
      </c>
      <c r="AN16">
        <v>0</v>
      </c>
      <c r="AO16">
        <v>10.14</v>
      </c>
      <c r="AP16">
        <v>11.78</v>
      </c>
      <c r="AQ16">
        <v>0</v>
      </c>
      <c r="AR16">
        <v>16.559999999999999</v>
      </c>
      <c r="AS16">
        <v>14.77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1.44</v>
      </c>
      <c r="AZ16">
        <v>4.01</v>
      </c>
      <c r="BA16">
        <v>2.75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2791.54</v>
      </c>
    </row>
    <row r="17" spans="1:117">
      <c r="A17" t="s">
        <v>59</v>
      </c>
      <c r="B17">
        <v>0</v>
      </c>
      <c r="C17">
        <v>0</v>
      </c>
      <c r="D17">
        <v>31.94</v>
      </c>
      <c r="E17">
        <v>0</v>
      </c>
      <c r="F17">
        <v>0</v>
      </c>
      <c r="G17">
        <v>77.94</v>
      </c>
      <c r="H17">
        <v>0</v>
      </c>
      <c r="I17">
        <v>0</v>
      </c>
      <c r="J17">
        <v>100.6</v>
      </c>
      <c r="K17">
        <v>686.07</v>
      </c>
      <c r="L17">
        <v>481.81</v>
      </c>
      <c r="M17">
        <v>47.33</v>
      </c>
      <c r="N17">
        <v>59.4</v>
      </c>
      <c r="O17">
        <v>127.6</v>
      </c>
      <c r="P17">
        <v>87.24</v>
      </c>
      <c r="Q17">
        <v>20.96</v>
      </c>
      <c r="R17">
        <v>19.62</v>
      </c>
      <c r="S17">
        <v>0</v>
      </c>
      <c r="T17">
        <v>1.62</v>
      </c>
      <c r="U17">
        <v>348.98</v>
      </c>
      <c r="V17">
        <v>20.8</v>
      </c>
      <c r="W17">
        <v>44.92</v>
      </c>
      <c r="X17">
        <v>94.41</v>
      </c>
      <c r="Y17">
        <v>0</v>
      </c>
      <c r="Z17">
        <v>6.52</v>
      </c>
      <c r="AA17">
        <v>14.05</v>
      </c>
      <c r="AB17">
        <v>26.85</v>
      </c>
      <c r="AC17">
        <v>21.37</v>
      </c>
      <c r="AD17">
        <v>40.200000000000003</v>
      </c>
      <c r="AE17">
        <v>54.53</v>
      </c>
      <c r="AF17">
        <v>9.66</v>
      </c>
      <c r="AG17">
        <v>44.99</v>
      </c>
      <c r="AH17">
        <v>127.78</v>
      </c>
      <c r="AI17">
        <v>15.46</v>
      </c>
      <c r="AJ17">
        <v>0</v>
      </c>
      <c r="AK17">
        <v>59.94</v>
      </c>
      <c r="AL17">
        <v>51.13</v>
      </c>
      <c r="AM17">
        <v>0</v>
      </c>
      <c r="AN17">
        <v>0</v>
      </c>
      <c r="AO17">
        <v>10.29</v>
      </c>
      <c r="AP17">
        <v>11.78</v>
      </c>
      <c r="AQ17">
        <v>0</v>
      </c>
      <c r="AR17">
        <v>16.559999999999999</v>
      </c>
      <c r="AS17">
        <v>14.77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1.44</v>
      </c>
      <c r="AZ17">
        <v>4.01</v>
      </c>
      <c r="BA17">
        <v>2.75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2803.21</v>
      </c>
    </row>
    <row r="18" spans="1:117">
      <c r="A18" t="s">
        <v>60</v>
      </c>
      <c r="B18">
        <v>0</v>
      </c>
      <c r="C18">
        <v>0</v>
      </c>
      <c r="D18">
        <v>31.94</v>
      </c>
      <c r="E18">
        <v>0</v>
      </c>
      <c r="F18">
        <v>0</v>
      </c>
      <c r="G18">
        <v>77.94</v>
      </c>
      <c r="H18">
        <v>0</v>
      </c>
      <c r="I18">
        <v>0</v>
      </c>
      <c r="J18">
        <v>100.6</v>
      </c>
      <c r="K18">
        <v>686.07</v>
      </c>
      <c r="L18">
        <v>481.81</v>
      </c>
      <c r="M18">
        <v>47.33</v>
      </c>
      <c r="N18">
        <v>59.4</v>
      </c>
      <c r="O18">
        <v>127.6</v>
      </c>
      <c r="P18">
        <v>87.24</v>
      </c>
      <c r="Q18">
        <v>20.96</v>
      </c>
      <c r="R18">
        <v>19.62</v>
      </c>
      <c r="S18">
        <v>0</v>
      </c>
      <c r="T18">
        <v>1.62</v>
      </c>
      <c r="U18">
        <v>348.98</v>
      </c>
      <c r="V18">
        <v>20.8</v>
      </c>
      <c r="W18">
        <v>44.92</v>
      </c>
      <c r="X18">
        <v>98.87</v>
      </c>
      <c r="Y18">
        <v>0</v>
      </c>
      <c r="Z18">
        <v>6.52</v>
      </c>
      <c r="AA18">
        <v>14.05</v>
      </c>
      <c r="AB18">
        <v>26.85</v>
      </c>
      <c r="AC18">
        <v>21.37</v>
      </c>
      <c r="AD18">
        <v>40.200000000000003</v>
      </c>
      <c r="AE18">
        <v>54.53</v>
      </c>
      <c r="AF18">
        <v>9.66</v>
      </c>
      <c r="AG18">
        <v>44.99</v>
      </c>
      <c r="AH18">
        <v>127.78</v>
      </c>
      <c r="AI18">
        <v>15.46</v>
      </c>
      <c r="AJ18">
        <v>0</v>
      </c>
      <c r="AK18">
        <v>59.94</v>
      </c>
      <c r="AL18">
        <v>51.13</v>
      </c>
      <c r="AM18">
        <v>0</v>
      </c>
      <c r="AN18">
        <v>0</v>
      </c>
      <c r="AO18">
        <v>10.29</v>
      </c>
      <c r="AP18">
        <v>11.78</v>
      </c>
      <c r="AQ18">
        <v>0</v>
      </c>
      <c r="AR18">
        <v>16.559999999999999</v>
      </c>
      <c r="AS18">
        <v>14.77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1.44</v>
      </c>
      <c r="AZ18">
        <v>4.01</v>
      </c>
      <c r="BA18">
        <v>2.75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2807.67</v>
      </c>
    </row>
    <row r="19" spans="1:117">
      <c r="A19" t="s">
        <v>61</v>
      </c>
      <c r="B19">
        <v>0</v>
      </c>
      <c r="C19">
        <v>0</v>
      </c>
      <c r="D19">
        <v>31.94</v>
      </c>
      <c r="E19">
        <v>0</v>
      </c>
      <c r="F19">
        <v>0</v>
      </c>
      <c r="G19">
        <v>77.94</v>
      </c>
      <c r="H19">
        <v>0</v>
      </c>
      <c r="I19">
        <v>0</v>
      </c>
      <c r="J19">
        <v>100.6</v>
      </c>
      <c r="K19">
        <v>686.07</v>
      </c>
      <c r="L19">
        <v>481.81</v>
      </c>
      <c r="M19">
        <v>47.33</v>
      </c>
      <c r="N19">
        <v>59.4</v>
      </c>
      <c r="O19">
        <v>127.6</v>
      </c>
      <c r="P19">
        <v>87.24</v>
      </c>
      <c r="Q19">
        <v>20.96</v>
      </c>
      <c r="R19">
        <v>19.62</v>
      </c>
      <c r="S19">
        <v>0</v>
      </c>
      <c r="T19">
        <v>1.62</v>
      </c>
      <c r="U19">
        <v>348.98</v>
      </c>
      <c r="V19">
        <v>20.8</v>
      </c>
      <c r="W19">
        <v>44.92</v>
      </c>
      <c r="X19">
        <v>98.87</v>
      </c>
      <c r="Y19">
        <v>0</v>
      </c>
      <c r="Z19">
        <v>6.52</v>
      </c>
      <c r="AA19">
        <v>14.05</v>
      </c>
      <c r="AB19">
        <v>26.85</v>
      </c>
      <c r="AC19">
        <v>21.37</v>
      </c>
      <c r="AD19">
        <v>40.200000000000003</v>
      </c>
      <c r="AE19">
        <v>54.53</v>
      </c>
      <c r="AF19">
        <v>9.66</v>
      </c>
      <c r="AG19">
        <v>44.99</v>
      </c>
      <c r="AH19">
        <v>127.78</v>
      </c>
      <c r="AI19">
        <v>15.46</v>
      </c>
      <c r="AJ19">
        <v>0</v>
      </c>
      <c r="AK19">
        <v>59.94</v>
      </c>
      <c r="AL19">
        <v>51.13</v>
      </c>
      <c r="AM19">
        <v>0</v>
      </c>
      <c r="AN19">
        <v>0</v>
      </c>
      <c r="AO19">
        <v>10.29</v>
      </c>
      <c r="AP19">
        <v>11.78</v>
      </c>
      <c r="AQ19">
        <v>0</v>
      </c>
      <c r="AR19">
        <v>16.559999999999999</v>
      </c>
      <c r="AS19">
        <v>14.77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1.44</v>
      </c>
      <c r="AZ19">
        <v>4.01</v>
      </c>
      <c r="BA19">
        <v>2.75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2807.67</v>
      </c>
    </row>
    <row r="20" spans="1:117">
      <c r="A20" t="s">
        <v>62</v>
      </c>
      <c r="B20">
        <v>0</v>
      </c>
      <c r="C20">
        <v>0</v>
      </c>
      <c r="D20">
        <v>31.94</v>
      </c>
      <c r="E20">
        <v>0</v>
      </c>
      <c r="F20">
        <v>0</v>
      </c>
      <c r="G20">
        <v>77.94</v>
      </c>
      <c r="H20">
        <v>0</v>
      </c>
      <c r="I20">
        <v>0</v>
      </c>
      <c r="J20">
        <v>100.6</v>
      </c>
      <c r="K20">
        <v>686.07</v>
      </c>
      <c r="L20">
        <v>481.81</v>
      </c>
      <c r="M20">
        <v>47.33</v>
      </c>
      <c r="N20">
        <v>59.4</v>
      </c>
      <c r="O20">
        <v>127.6</v>
      </c>
      <c r="P20">
        <v>87.24</v>
      </c>
      <c r="Q20">
        <v>20.96</v>
      </c>
      <c r="R20">
        <v>19.62</v>
      </c>
      <c r="S20">
        <v>0</v>
      </c>
      <c r="T20">
        <v>1.62</v>
      </c>
      <c r="U20">
        <v>348.98</v>
      </c>
      <c r="V20">
        <v>20.8</v>
      </c>
      <c r="W20">
        <v>44.92</v>
      </c>
      <c r="X20">
        <v>98.87</v>
      </c>
      <c r="Y20">
        <v>0</v>
      </c>
      <c r="Z20">
        <v>6.52</v>
      </c>
      <c r="AA20">
        <v>28.1</v>
      </c>
      <c r="AB20">
        <v>26.85</v>
      </c>
      <c r="AC20">
        <v>21.37</v>
      </c>
      <c r="AD20">
        <v>40.200000000000003</v>
      </c>
      <c r="AE20">
        <v>54.53</v>
      </c>
      <c r="AF20">
        <v>9.66</v>
      </c>
      <c r="AG20">
        <v>44.99</v>
      </c>
      <c r="AH20">
        <v>127.78</v>
      </c>
      <c r="AI20">
        <v>3.94</v>
      </c>
      <c r="AJ20">
        <v>0</v>
      </c>
      <c r="AK20">
        <v>59.94</v>
      </c>
      <c r="AL20">
        <v>51.13</v>
      </c>
      <c r="AM20">
        <v>0</v>
      </c>
      <c r="AN20">
        <v>0</v>
      </c>
      <c r="AO20">
        <v>10.29</v>
      </c>
      <c r="AP20">
        <v>11.78</v>
      </c>
      <c r="AQ20">
        <v>17.72</v>
      </c>
      <c r="AR20">
        <v>16.559999999999999</v>
      </c>
      <c r="AS20">
        <v>14.77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1.44</v>
      </c>
      <c r="AZ20">
        <v>4.01</v>
      </c>
      <c r="BA20">
        <v>2.75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2827.9199999999996</v>
      </c>
    </row>
    <row r="21" spans="1:117">
      <c r="A21" t="s">
        <v>63</v>
      </c>
      <c r="B21">
        <v>0</v>
      </c>
      <c r="C21">
        <v>0</v>
      </c>
      <c r="D21">
        <v>31.94</v>
      </c>
      <c r="E21">
        <v>0</v>
      </c>
      <c r="F21">
        <v>0</v>
      </c>
      <c r="G21">
        <v>77.94</v>
      </c>
      <c r="H21">
        <v>0</v>
      </c>
      <c r="I21">
        <v>0</v>
      </c>
      <c r="J21">
        <v>100.6</v>
      </c>
      <c r="K21">
        <v>686.07</v>
      </c>
      <c r="L21">
        <v>481.81</v>
      </c>
      <c r="M21">
        <v>47.33</v>
      </c>
      <c r="N21">
        <v>59.4</v>
      </c>
      <c r="O21">
        <v>127.6</v>
      </c>
      <c r="P21">
        <v>87.24</v>
      </c>
      <c r="Q21">
        <v>20.96</v>
      </c>
      <c r="R21">
        <v>19.62</v>
      </c>
      <c r="S21">
        <v>0</v>
      </c>
      <c r="T21">
        <v>1.62</v>
      </c>
      <c r="U21">
        <v>348.98</v>
      </c>
      <c r="V21">
        <v>20.8</v>
      </c>
      <c r="W21">
        <v>44.92</v>
      </c>
      <c r="X21">
        <v>98.87</v>
      </c>
      <c r="Y21">
        <v>0</v>
      </c>
      <c r="Z21">
        <v>6.52</v>
      </c>
      <c r="AA21">
        <v>28.1</v>
      </c>
      <c r="AB21">
        <v>26.85</v>
      </c>
      <c r="AC21">
        <v>21.37</v>
      </c>
      <c r="AD21">
        <v>40.200000000000003</v>
      </c>
      <c r="AE21">
        <v>54.53</v>
      </c>
      <c r="AF21">
        <v>9.66</v>
      </c>
      <c r="AG21">
        <v>44.99</v>
      </c>
      <c r="AH21">
        <v>127.78</v>
      </c>
      <c r="AI21">
        <v>3.94</v>
      </c>
      <c r="AJ21">
        <v>0</v>
      </c>
      <c r="AK21">
        <v>59.94</v>
      </c>
      <c r="AL21">
        <v>51.13</v>
      </c>
      <c r="AM21">
        <v>0</v>
      </c>
      <c r="AN21">
        <v>0</v>
      </c>
      <c r="AO21">
        <v>10</v>
      </c>
      <c r="AP21">
        <v>11.78</v>
      </c>
      <c r="AQ21">
        <v>17.72</v>
      </c>
      <c r="AR21">
        <v>24.29</v>
      </c>
      <c r="AS21">
        <v>14.77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1.44</v>
      </c>
      <c r="AZ21">
        <v>4.01</v>
      </c>
      <c r="BA21">
        <v>2.75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2835.3599999999997</v>
      </c>
    </row>
    <row r="22" spans="1:117">
      <c r="A22" t="s">
        <v>64</v>
      </c>
      <c r="B22">
        <v>0</v>
      </c>
      <c r="C22">
        <v>0</v>
      </c>
      <c r="D22">
        <v>31.94</v>
      </c>
      <c r="E22">
        <v>0</v>
      </c>
      <c r="F22">
        <v>0</v>
      </c>
      <c r="G22">
        <v>77.94</v>
      </c>
      <c r="H22">
        <v>0</v>
      </c>
      <c r="I22">
        <v>0</v>
      </c>
      <c r="J22">
        <v>100.6</v>
      </c>
      <c r="K22">
        <v>686.07</v>
      </c>
      <c r="L22">
        <v>481.81</v>
      </c>
      <c r="M22">
        <v>47.33</v>
      </c>
      <c r="N22">
        <v>59.4</v>
      </c>
      <c r="O22">
        <v>127.6</v>
      </c>
      <c r="P22">
        <v>87.24</v>
      </c>
      <c r="Q22">
        <v>20.96</v>
      </c>
      <c r="R22">
        <v>19.62</v>
      </c>
      <c r="S22">
        <v>0</v>
      </c>
      <c r="T22">
        <v>1.62</v>
      </c>
      <c r="U22">
        <v>348.98</v>
      </c>
      <c r="V22">
        <v>20.8</v>
      </c>
      <c r="W22">
        <v>44.92</v>
      </c>
      <c r="X22">
        <v>98.87</v>
      </c>
      <c r="Y22">
        <v>0</v>
      </c>
      <c r="Z22">
        <v>6.52</v>
      </c>
      <c r="AA22">
        <v>28.1</v>
      </c>
      <c r="AB22">
        <v>26.85</v>
      </c>
      <c r="AC22">
        <v>21.37</v>
      </c>
      <c r="AD22">
        <v>40.200000000000003</v>
      </c>
      <c r="AE22">
        <v>54.53</v>
      </c>
      <c r="AF22">
        <v>9.66</v>
      </c>
      <c r="AG22">
        <v>44.99</v>
      </c>
      <c r="AH22">
        <v>127.78</v>
      </c>
      <c r="AI22">
        <v>7.03</v>
      </c>
      <c r="AJ22">
        <v>0</v>
      </c>
      <c r="AK22">
        <v>59.94</v>
      </c>
      <c r="AL22">
        <v>51.13</v>
      </c>
      <c r="AM22">
        <v>0</v>
      </c>
      <c r="AN22">
        <v>0</v>
      </c>
      <c r="AO22">
        <v>9.8800000000000008</v>
      </c>
      <c r="AP22">
        <v>11.78</v>
      </c>
      <c r="AQ22">
        <v>35.44</v>
      </c>
      <c r="AR22">
        <v>24.29</v>
      </c>
      <c r="AS22">
        <v>14.77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1.44</v>
      </c>
      <c r="AZ22">
        <v>4.01</v>
      </c>
      <c r="BA22">
        <v>2.75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2856.05</v>
      </c>
    </row>
    <row r="23" spans="1:117">
      <c r="A23" t="s">
        <v>65</v>
      </c>
      <c r="B23">
        <v>0</v>
      </c>
      <c r="C23">
        <v>0</v>
      </c>
      <c r="D23">
        <v>31.94</v>
      </c>
      <c r="E23">
        <v>0</v>
      </c>
      <c r="F23">
        <v>0</v>
      </c>
      <c r="G23">
        <v>77.94</v>
      </c>
      <c r="H23">
        <v>0</v>
      </c>
      <c r="I23">
        <v>0</v>
      </c>
      <c r="J23">
        <v>100.6</v>
      </c>
      <c r="K23">
        <v>686.07</v>
      </c>
      <c r="L23">
        <v>481.81</v>
      </c>
      <c r="M23">
        <v>47.33</v>
      </c>
      <c r="N23">
        <v>59.4</v>
      </c>
      <c r="O23">
        <v>127.6</v>
      </c>
      <c r="P23">
        <v>87.24</v>
      </c>
      <c r="Q23">
        <v>20.96</v>
      </c>
      <c r="R23">
        <v>19.62</v>
      </c>
      <c r="S23">
        <v>0</v>
      </c>
      <c r="T23">
        <v>1.62</v>
      </c>
      <c r="U23">
        <v>348.98</v>
      </c>
      <c r="V23">
        <v>20.8</v>
      </c>
      <c r="W23">
        <v>44.92</v>
      </c>
      <c r="X23">
        <v>98.87</v>
      </c>
      <c r="Y23">
        <v>0</v>
      </c>
      <c r="Z23">
        <v>6.52</v>
      </c>
      <c r="AA23">
        <v>28.1</v>
      </c>
      <c r="AB23">
        <v>26.85</v>
      </c>
      <c r="AC23">
        <v>21.37</v>
      </c>
      <c r="AD23">
        <v>40.200000000000003</v>
      </c>
      <c r="AE23">
        <v>54.53</v>
      </c>
      <c r="AF23">
        <v>9.66</v>
      </c>
      <c r="AG23">
        <v>44.99</v>
      </c>
      <c r="AH23">
        <v>153.34</v>
      </c>
      <c r="AI23">
        <v>7.03</v>
      </c>
      <c r="AJ23">
        <v>0</v>
      </c>
      <c r="AK23">
        <v>59.94</v>
      </c>
      <c r="AL23">
        <v>51.13</v>
      </c>
      <c r="AM23">
        <v>0</v>
      </c>
      <c r="AN23">
        <v>0</v>
      </c>
      <c r="AO23">
        <v>9.7899999999999991</v>
      </c>
      <c r="AP23">
        <v>11.78</v>
      </c>
      <c r="AQ23">
        <v>35.44</v>
      </c>
      <c r="AR23">
        <v>24.29</v>
      </c>
      <c r="AS23">
        <v>14.77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1.44</v>
      </c>
      <c r="AZ23">
        <v>4.01</v>
      </c>
      <c r="BA23">
        <v>3.29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2882.06</v>
      </c>
    </row>
    <row r="24" spans="1:117">
      <c r="A24" t="s">
        <v>66</v>
      </c>
      <c r="B24">
        <v>0</v>
      </c>
      <c r="C24">
        <v>0</v>
      </c>
      <c r="D24">
        <v>31.94</v>
      </c>
      <c r="E24">
        <v>0</v>
      </c>
      <c r="F24">
        <v>0</v>
      </c>
      <c r="G24">
        <v>77.94</v>
      </c>
      <c r="H24">
        <v>0</v>
      </c>
      <c r="I24">
        <v>0</v>
      </c>
      <c r="J24">
        <v>100.6</v>
      </c>
      <c r="K24">
        <v>686.07</v>
      </c>
      <c r="L24">
        <v>481.81</v>
      </c>
      <c r="M24">
        <v>47.33</v>
      </c>
      <c r="N24">
        <v>59.4</v>
      </c>
      <c r="O24">
        <v>127.6</v>
      </c>
      <c r="P24">
        <v>87.24</v>
      </c>
      <c r="Q24">
        <v>20.96</v>
      </c>
      <c r="R24">
        <v>19.62</v>
      </c>
      <c r="S24">
        <v>0</v>
      </c>
      <c r="T24">
        <v>1.62</v>
      </c>
      <c r="U24">
        <v>348.98</v>
      </c>
      <c r="V24">
        <v>20.8</v>
      </c>
      <c r="W24">
        <v>44.92</v>
      </c>
      <c r="X24">
        <v>98.87</v>
      </c>
      <c r="Y24">
        <v>0</v>
      </c>
      <c r="Z24">
        <v>6.52</v>
      </c>
      <c r="AA24">
        <v>28.1</v>
      </c>
      <c r="AB24">
        <v>26.85</v>
      </c>
      <c r="AC24">
        <v>21.37</v>
      </c>
      <c r="AD24">
        <v>40.200000000000003</v>
      </c>
      <c r="AE24">
        <v>54.53</v>
      </c>
      <c r="AF24">
        <v>9.66</v>
      </c>
      <c r="AG24">
        <v>44.99</v>
      </c>
      <c r="AH24">
        <v>153.34</v>
      </c>
      <c r="AI24">
        <v>7.03</v>
      </c>
      <c r="AJ24">
        <v>0</v>
      </c>
      <c r="AK24">
        <v>59.94</v>
      </c>
      <c r="AL24">
        <v>51.13</v>
      </c>
      <c r="AM24">
        <v>0</v>
      </c>
      <c r="AN24">
        <v>0</v>
      </c>
      <c r="AO24">
        <v>9.5500000000000007</v>
      </c>
      <c r="AP24">
        <v>11.78</v>
      </c>
      <c r="AQ24">
        <v>53.16</v>
      </c>
      <c r="AR24">
        <v>24.29</v>
      </c>
      <c r="AS24">
        <v>14.77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1.44</v>
      </c>
      <c r="AZ24">
        <v>4.01</v>
      </c>
      <c r="BA24">
        <v>3.29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2899.54</v>
      </c>
    </row>
    <row r="25" spans="1:117">
      <c r="A25" t="s">
        <v>67</v>
      </c>
      <c r="B25">
        <v>0</v>
      </c>
      <c r="C25">
        <v>0</v>
      </c>
      <c r="D25">
        <v>31.94</v>
      </c>
      <c r="E25">
        <v>0</v>
      </c>
      <c r="F25">
        <v>0</v>
      </c>
      <c r="G25">
        <v>77.94</v>
      </c>
      <c r="H25">
        <v>0</v>
      </c>
      <c r="I25">
        <v>0</v>
      </c>
      <c r="J25">
        <v>100.6</v>
      </c>
      <c r="K25">
        <v>686.07</v>
      </c>
      <c r="L25">
        <v>481.81</v>
      </c>
      <c r="M25">
        <v>47.33</v>
      </c>
      <c r="N25">
        <v>59.4</v>
      </c>
      <c r="O25">
        <v>127.6</v>
      </c>
      <c r="P25">
        <v>87.24</v>
      </c>
      <c r="Q25">
        <v>20.96</v>
      </c>
      <c r="R25">
        <v>19.62</v>
      </c>
      <c r="S25">
        <v>0</v>
      </c>
      <c r="T25">
        <v>1.62</v>
      </c>
      <c r="U25">
        <v>348.98</v>
      </c>
      <c r="V25">
        <v>20.8</v>
      </c>
      <c r="W25">
        <v>44.92</v>
      </c>
      <c r="X25">
        <v>98.87</v>
      </c>
      <c r="Y25">
        <v>0</v>
      </c>
      <c r="Z25">
        <v>6.52</v>
      </c>
      <c r="AA25">
        <v>42.15</v>
      </c>
      <c r="AB25">
        <v>26.85</v>
      </c>
      <c r="AC25">
        <v>21.37</v>
      </c>
      <c r="AD25">
        <v>40.200000000000003</v>
      </c>
      <c r="AE25">
        <v>54.53</v>
      </c>
      <c r="AF25">
        <v>9.66</v>
      </c>
      <c r="AG25">
        <v>44.99</v>
      </c>
      <c r="AH25">
        <v>153.34</v>
      </c>
      <c r="AI25">
        <v>8.43</v>
      </c>
      <c r="AJ25">
        <v>0</v>
      </c>
      <c r="AK25">
        <v>59.94</v>
      </c>
      <c r="AL25">
        <v>51.13</v>
      </c>
      <c r="AM25">
        <v>0</v>
      </c>
      <c r="AN25">
        <v>0</v>
      </c>
      <c r="AO25">
        <v>9.5500000000000007</v>
      </c>
      <c r="AP25">
        <v>11.78</v>
      </c>
      <c r="AQ25">
        <v>53.16</v>
      </c>
      <c r="AR25">
        <v>16.559999999999999</v>
      </c>
      <c r="AS25">
        <v>14.77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1.44</v>
      </c>
      <c r="AZ25">
        <v>4.01</v>
      </c>
      <c r="BA25">
        <v>3.29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2907.2599999999998</v>
      </c>
    </row>
    <row r="26" spans="1:117">
      <c r="A26" t="s">
        <v>68</v>
      </c>
      <c r="B26">
        <v>0</v>
      </c>
      <c r="C26">
        <v>0</v>
      </c>
      <c r="D26">
        <v>31.94</v>
      </c>
      <c r="E26">
        <v>0</v>
      </c>
      <c r="F26">
        <v>0</v>
      </c>
      <c r="G26">
        <v>77.94</v>
      </c>
      <c r="H26">
        <v>0</v>
      </c>
      <c r="I26">
        <v>0</v>
      </c>
      <c r="J26">
        <v>100.6</v>
      </c>
      <c r="K26">
        <v>686.07</v>
      </c>
      <c r="L26">
        <v>481.81</v>
      </c>
      <c r="M26">
        <v>47.33</v>
      </c>
      <c r="N26">
        <v>59.4</v>
      </c>
      <c r="O26">
        <v>127.6</v>
      </c>
      <c r="P26">
        <v>87.24</v>
      </c>
      <c r="Q26">
        <v>20.96</v>
      </c>
      <c r="R26">
        <v>19.62</v>
      </c>
      <c r="S26">
        <v>0</v>
      </c>
      <c r="T26">
        <v>1.62</v>
      </c>
      <c r="U26">
        <v>348.98</v>
      </c>
      <c r="V26">
        <v>20.8</v>
      </c>
      <c r="W26">
        <v>44.92</v>
      </c>
      <c r="X26">
        <v>98.87</v>
      </c>
      <c r="Y26">
        <v>0</v>
      </c>
      <c r="Z26">
        <v>6.52</v>
      </c>
      <c r="AA26">
        <v>42.15</v>
      </c>
      <c r="AB26">
        <v>26.85</v>
      </c>
      <c r="AC26">
        <v>21.37</v>
      </c>
      <c r="AD26">
        <v>40.200000000000003</v>
      </c>
      <c r="AE26">
        <v>54.53</v>
      </c>
      <c r="AF26">
        <v>9.66</v>
      </c>
      <c r="AG26">
        <v>44.99</v>
      </c>
      <c r="AH26">
        <v>153.34</v>
      </c>
      <c r="AI26">
        <v>54.11</v>
      </c>
      <c r="AJ26">
        <v>0</v>
      </c>
      <c r="AK26">
        <v>59.94</v>
      </c>
      <c r="AL26">
        <v>51.13</v>
      </c>
      <c r="AM26">
        <v>0</v>
      </c>
      <c r="AN26">
        <v>0</v>
      </c>
      <c r="AO26">
        <v>9.23</v>
      </c>
      <c r="AP26">
        <v>11.78</v>
      </c>
      <c r="AQ26">
        <v>70.87</v>
      </c>
      <c r="AR26">
        <v>16.559999999999999</v>
      </c>
      <c r="AS26">
        <v>14.77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1.44</v>
      </c>
      <c r="AZ26">
        <v>4.01</v>
      </c>
      <c r="BA26">
        <v>3.29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2970.33</v>
      </c>
    </row>
    <row r="27" spans="1:117">
      <c r="A27" t="s">
        <v>69</v>
      </c>
      <c r="B27">
        <v>0</v>
      </c>
      <c r="C27">
        <v>0</v>
      </c>
      <c r="D27">
        <v>30.75</v>
      </c>
      <c r="E27">
        <v>0</v>
      </c>
      <c r="F27">
        <v>0</v>
      </c>
      <c r="G27">
        <v>77.94</v>
      </c>
      <c r="H27">
        <v>0</v>
      </c>
      <c r="I27">
        <v>0</v>
      </c>
      <c r="J27">
        <v>100.6</v>
      </c>
      <c r="K27">
        <v>686.07</v>
      </c>
      <c r="L27">
        <v>481.81</v>
      </c>
      <c r="M27">
        <v>47.33</v>
      </c>
      <c r="N27">
        <v>59.4</v>
      </c>
      <c r="O27">
        <v>127.6</v>
      </c>
      <c r="P27">
        <v>87.24</v>
      </c>
      <c r="Q27">
        <v>20.96</v>
      </c>
      <c r="R27">
        <v>19.62</v>
      </c>
      <c r="S27">
        <v>0</v>
      </c>
      <c r="T27">
        <v>1.62</v>
      </c>
      <c r="U27">
        <v>348.98</v>
      </c>
      <c r="V27">
        <v>20.8</v>
      </c>
      <c r="W27">
        <v>44.92</v>
      </c>
      <c r="X27">
        <v>98.87</v>
      </c>
      <c r="Y27">
        <v>0</v>
      </c>
      <c r="Z27">
        <v>6.52</v>
      </c>
      <c r="AA27">
        <v>42.15</v>
      </c>
      <c r="AB27">
        <v>26.85</v>
      </c>
      <c r="AC27">
        <v>21.37</v>
      </c>
      <c r="AD27">
        <v>40.200000000000003</v>
      </c>
      <c r="AE27">
        <v>54.53</v>
      </c>
      <c r="AF27">
        <v>9.66</v>
      </c>
      <c r="AG27">
        <v>44.99</v>
      </c>
      <c r="AH27">
        <v>153.34</v>
      </c>
      <c r="AI27">
        <v>54.11</v>
      </c>
      <c r="AJ27">
        <v>0</v>
      </c>
      <c r="AK27">
        <v>59.94</v>
      </c>
      <c r="AL27">
        <v>51.13</v>
      </c>
      <c r="AM27">
        <v>0</v>
      </c>
      <c r="AN27">
        <v>0</v>
      </c>
      <c r="AO27">
        <v>8.91</v>
      </c>
      <c r="AP27">
        <v>11.78</v>
      </c>
      <c r="AQ27">
        <v>70.87</v>
      </c>
      <c r="AR27">
        <v>16.559999999999999</v>
      </c>
      <c r="AS27">
        <v>14.77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1.44</v>
      </c>
      <c r="AZ27">
        <v>4.01</v>
      </c>
      <c r="BA27">
        <v>3.29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2968.82</v>
      </c>
    </row>
    <row r="28" spans="1:117">
      <c r="A28" t="s">
        <v>70</v>
      </c>
      <c r="B28">
        <v>0</v>
      </c>
      <c r="C28">
        <v>0</v>
      </c>
      <c r="D28">
        <v>30.75</v>
      </c>
      <c r="E28">
        <v>0</v>
      </c>
      <c r="F28">
        <v>0</v>
      </c>
      <c r="G28">
        <v>77.94</v>
      </c>
      <c r="H28">
        <v>0</v>
      </c>
      <c r="I28">
        <v>0</v>
      </c>
      <c r="J28">
        <v>100.6</v>
      </c>
      <c r="K28">
        <v>686.07</v>
      </c>
      <c r="L28">
        <v>481.81</v>
      </c>
      <c r="M28">
        <v>47.33</v>
      </c>
      <c r="N28">
        <v>59.4</v>
      </c>
      <c r="O28">
        <v>127.6</v>
      </c>
      <c r="P28">
        <v>87.24</v>
      </c>
      <c r="Q28">
        <v>20.96</v>
      </c>
      <c r="R28">
        <v>19.62</v>
      </c>
      <c r="S28">
        <v>0</v>
      </c>
      <c r="T28">
        <v>1.62</v>
      </c>
      <c r="U28">
        <v>348.98</v>
      </c>
      <c r="V28">
        <v>20.8</v>
      </c>
      <c r="W28">
        <v>44.92</v>
      </c>
      <c r="X28">
        <v>98.87</v>
      </c>
      <c r="Y28">
        <v>0</v>
      </c>
      <c r="Z28">
        <v>6.52</v>
      </c>
      <c r="AA28">
        <v>42.15</v>
      </c>
      <c r="AB28">
        <v>26.85</v>
      </c>
      <c r="AC28">
        <v>21.37</v>
      </c>
      <c r="AD28">
        <v>40.200000000000003</v>
      </c>
      <c r="AE28">
        <v>54.53</v>
      </c>
      <c r="AF28">
        <v>9.66</v>
      </c>
      <c r="AG28">
        <v>44.99</v>
      </c>
      <c r="AH28">
        <v>153.34</v>
      </c>
      <c r="AI28">
        <v>54.11</v>
      </c>
      <c r="AJ28">
        <v>0</v>
      </c>
      <c r="AK28">
        <v>59.94</v>
      </c>
      <c r="AL28">
        <v>51.13</v>
      </c>
      <c r="AM28">
        <v>0</v>
      </c>
      <c r="AN28">
        <v>0</v>
      </c>
      <c r="AO28">
        <v>8.82</v>
      </c>
      <c r="AP28">
        <v>11.78</v>
      </c>
      <c r="AQ28">
        <v>70.87</v>
      </c>
      <c r="AR28">
        <v>16.559999999999999</v>
      </c>
      <c r="AS28">
        <v>14.77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1.44</v>
      </c>
      <c r="AZ28">
        <v>4.01</v>
      </c>
      <c r="BA28">
        <v>3.29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2968.7300000000005</v>
      </c>
    </row>
    <row r="29" spans="1:117">
      <c r="A29" t="s">
        <v>71</v>
      </c>
      <c r="B29">
        <v>0</v>
      </c>
      <c r="C29">
        <v>0</v>
      </c>
      <c r="D29">
        <v>30.75</v>
      </c>
      <c r="E29">
        <v>0</v>
      </c>
      <c r="F29">
        <v>0</v>
      </c>
      <c r="G29">
        <v>77.94</v>
      </c>
      <c r="H29">
        <v>0</v>
      </c>
      <c r="I29">
        <v>0</v>
      </c>
      <c r="J29">
        <v>100.6</v>
      </c>
      <c r="K29">
        <v>686.07</v>
      </c>
      <c r="L29">
        <v>463.81</v>
      </c>
      <c r="M29">
        <v>47.33</v>
      </c>
      <c r="N29">
        <v>59.4</v>
      </c>
      <c r="O29">
        <v>127.6</v>
      </c>
      <c r="P29">
        <v>87.24</v>
      </c>
      <c r="Q29">
        <v>20.96</v>
      </c>
      <c r="R29">
        <v>19.62</v>
      </c>
      <c r="S29">
        <v>0</v>
      </c>
      <c r="T29">
        <v>1.62</v>
      </c>
      <c r="U29">
        <v>348.98</v>
      </c>
      <c r="V29">
        <v>20.8</v>
      </c>
      <c r="W29">
        <v>44.92</v>
      </c>
      <c r="X29">
        <v>98.87</v>
      </c>
      <c r="Y29">
        <v>0</v>
      </c>
      <c r="Z29">
        <v>6.52</v>
      </c>
      <c r="AA29">
        <v>42.15</v>
      </c>
      <c r="AB29">
        <v>26.85</v>
      </c>
      <c r="AC29">
        <v>21.37</v>
      </c>
      <c r="AD29">
        <v>40.200000000000003</v>
      </c>
      <c r="AE29">
        <v>54.53</v>
      </c>
      <c r="AF29">
        <v>9.66</v>
      </c>
      <c r="AG29">
        <v>44.99</v>
      </c>
      <c r="AH29">
        <v>153.34</v>
      </c>
      <c r="AI29">
        <v>54.11</v>
      </c>
      <c r="AJ29">
        <v>0</v>
      </c>
      <c r="AK29">
        <v>59.94</v>
      </c>
      <c r="AL29">
        <v>51.13</v>
      </c>
      <c r="AM29">
        <v>0</v>
      </c>
      <c r="AN29">
        <v>0</v>
      </c>
      <c r="AO29">
        <v>8.61</v>
      </c>
      <c r="AP29">
        <v>11.78</v>
      </c>
      <c r="AQ29">
        <v>53.16</v>
      </c>
      <c r="AR29">
        <v>50.34</v>
      </c>
      <c r="AS29">
        <v>14.77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1.44</v>
      </c>
      <c r="AZ29">
        <v>4.01</v>
      </c>
      <c r="BA29">
        <v>3.29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2966.5900000000006</v>
      </c>
    </row>
    <row r="30" spans="1:117">
      <c r="A30" t="s">
        <v>72</v>
      </c>
      <c r="B30">
        <v>0</v>
      </c>
      <c r="C30">
        <v>0</v>
      </c>
      <c r="D30">
        <v>30.75</v>
      </c>
      <c r="E30">
        <v>0</v>
      </c>
      <c r="F30">
        <v>0</v>
      </c>
      <c r="G30">
        <v>77.94</v>
      </c>
      <c r="H30">
        <v>0</v>
      </c>
      <c r="I30">
        <v>0</v>
      </c>
      <c r="J30">
        <v>100.6</v>
      </c>
      <c r="K30">
        <v>686.07</v>
      </c>
      <c r="L30">
        <v>463.81</v>
      </c>
      <c r="M30">
        <v>47.33</v>
      </c>
      <c r="N30">
        <v>59.4</v>
      </c>
      <c r="O30">
        <v>127.6</v>
      </c>
      <c r="P30">
        <v>87.24</v>
      </c>
      <c r="Q30">
        <v>20.96</v>
      </c>
      <c r="R30">
        <v>19.62</v>
      </c>
      <c r="S30">
        <v>0</v>
      </c>
      <c r="T30">
        <v>1.62</v>
      </c>
      <c r="U30">
        <v>348.98</v>
      </c>
      <c r="V30">
        <v>20.8</v>
      </c>
      <c r="W30">
        <v>44.92</v>
      </c>
      <c r="X30">
        <v>98.87</v>
      </c>
      <c r="Y30">
        <v>0</v>
      </c>
      <c r="Z30">
        <v>6.52</v>
      </c>
      <c r="AA30">
        <v>42.15</v>
      </c>
      <c r="AB30">
        <v>26.85</v>
      </c>
      <c r="AC30">
        <v>21.37</v>
      </c>
      <c r="AD30">
        <v>40.200000000000003</v>
      </c>
      <c r="AE30">
        <v>54.53</v>
      </c>
      <c r="AF30">
        <v>9.66</v>
      </c>
      <c r="AG30">
        <v>44.99</v>
      </c>
      <c r="AH30">
        <v>153.34</v>
      </c>
      <c r="AI30">
        <v>54.11</v>
      </c>
      <c r="AJ30">
        <v>0</v>
      </c>
      <c r="AK30">
        <v>59.94</v>
      </c>
      <c r="AL30">
        <v>51.13</v>
      </c>
      <c r="AM30">
        <v>0</v>
      </c>
      <c r="AN30">
        <v>0</v>
      </c>
      <c r="AO30">
        <v>8.58</v>
      </c>
      <c r="AP30">
        <v>11.78</v>
      </c>
      <c r="AQ30">
        <v>35.44</v>
      </c>
      <c r="AR30">
        <v>50.34</v>
      </c>
      <c r="AS30">
        <v>14.77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1.44</v>
      </c>
      <c r="AZ30">
        <v>4.01</v>
      </c>
      <c r="BA30">
        <v>3.29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2948.8400000000006</v>
      </c>
    </row>
    <row r="31" spans="1:117">
      <c r="A31" t="s">
        <v>73</v>
      </c>
      <c r="B31">
        <v>0</v>
      </c>
      <c r="C31">
        <v>0</v>
      </c>
      <c r="D31">
        <v>30.75</v>
      </c>
      <c r="E31">
        <v>0</v>
      </c>
      <c r="F31">
        <v>0</v>
      </c>
      <c r="G31">
        <v>77.94</v>
      </c>
      <c r="H31">
        <v>0</v>
      </c>
      <c r="I31">
        <v>0</v>
      </c>
      <c r="J31">
        <v>100.6</v>
      </c>
      <c r="K31">
        <v>686.07</v>
      </c>
      <c r="L31">
        <v>463.81</v>
      </c>
      <c r="M31">
        <v>47.33</v>
      </c>
      <c r="N31">
        <v>59.4</v>
      </c>
      <c r="O31">
        <v>127.6</v>
      </c>
      <c r="P31">
        <v>87.24</v>
      </c>
      <c r="Q31">
        <v>20.96</v>
      </c>
      <c r="R31">
        <v>19.62</v>
      </c>
      <c r="S31">
        <v>0</v>
      </c>
      <c r="T31">
        <v>1.62</v>
      </c>
      <c r="U31">
        <v>348.98</v>
      </c>
      <c r="V31">
        <v>20.8</v>
      </c>
      <c r="W31">
        <v>44.92</v>
      </c>
      <c r="X31">
        <v>98.87</v>
      </c>
      <c r="Y31">
        <v>0</v>
      </c>
      <c r="Z31">
        <v>6.52</v>
      </c>
      <c r="AA31">
        <v>42.15</v>
      </c>
      <c r="AB31">
        <v>26.85</v>
      </c>
      <c r="AC31">
        <v>21.37</v>
      </c>
      <c r="AD31">
        <v>40.200000000000003</v>
      </c>
      <c r="AE31">
        <v>54.53</v>
      </c>
      <c r="AF31">
        <v>9.66</v>
      </c>
      <c r="AG31">
        <v>44.99</v>
      </c>
      <c r="AH31">
        <v>153.34</v>
      </c>
      <c r="AI31">
        <v>54.11</v>
      </c>
      <c r="AJ31">
        <v>0</v>
      </c>
      <c r="AK31">
        <v>59.94</v>
      </c>
      <c r="AL31">
        <v>51.13</v>
      </c>
      <c r="AM31">
        <v>0</v>
      </c>
      <c r="AN31">
        <v>0</v>
      </c>
      <c r="AO31">
        <v>8.5299999999999994</v>
      </c>
      <c r="AP31">
        <v>11.78</v>
      </c>
      <c r="AQ31">
        <v>17.72</v>
      </c>
      <c r="AR31">
        <v>16.559999999999999</v>
      </c>
      <c r="AS31">
        <v>14.77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1.44</v>
      </c>
      <c r="AZ31">
        <v>4.01</v>
      </c>
      <c r="BA31">
        <v>3.29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2897.2900000000004</v>
      </c>
    </row>
    <row r="32" spans="1:117">
      <c r="A32" t="s">
        <v>74</v>
      </c>
      <c r="B32">
        <v>0</v>
      </c>
      <c r="C32">
        <v>0</v>
      </c>
      <c r="D32">
        <v>30.75</v>
      </c>
      <c r="E32">
        <v>0</v>
      </c>
      <c r="F32">
        <v>0</v>
      </c>
      <c r="G32">
        <v>77.94</v>
      </c>
      <c r="H32">
        <v>0</v>
      </c>
      <c r="I32">
        <v>0</v>
      </c>
      <c r="J32">
        <v>100.6</v>
      </c>
      <c r="K32">
        <v>686.07</v>
      </c>
      <c r="L32">
        <v>463.81</v>
      </c>
      <c r="M32">
        <v>47.33</v>
      </c>
      <c r="N32">
        <v>59.4</v>
      </c>
      <c r="O32">
        <v>127.6</v>
      </c>
      <c r="P32">
        <v>87.24</v>
      </c>
      <c r="Q32">
        <v>20.96</v>
      </c>
      <c r="R32">
        <v>19.62</v>
      </c>
      <c r="S32">
        <v>0</v>
      </c>
      <c r="T32">
        <v>1.62</v>
      </c>
      <c r="U32">
        <v>348.98</v>
      </c>
      <c r="V32">
        <v>20.8</v>
      </c>
      <c r="W32">
        <v>44.92</v>
      </c>
      <c r="X32">
        <v>98.87</v>
      </c>
      <c r="Y32">
        <v>0</v>
      </c>
      <c r="Z32">
        <v>6.52</v>
      </c>
      <c r="AA32">
        <v>29.89</v>
      </c>
      <c r="AB32">
        <v>26.85</v>
      </c>
      <c r="AC32">
        <v>21.37</v>
      </c>
      <c r="AD32">
        <v>40.200000000000003</v>
      </c>
      <c r="AE32">
        <v>54.53</v>
      </c>
      <c r="AF32">
        <v>9.66</v>
      </c>
      <c r="AG32">
        <v>44.99</v>
      </c>
      <c r="AH32">
        <v>153.34</v>
      </c>
      <c r="AI32">
        <v>7.03</v>
      </c>
      <c r="AJ32">
        <v>0</v>
      </c>
      <c r="AK32">
        <v>59.94</v>
      </c>
      <c r="AL32">
        <v>51.13</v>
      </c>
      <c r="AM32">
        <v>0</v>
      </c>
      <c r="AN32">
        <v>0</v>
      </c>
      <c r="AO32">
        <v>8.6999999999999993</v>
      </c>
      <c r="AP32">
        <v>11.78</v>
      </c>
      <c r="AQ32">
        <v>17.72</v>
      </c>
      <c r="AR32">
        <v>16.559999999999999</v>
      </c>
      <c r="AS32">
        <v>14.77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1.44</v>
      </c>
      <c r="AZ32">
        <v>4.01</v>
      </c>
      <c r="BA32">
        <v>3.29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2838.12</v>
      </c>
    </row>
    <row r="33" spans="1:117">
      <c r="A33" t="s">
        <v>75</v>
      </c>
      <c r="B33">
        <v>0</v>
      </c>
      <c r="C33">
        <v>0</v>
      </c>
      <c r="D33">
        <v>30.75</v>
      </c>
      <c r="E33">
        <v>0</v>
      </c>
      <c r="F33">
        <v>0</v>
      </c>
      <c r="G33">
        <v>77.94</v>
      </c>
      <c r="H33">
        <v>0</v>
      </c>
      <c r="I33">
        <v>0</v>
      </c>
      <c r="J33">
        <v>100.6</v>
      </c>
      <c r="K33">
        <v>686.07</v>
      </c>
      <c r="L33">
        <v>463.81</v>
      </c>
      <c r="M33">
        <v>47.33</v>
      </c>
      <c r="N33">
        <v>59.4</v>
      </c>
      <c r="O33">
        <v>127.6</v>
      </c>
      <c r="P33">
        <v>87.24</v>
      </c>
      <c r="Q33">
        <v>20.96</v>
      </c>
      <c r="R33">
        <v>19.62</v>
      </c>
      <c r="S33">
        <v>0</v>
      </c>
      <c r="T33">
        <v>1.62</v>
      </c>
      <c r="U33">
        <v>348.98</v>
      </c>
      <c r="V33">
        <v>20.8</v>
      </c>
      <c r="W33">
        <v>44.92</v>
      </c>
      <c r="X33">
        <v>98.87</v>
      </c>
      <c r="Y33">
        <v>0</v>
      </c>
      <c r="Z33">
        <v>6.52</v>
      </c>
      <c r="AA33">
        <v>13.99</v>
      </c>
      <c r="AB33">
        <v>26.85</v>
      </c>
      <c r="AC33">
        <v>21.37</v>
      </c>
      <c r="AD33">
        <v>40.200000000000003</v>
      </c>
      <c r="AE33">
        <v>54.53</v>
      </c>
      <c r="AF33">
        <v>9.66</v>
      </c>
      <c r="AG33">
        <v>44.99</v>
      </c>
      <c r="AH33">
        <v>153.34</v>
      </c>
      <c r="AI33">
        <v>3.94</v>
      </c>
      <c r="AJ33">
        <v>0</v>
      </c>
      <c r="AK33">
        <v>59.94</v>
      </c>
      <c r="AL33">
        <v>63.92</v>
      </c>
      <c r="AM33">
        <v>0</v>
      </c>
      <c r="AN33">
        <v>0</v>
      </c>
      <c r="AO33">
        <v>8.76</v>
      </c>
      <c r="AP33">
        <v>11.78</v>
      </c>
      <c r="AQ33">
        <v>0</v>
      </c>
      <c r="AR33">
        <v>16.559999999999999</v>
      </c>
      <c r="AS33">
        <v>14.77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1.44</v>
      </c>
      <c r="AZ33">
        <v>4.01</v>
      </c>
      <c r="BA33">
        <v>3.29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2814.26</v>
      </c>
    </row>
    <row r="34" spans="1:117">
      <c r="A34" t="s">
        <v>76</v>
      </c>
      <c r="B34">
        <v>0</v>
      </c>
      <c r="C34">
        <v>0</v>
      </c>
      <c r="D34">
        <v>30.75</v>
      </c>
      <c r="E34">
        <v>0</v>
      </c>
      <c r="F34">
        <v>0</v>
      </c>
      <c r="G34">
        <v>77.94</v>
      </c>
      <c r="H34">
        <v>0</v>
      </c>
      <c r="I34">
        <v>0</v>
      </c>
      <c r="J34">
        <v>100.6</v>
      </c>
      <c r="K34">
        <v>686.07</v>
      </c>
      <c r="L34">
        <v>463.81</v>
      </c>
      <c r="M34">
        <v>47.33</v>
      </c>
      <c r="N34">
        <v>59.4</v>
      </c>
      <c r="O34">
        <v>127.6</v>
      </c>
      <c r="P34">
        <v>87.24</v>
      </c>
      <c r="Q34">
        <v>20.96</v>
      </c>
      <c r="R34">
        <v>19.62</v>
      </c>
      <c r="S34">
        <v>0</v>
      </c>
      <c r="T34">
        <v>1.62</v>
      </c>
      <c r="U34">
        <v>348.98</v>
      </c>
      <c r="V34">
        <v>20.8</v>
      </c>
      <c r="W34">
        <v>44.92</v>
      </c>
      <c r="X34">
        <v>98.87</v>
      </c>
      <c r="Y34">
        <v>0</v>
      </c>
      <c r="Z34">
        <v>6.52</v>
      </c>
      <c r="AA34">
        <v>4.74</v>
      </c>
      <c r="AB34">
        <v>26.85</v>
      </c>
      <c r="AC34">
        <v>21.37</v>
      </c>
      <c r="AD34">
        <v>40.200000000000003</v>
      </c>
      <c r="AE34">
        <v>54.53</v>
      </c>
      <c r="AF34">
        <v>9.66</v>
      </c>
      <c r="AG34">
        <v>44.99</v>
      </c>
      <c r="AH34">
        <v>153.34</v>
      </c>
      <c r="AI34">
        <v>3.94</v>
      </c>
      <c r="AJ34">
        <v>0</v>
      </c>
      <c r="AK34">
        <v>59.94</v>
      </c>
      <c r="AL34">
        <v>63.92</v>
      </c>
      <c r="AM34">
        <v>0</v>
      </c>
      <c r="AN34">
        <v>0</v>
      </c>
      <c r="AO34">
        <v>8.8800000000000008</v>
      </c>
      <c r="AP34">
        <v>11.78</v>
      </c>
      <c r="AQ34">
        <v>0</v>
      </c>
      <c r="AR34">
        <v>16.559999999999999</v>
      </c>
      <c r="AS34">
        <v>14.77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1.44</v>
      </c>
      <c r="AZ34">
        <v>4.01</v>
      </c>
      <c r="BA34">
        <v>3.29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2805.13</v>
      </c>
    </row>
    <row r="35" spans="1:117">
      <c r="A35" t="s">
        <v>77</v>
      </c>
      <c r="B35">
        <v>0</v>
      </c>
      <c r="C35">
        <v>0</v>
      </c>
      <c r="D35">
        <v>30.75</v>
      </c>
      <c r="E35">
        <v>0</v>
      </c>
      <c r="F35">
        <v>0</v>
      </c>
      <c r="G35">
        <v>77.94</v>
      </c>
      <c r="H35">
        <v>0</v>
      </c>
      <c r="I35">
        <v>0</v>
      </c>
      <c r="J35">
        <v>99.17</v>
      </c>
      <c r="K35">
        <v>686.07</v>
      </c>
      <c r="L35">
        <v>513.80999999999995</v>
      </c>
      <c r="M35">
        <v>47.33</v>
      </c>
      <c r="N35">
        <v>59.4</v>
      </c>
      <c r="O35">
        <v>127.6</v>
      </c>
      <c r="P35">
        <v>87.24</v>
      </c>
      <c r="Q35">
        <v>20.96</v>
      </c>
      <c r="R35">
        <v>19.62</v>
      </c>
      <c r="S35">
        <v>0</v>
      </c>
      <c r="T35">
        <v>1.62</v>
      </c>
      <c r="U35">
        <v>376.88</v>
      </c>
      <c r="V35">
        <v>20.8</v>
      </c>
      <c r="W35">
        <v>44.92</v>
      </c>
      <c r="X35">
        <v>98.87</v>
      </c>
      <c r="Y35">
        <v>0</v>
      </c>
      <c r="Z35">
        <v>6.52</v>
      </c>
      <c r="AA35">
        <v>0</v>
      </c>
      <c r="AB35">
        <v>26.85</v>
      </c>
      <c r="AC35">
        <v>21.37</v>
      </c>
      <c r="AD35">
        <v>30.23</v>
      </c>
      <c r="AE35">
        <v>54.53</v>
      </c>
      <c r="AF35">
        <v>9.66</v>
      </c>
      <c r="AG35">
        <v>44.99</v>
      </c>
      <c r="AH35">
        <v>153.34</v>
      </c>
      <c r="AI35">
        <v>3.94</v>
      </c>
      <c r="AJ35">
        <v>0</v>
      </c>
      <c r="AK35">
        <v>59.94</v>
      </c>
      <c r="AL35">
        <v>63.92</v>
      </c>
      <c r="AM35">
        <v>0</v>
      </c>
      <c r="AN35">
        <v>0</v>
      </c>
      <c r="AO35">
        <v>5.7</v>
      </c>
      <c r="AP35">
        <v>11.78</v>
      </c>
      <c r="AQ35">
        <v>0</v>
      </c>
      <c r="AR35">
        <v>16.559999999999999</v>
      </c>
      <c r="AS35">
        <v>14.77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1.44</v>
      </c>
      <c r="AZ35">
        <v>4.01</v>
      </c>
      <c r="BA35">
        <v>3.29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2863.71</v>
      </c>
    </row>
    <row r="36" spans="1:117">
      <c r="A36" t="s">
        <v>78</v>
      </c>
      <c r="B36">
        <v>0</v>
      </c>
      <c r="C36">
        <v>0</v>
      </c>
      <c r="D36">
        <v>30.75</v>
      </c>
      <c r="E36">
        <v>0</v>
      </c>
      <c r="F36">
        <v>0</v>
      </c>
      <c r="G36">
        <v>77.94</v>
      </c>
      <c r="H36">
        <v>0</v>
      </c>
      <c r="I36">
        <v>0</v>
      </c>
      <c r="J36">
        <v>99.17</v>
      </c>
      <c r="K36">
        <v>686.07</v>
      </c>
      <c r="L36">
        <v>513.80999999999995</v>
      </c>
      <c r="M36">
        <v>47.33</v>
      </c>
      <c r="N36">
        <v>59.4</v>
      </c>
      <c r="O36">
        <v>127.6</v>
      </c>
      <c r="P36">
        <v>87.24</v>
      </c>
      <c r="Q36">
        <v>20.96</v>
      </c>
      <c r="R36">
        <v>19.62</v>
      </c>
      <c r="S36">
        <v>0</v>
      </c>
      <c r="T36">
        <v>1.62</v>
      </c>
      <c r="U36">
        <v>388.12</v>
      </c>
      <c r="V36">
        <v>20.8</v>
      </c>
      <c r="W36">
        <v>44.92</v>
      </c>
      <c r="X36">
        <v>98.87</v>
      </c>
      <c r="Y36">
        <v>0</v>
      </c>
      <c r="Z36">
        <v>6.52</v>
      </c>
      <c r="AA36">
        <v>0</v>
      </c>
      <c r="AB36">
        <v>26.85</v>
      </c>
      <c r="AC36">
        <v>21.37</v>
      </c>
      <c r="AD36">
        <v>30.23</v>
      </c>
      <c r="AE36">
        <v>54.53</v>
      </c>
      <c r="AF36">
        <v>9.66</v>
      </c>
      <c r="AG36">
        <v>44.99</v>
      </c>
      <c r="AH36">
        <v>153.34</v>
      </c>
      <c r="AI36">
        <v>3.94</v>
      </c>
      <c r="AJ36">
        <v>0</v>
      </c>
      <c r="AK36">
        <v>59.94</v>
      </c>
      <c r="AL36">
        <v>63.92</v>
      </c>
      <c r="AM36">
        <v>0</v>
      </c>
      <c r="AN36">
        <v>0</v>
      </c>
      <c r="AO36">
        <v>5.7</v>
      </c>
      <c r="AP36">
        <v>11.78</v>
      </c>
      <c r="AQ36">
        <v>0</v>
      </c>
      <c r="AR36">
        <v>16.559999999999999</v>
      </c>
      <c r="AS36">
        <v>14.77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1.44</v>
      </c>
      <c r="AZ36">
        <v>4.01</v>
      </c>
      <c r="BA36">
        <v>3.29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2874.95</v>
      </c>
    </row>
    <row r="37" spans="1:117">
      <c r="A37" t="s">
        <v>79</v>
      </c>
      <c r="B37">
        <v>0</v>
      </c>
      <c r="C37">
        <v>0</v>
      </c>
      <c r="D37">
        <v>30.75</v>
      </c>
      <c r="E37">
        <v>0</v>
      </c>
      <c r="F37">
        <v>0</v>
      </c>
      <c r="G37">
        <v>77.94</v>
      </c>
      <c r="H37">
        <v>0</v>
      </c>
      <c r="I37">
        <v>0</v>
      </c>
      <c r="J37">
        <v>99.17</v>
      </c>
      <c r="K37">
        <v>686.07</v>
      </c>
      <c r="L37">
        <v>513.80999999999995</v>
      </c>
      <c r="M37">
        <v>47.33</v>
      </c>
      <c r="N37">
        <v>59.4</v>
      </c>
      <c r="O37">
        <v>127.6</v>
      </c>
      <c r="P37">
        <v>87.24</v>
      </c>
      <c r="Q37">
        <v>20.96</v>
      </c>
      <c r="R37">
        <v>19.62</v>
      </c>
      <c r="S37">
        <v>0</v>
      </c>
      <c r="T37">
        <v>1.62</v>
      </c>
      <c r="U37">
        <v>399.38</v>
      </c>
      <c r="V37">
        <v>20.8</v>
      </c>
      <c r="W37">
        <v>44.92</v>
      </c>
      <c r="X37">
        <v>98.87</v>
      </c>
      <c r="Y37">
        <v>0</v>
      </c>
      <c r="Z37">
        <v>6.52</v>
      </c>
      <c r="AA37">
        <v>0</v>
      </c>
      <c r="AB37">
        <v>26.85</v>
      </c>
      <c r="AC37">
        <v>21.37</v>
      </c>
      <c r="AD37">
        <v>30.23</v>
      </c>
      <c r="AE37">
        <v>54.53</v>
      </c>
      <c r="AF37">
        <v>9.66</v>
      </c>
      <c r="AG37">
        <v>44.99</v>
      </c>
      <c r="AH37">
        <v>153.34</v>
      </c>
      <c r="AI37">
        <v>3.94</v>
      </c>
      <c r="AJ37">
        <v>0</v>
      </c>
      <c r="AK37">
        <v>59.94</v>
      </c>
      <c r="AL37">
        <v>63.92</v>
      </c>
      <c r="AM37">
        <v>0</v>
      </c>
      <c r="AN37">
        <v>0</v>
      </c>
      <c r="AO37">
        <v>5.7</v>
      </c>
      <c r="AP37">
        <v>11.78</v>
      </c>
      <c r="AQ37">
        <v>0</v>
      </c>
      <c r="AR37">
        <v>24.29</v>
      </c>
      <c r="AS37">
        <v>14.77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1.44</v>
      </c>
      <c r="AZ37">
        <v>3.64</v>
      </c>
      <c r="BA37">
        <v>3.29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2893.5699999999997</v>
      </c>
    </row>
    <row r="38" spans="1:117">
      <c r="A38" t="s">
        <v>80</v>
      </c>
      <c r="B38">
        <v>0</v>
      </c>
      <c r="C38">
        <v>0</v>
      </c>
      <c r="D38">
        <v>30.75</v>
      </c>
      <c r="E38">
        <v>0</v>
      </c>
      <c r="F38">
        <v>0</v>
      </c>
      <c r="G38">
        <v>77.94</v>
      </c>
      <c r="H38">
        <v>0</v>
      </c>
      <c r="I38">
        <v>0</v>
      </c>
      <c r="J38">
        <v>99.17</v>
      </c>
      <c r="K38">
        <v>686.07</v>
      </c>
      <c r="L38">
        <v>513.80999999999995</v>
      </c>
      <c r="M38">
        <v>47.33</v>
      </c>
      <c r="N38">
        <v>59.4</v>
      </c>
      <c r="O38">
        <v>127.6</v>
      </c>
      <c r="P38">
        <v>87.24</v>
      </c>
      <c r="Q38">
        <v>20.96</v>
      </c>
      <c r="R38">
        <v>19.62</v>
      </c>
      <c r="S38">
        <v>0</v>
      </c>
      <c r="T38">
        <v>1.62</v>
      </c>
      <c r="U38">
        <v>405</v>
      </c>
      <c r="V38">
        <v>20.8</v>
      </c>
      <c r="W38">
        <v>44.92</v>
      </c>
      <c r="X38">
        <v>98.87</v>
      </c>
      <c r="Y38">
        <v>0</v>
      </c>
      <c r="Z38">
        <v>6.52</v>
      </c>
      <c r="AA38">
        <v>0</v>
      </c>
      <c r="AB38">
        <v>26.85</v>
      </c>
      <c r="AC38">
        <v>21.37</v>
      </c>
      <c r="AD38">
        <v>30.23</v>
      </c>
      <c r="AE38">
        <v>54.53</v>
      </c>
      <c r="AF38">
        <v>9.66</v>
      </c>
      <c r="AG38">
        <v>44.99</v>
      </c>
      <c r="AH38">
        <v>153.34</v>
      </c>
      <c r="AI38">
        <v>3.94</v>
      </c>
      <c r="AJ38">
        <v>0</v>
      </c>
      <c r="AK38">
        <v>59.94</v>
      </c>
      <c r="AL38">
        <v>63.92</v>
      </c>
      <c r="AM38">
        <v>0</v>
      </c>
      <c r="AN38">
        <v>0</v>
      </c>
      <c r="AO38">
        <v>5.7</v>
      </c>
      <c r="AP38">
        <v>11.78</v>
      </c>
      <c r="AQ38">
        <v>0</v>
      </c>
      <c r="AR38">
        <v>24.29</v>
      </c>
      <c r="AS38">
        <v>14.77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1.44</v>
      </c>
      <c r="AZ38">
        <v>3.64</v>
      </c>
      <c r="BA38">
        <v>3.29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2899.1899999999996</v>
      </c>
    </row>
    <row r="39" spans="1:117">
      <c r="A39" t="s">
        <v>81</v>
      </c>
      <c r="B39">
        <v>0</v>
      </c>
      <c r="C39">
        <v>0</v>
      </c>
      <c r="D39">
        <v>30.75</v>
      </c>
      <c r="E39">
        <v>0</v>
      </c>
      <c r="F39">
        <v>0</v>
      </c>
      <c r="G39">
        <v>77.94</v>
      </c>
      <c r="H39">
        <v>0</v>
      </c>
      <c r="I39">
        <v>0</v>
      </c>
      <c r="J39">
        <v>99.17</v>
      </c>
      <c r="K39">
        <v>686.07</v>
      </c>
      <c r="L39">
        <v>513.80999999999995</v>
      </c>
      <c r="M39">
        <v>47.33</v>
      </c>
      <c r="N39">
        <v>59.4</v>
      </c>
      <c r="O39">
        <v>127.6</v>
      </c>
      <c r="P39">
        <v>87.24</v>
      </c>
      <c r="Q39">
        <v>20.96</v>
      </c>
      <c r="R39">
        <v>19.62</v>
      </c>
      <c r="S39">
        <v>0</v>
      </c>
      <c r="T39">
        <v>1.62</v>
      </c>
      <c r="U39">
        <v>418.77</v>
      </c>
      <c r="V39">
        <v>20.8</v>
      </c>
      <c r="W39">
        <v>44.92</v>
      </c>
      <c r="X39">
        <v>98.87</v>
      </c>
      <c r="Y39">
        <v>0</v>
      </c>
      <c r="Z39">
        <v>6.52</v>
      </c>
      <c r="AA39">
        <v>0</v>
      </c>
      <c r="AB39">
        <v>26.85</v>
      </c>
      <c r="AC39">
        <v>21.37</v>
      </c>
      <c r="AD39">
        <v>30.23</v>
      </c>
      <c r="AE39">
        <v>54.53</v>
      </c>
      <c r="AF39">
        <v>9.66</v>
      </c>
      <c r="AG39">
        <v>44.99</v>
      </c>
      <c r="AH39">
        <v>153.34</v>
      </c>
      <c r="AI39">
        <v>3.94</v>
      </c>
      <c r="AJ39">
        <v>0</v>
      </c>
      <c r="AK39">
        <v>59.94</v>
      </c>
      <c r="AL39">
        <v>51.13</v>
      </c>
      <c r="AM39">
        <v>0</v>
      </c>
      <c r="AN39">
        <v>0</v>
      </c>
      <c r="AO39">
        <v>5.64</v>
      </c>
      <c r="AP39">
        <v>11.78</v>
      </c>
      <c r="AQ39">
        <v>0</v>
      </c>
      <c r="AR39">
        <v>50.34</v>
      </c>
      <c r="AS39">
        <v>35.46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1.44</v>
      </c>
      <c r="AZ39">
        <v>2.4300000000000002</v>
      </c>
      <c r="BA39">
        <v>3.29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2945.64</v>
      </c>
    </row>
    <row r="40" spans="1:117">
      <c r="A40" t="s">
        <v>82</v>
      </c>
      <c r="B40">
        <v>0</v>
      </c>
      <c r="C40">
        <v>0</v>
      </c>
      <c r="D40">
        <v>30.75</v>
      </c>
      <c r="E40">
        <v>0</v>
      </c>
      <c r="F40">
        <v>0</v>
      </c>
      <c r="G40">
        <v>77.94</v>
      </c>
      <c r="H40">
        <v>0</v>
      </c>
      <c r="I40">
        <v>0</v>
      </c>
      <c r="J40">
        <v>99.17</v>
      </c>
      <c r="K40">
        <v>686.07</v>
      </c>
      <c r="L40">
        <v>513.80999999999995</v>
      </c>
      <c r="M40">
        <v>47.33</v>
      </c>
      <c r="N40">
        <v>59.4</v>
      </c>
      <c r="O40">
        <v>127.6</v>
      </c>
      <c r="P40">
        <v>87.24</v>
      </c>
      <c r="Q40">
        <v>20.96</v>
      </c>
      <c r="R40">
        <v>19.62</v>
      </c>
      <c r="S40">
        <v>0</v>
      </c>
      <c r="T40">
        <v>1.62</v>
      </c>
      <c r="U40">
        <v>418.77</v>
      </c>
      <c r="V40">
        <v>20.8</v>
      </c>
      <c r="W40">
        <v>44.92</v>
      </c>
      <c r="X40">
        <v>98.87</v>
      </c>
      <c r="Y40">
        <v>0</v>
      </c>
      <c r="Z40">
        <v>6.52</v>
      </c>
      <c r="AA40">
        <v>0</v>
      </c>
      <c r="AB40">
        <v>26.85</v>
      </c>
      <c r="AC40">
        <v>21.37</v>
      </c>
      <c r="AD40">
        <v>30.23</v>
      </c>
      <c r="AE40">
        <v>54.53</v>
      </c>
      <c r="AF40">
        <v>9.66</v>
      </c>
      <c r="AG40">
        <v>44.99</v>
      </c>
      <c r="AH40">
        <v>150.02000000000001</v>
      </c>
      <c r="AI40">
        <v>3.94</v>
      </c>
      <c r="AJ40">
        <v>0</v>
      </c>
      <c r="AK40">
        <v>59.94</v>
      </c>
      <c r="AL40">
        <v>51.13</v>
      </c>
      <c r="AM40">
        <v>0</v>
      </c>
      <c r="AN40">
        <v>0</v>
      </c>
      <c r="AO40">
        <v>5.64</v>
      </c>
      <c r="AP40">
        <v>11.78</v>
      </c>
      <c r="AQ40">
        <v>0</v>
      </c>
      <c r="AR40">
        <v>50.34</v>
      </c>
      <c r="AS40">
        <v>35.46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1.44</v>
      </c>
      <c r="AZ40">
        <v>2.4300000000000002</v>
      </c>
      <c r="BA40">
        <v>3.22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2942.2499999999995</v>
      </c>
    </row>
    <row r="41" spans="1:117">
      <c r="A41" t="s">
        <v>83</v>
      </c>
      <c r="B41">
        <v>0</v>
      </c>
      <c r="C41">
        <v>0</v>
      </c>
      <c r="D41">
        <v>30.75</v>
      </c>
      <c r="E41">
        <v>0</v>
      </c>
      <c r="F41">
        <v>0</v>
      </c>
      <c r="G41">
        <v>77.94</v>
      </c>
      <c r="H41">
        <v>0</v>
      </c>
      <c r="I41">
        <v>0</v>
      </c>
      <c r="J41">
        <v>99.17</v>
      </c>
      <c r="K41">
        <v>686.07</v>
      </c>
      <c r="L41">
        <v>513.80999999999995</v>
      </c>
      <c r="M41">
        <v>47.33</v>
      </c>
      <c r="N41">
        <v>59.4</v>
      </c>
      <c r="O41">
        <v>127.6</v>
      </c>
      <c r="P41">
        <v>87.24</v>
      </c>
      <c r="Q41">
        <v>20.96</v>
      </c>
      <c r="R41">
        <v>19.62</v>
      </c>
      <c r="S41">
        <v>0</v>
      </c>
      <c r="T41">
        <v>1.62</v>
      </c>
      <c r="U41">
        <v>418.77</v>
      </c>
      <c r="V41">
        <v>20.8</v>
      </c>
      <c r="W41">
        <v>44.92</v>
      </c>
      <c r="X41">
        <v>98.87</v>
      </c>
      <c r="Y41">
        <v>0</v>
      </c>
      <c r="Z41">
        <v>0</v>
      </c>
      <c r="AA41">
        <v>0</v>
      </c>
      <c r="AB41">
        <v>26.85</v>
      </c>
      <c r="AC41">
        <v>10.69</v>
      </c>
      <c r="AD41">
        <v>30.23</v>
      </c>
      <c r="AE41">
        <v>54.53</v>
      </c>
      <c r="AF41">
        <v>9.66</v>
      </c>
      <c r="AG41">
        <v>44.99</v>
      </c>
      <c r="AH41">
        <v>150.02000000000001</v>
      </c>
      <c r="AI41">
        <v>3.94</v>
      </c>
      <c r="AJ41">
        <v>0</v>
      </c>
      <c r="AK41">
        <v>59.94</v>
      </c>
      <c r="AL41">
        <v>51.13</v>
      </c>
      <c r="AM41">
        <v>0</v>
      </c>
      <c r="AN41">
        <v>0</v>
      </c>
      <c r="AO41">
        <v>5.64</v>
      </c>
      <c r="AP41">
        <v>11.78</v>
      </c>
      <c r="AQ41">
        <v>0</v>
      </c>
      <c r="AR41">
        <v>16.559999999999999</v>
      </c>
      <c r="AS41">
        <v>35.46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1.44</v>
      </c>
      <c r="AZ41">
        <v>1.21</v>
      </c>
      <c r="BA41">
        <v>3.22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2890.0499999999997</v>
      </c>
    </row>
    <row r="42" spans="1:117">
      <c r="A42" t="s">
        <v>84</v>
      </c>
      <c r="B42">
        <v>0</v>
      </c>
      <c r="C42">
        <v>0</v>
      </c>
      <c r="D42">
        <v>30.75</v>
      </c>
      <c r="E42">
        <v>0</v>
      </c>
      <c r="F42">
        <v>0</v>
      </c>
      <c r="G42">
        <v>77.94</v>
      </c>
      <c r="H42">
        <v>0</v>
      </c>
      <c r="I42">
        <v>0</v>
      </c>
      <c r="J42">
        <v>99.17</v>
      </c>
      <c r="K42">
        <v>686.07</v>
      </c>
      <c r="L42">
        <v>513.80999999999995</v>
      </c>
      <c r="M42">
        <v>47.33</v>
      </c>
      <c r="N42">
        <v>59.4</v>
      </c>
      <c r="O42">
        <v>127.6</v>
      </c>
      <c r="P42">
        <v>87.24</v>
      </c>
      <c r="Q42">
        <v>20.96</v>
      </c>
      <c r="R42">
        <v>19.62</v>
      </c>
      <c r="S42">
        <v>0</v>
      </c>
      <c r="T42">
        <v>1.62</v>
      </c>
      <c r="U42">
        <v>418.77</v>
      </c>
      <c r="V42">
        <v>20.8</v>
      </c>
      <c r="W42">
        <v>44.92</v>
      </c>
      <c r="X42">
        <v>98.87</v>
      </c>
      <c r="Y42">
        <v>0</v>
      </c>
      <c r="Z42">
        <v>0</v>
      </c>
      <c r="AA42">
        <v>0</v>
      </c>
      <c r="AB42">
        <v>13.43</v>
      </c>
      <c r="AC42">
        <v>10.69</v>
      </c>
      <c r="AD42">
        <v>30.23</v>
      </c>
      <c r="AE42">
        <v>54.53</v>
      </c>
      <c r="AF42">
        <v>9.66</v>
      </c>
      <c r="AG42">
        <v>44.99</v>
      </c>
      <c r="AH42">
        <v>150.02000000000001</v>
      </c>
      <c r="AI42">
        <v>3.94</v>
      </c>
      <c r="AJ42">
        <v>0</v>
      </c>
      <c r="AK42">
        <v>59.94</v>
      </c>
      <c r="AL42">
        <v>51.13</v>
      </c>
      <c r="AM42">
        <v>0</v>
      </c>
      <c r="AN42">
        <v>0</v>
      </c>
      <c r="AO42">
        <v>5.64</v>
      </c>
      <c r="AP42">
        <v>11.78</v>
      </c>
      <c r="AQ42">
        <v>0</v>
      </c>
      <c r="AR42">
        <v>16.559999999999999</v>
      </c>
      <c r="AS42">
        <v>35.46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1.44</v>
      </c>
      <c r="AZ42">
        <v>1.21</v>
      </c>
      <c r="BA42">
        <v>3.22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2876.6299999999997</v>
      </c>
    </row>
    <row r="43" spans="1:117">
      <c r="A43" t="s">
        <v>85</v>
      </c>
      <c r="B43">
        <v>0</v>
      </c>
      <c r="C43">
        <v>0</v>
      </c>
      <c r="D43">
        <v>30.51</v>
      </c>
      <c r="E43">
        <v>0</v>
      </c>
      <c r="F43">
        <v>0</v>
      </c>
      <c r="G43">
        <v>77.94</v>
      </c>
      <c r="H43">
        <v>0</v>
      </c>
      <c r="I43">
        <v>0</v>
      </c>
      <c r="J43">
        <v>99.17</v>
      </c>
      <c r="K43">
        <v>686.07</v>
      </c>
      <c r="L43">
        <v>513.80999999999995</v>
      </c>
      <c r="M43">
        <v>47.33</v>
      </c>
      <c r="N43">
        <v>59.4</v>
      </c>
      <c r="O43">
        <v>127.6</v>
      </c>
      <c r="P43">
        <v>87.24</v>
      </c>
      <c r="Q43">
        <v>20.96</v>
      </c>
      <c r="R43">
        <v>19.62</v>
      </c>
      <c r="S43">
        <v>0</v>
      </c>
      <c r="T43">
        <v>1.62</v>
      </c>
      <c r="U43">
        <v>418.77</v>
      </c>
      <c r="V43">
        <v>20.8</v>
      </c>
      <c r="W43">
        <v>44.92</v>
      </c>
      <c r="X43">
        <v>98.87</v>
      </c>
      <c r="Y43">
        <v>0</v>
      </c>
      <c r="Z43">
        <v>0</v>
      </c>
      <c r="AA43">
        <v>0</v>
      </c>
      <c r="AB43">
        <v>13.43</v>
      </c>
      <c r="AC43">
        <v>10.69</v>
      </c>
      <c r="AD43">
        <v>30.23</v>
      </c>
      <c r="AE43">
        <v>54.53</v>
      </c>
      <c r="AF43">
        <v>9.66</v>
      </c>
      <c r="AG43">
        <v>44.99</v>
      </c>
      <c r="AH43">
        <v>150.02000000000001</v>
      </c>
      <c r="AI43">
        <v>3.94</v>
      </c>
      <c r="AJ43">
        <v>0</v>
      </c>
      <c r="AK43">
        <v>59.94</v>
      </c>
      <c r="AL43">
        <v>63.92</v>
      </c>
      <c r="AM43">
        <v>0</v>
      </c>
      <c r="AN43">
        <v>0</v>
      </c>
      <c r="AO43">
        <v>6.17</v>
      </c>
      <c r="AP43">
        <v>11.78</v>
      </c>
      <c r="AQ43">
        <v>0</v>
      </c>
      <c r="AR43">
        <v>16.559999999999999</v>
      </c>
      <c r="AS43">
        <v>35.46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1.44</v>
      </c>
      <c r="AZ43">
        <v>1.21</v>
      </c>
      <c r="BA43">
        <v>3.22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2889.71</v>
      </c>
    </row>
    <row r="44" spans="1:117">
      <c r="A44" t="s">
        <v>86</v>
      </c>
      <c r="B44">
        <v>0</v>
      </c>
      <c r="C44">
        <v>0</v>
      </c>
      <c r="D44">
        <v>30.51</v>
      </c>
      <c r="E44">
        <v>0</v>
      </c>
      <c r="F44">
        <v>0</v>
      </c>
      <c r="G44">
        <v>77.94</v>
      </c>
      <c r="H44">
        <v>0</v>
      </c>
      <c r="I44">
        <v>0</v>
      </c>
      <c r="J44">
        <v>99.17</v>
      </c>
      <c r="K44">
        <v>686.07</v>
      </c>
      <c r="L44">
        <v>513.80999999999995</v>
      </c>
      <c r="M44">
        <v>47.33</v>
      </c>
      <c r="N44">
        <v>59.4</v>
      </c>
      <c r="O44">
        <v>127.6</v>
      </c>
      <c r="P44">
        <v>87.24</v>
      </c>
      <c r="Q44">
        <v>20.96</v>
      </c>
      <c r="R44">
        <v>19.62</v>
      </c>
      <c r="S44">
        <v>0</v>
      </c>
      <c r="T44">
        <v>1.62</v>
      </c>
      <c r="U44">
        <v>418.77</v>
      </c>
      <c r="V44">
        <v>20.8</v>
      </c>
      <c r="W44">
        <v>44.92</v>
      </c>
      <c r="X44">
        <v>98.87</v>
      </c>
      <c r="Y44">
        <v>0</v>
      </c>
      <c r="Z44">
        <v>0</v>
      </c>
      <c r="AA44">
        <v>0</v>
      </c>
      <c r="AB44">
        <v>13.43</v>
      </c>
      <c r="AC44">
        <v>10.69</v>
      </c>
      <c r="AD44">
        <v>30.23</v>
      </c>
      <c r="AE44">
        <v>54.53</v>
      </c>
      <c r="AF44">
        <v>9.66</v>
      </c>
      <c r="AG44">
        <v>44.99</v>
      </c>
      <c r="AH44">
        <v>150.02000000000001</v>
      </c>
      <c r="AI44">
        <v>3.94</v>
      </c>
      <c r="AJ44">
        <v>0</v>
      </c>
      <c r="AK44">
        <v>59.94</v>
      </c>
      <c r="AL44">
        <v>63.92</v>
      </c>
      <c r="AM44">
        <v>0</v>
      </c>
      <c r="AN44">
        <v>0</v>
      </c>
      <c r="AO44">
        <v>6.17</v>
      </c>
      <c r="AP44">
        <v>11.78</v>
      </c>
      <c r="AQ44">
        <v>0</v>
      </c>
      <c r="AR44">
        <v>16.559999999999999</v>
      </c>
      <c r="AS44">
        <v>35.46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1.44</v>
      </c>
      <c r="AZ44">
        <v>1.21</v>
      </c>
      <c r="BA44">
        <v>3.22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2889.71</v>
      </c>
    </row>
    <row r="45" spans="1:117">
      <c r="A45" t="s">
        <v>87</v>
      </c>
      <c r="B45">
        <v>0</v>
      </c>
      <c r="C45">
        <v>0</v>
      </c>
      <c r="D45">
        <v>30.51</v>
      </c>
      <c r="E45">
        <v>0</v>
      </c>
      <c r="F45">
        <v>0</v>
      </c>
      <c r="G45">
        <v>77.94</v>
      </c>
      <c r="H45">
        <v>0</v>
      </c>
      <c r="I45">
        <v>0</v>
      </c>
      <c r="J45">
        <v>99.17</v>
      </c>
      <c r="K45">
        <v>686.07</v>
      </c>
      <c r="L45">
        <v>513.80999999999995</v>
      </c>
      <c r="M45">
        <v>47.33</v>
      </c>
      <c r="N45">
        <v>59.4</v>
      </c>
      <c r="O45">
        <v>127.6</v>
      </c>
      <c r="P45">
        <v>87.24</v>
      </c>
      <c r="Q45">
        <v>20.96</v>
      </c>
      <c r="R45">
        <v>19.62</v>
      </c>
      <c r="S45">
        <v>0</v>
      </c>
      <c r="T45">
        <v>1.62</v>
      </c>
      <c r="U45">
        <v>418.77</v>
      </c>
      <c r="V45">
        <v>20.8</v>
      </c>
      <c r="W45">
        <v>44.92</v>
      </c>
      <c r="X45">
        <v>98.87</v>
      </c>
      <c r="Y45">
        <v>0</v>
      </c>
      <c r="Z45">
        <v>0</v>
      </c>
      <c r="AA45">
        <v>0</v>
      </c>
      <c r="AB45">
        <v>13.43</v>
      </c>
      <c r="AC45">
        <v>10.69</v>
      </c>
      <c r="AD45">
        <v>30.23</v>
      </c>
      <c r="AE45">
        <v>54.53</v>
      </c>
      <c r="AF45">
        <v>9.66</v>
      </c>
      <c r="AG45">
        <v>44.99</v>
      </c>
      <c r="AH45">
        <v>150.02000000000001</v>
      </c>
      <c r="AI45">
        <v>3.94</v>
      </c>
      <c r="AJ45">
        <v>0</v>
      </c>
      <c r="AK45">
        <v>59.94</v>
      </c>
      <c r="AL45">
        <v>38.93</v>
      </c>
      <c r="AM45">
        <v>0</v>
      </c>
      <c r="AN45">
        <v>0</v>
      </c>
      <c r="AO45">
        <v>6.17</v>
      </c>
      <c r="AP45">
        <v>11.78</v>
      </c>
      <c r="AQ45">
        <v>0</v>
      </c>
      <c r="AR45">
        <v>16.559999999999999</v>
      </c>
      <c r="AS45">
        <v>10.35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1.44</v>
      </c>
      <c r="AZ45">
        <v>1.21</v>
      </c>
      <c r="BA45">
        <v>3.22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2839.6099999999997</v>
      </c>
    </row>
    <row r="46" spans="1:117">
      <c r="A46" t="s">
        <v>88</v>
      </c>
      <c r="B46">
        <v>0</v>
      </c>
      <c r="C46">
        <v>0</v>
      </c>
      <c r="D46">
        <v>30.51</v>
      </c>
      <c r="E46">
        <v>0</v>
      </c>
      <c r="F46">
        <v>0</v>
      </c>
      <c r="G46">
        <v>77.94</v>
      </c>
      <c r="H46">
        <v>0</v>
      </c>
      <c r="I46">
        <v>0</v>
      </c>
      <c r="J46">
        <v>99.17</v>
      </c>
      <c r="K46">
        <v>686.07</v>
      </c>
      <c r="L46">
        <v>513.80999999999995</v>
      </c>
      <c r="M46">
        <v>47.33</v>
      </c>
      <c r="N46">
        <v>59.4</v>
      </c>
      <c r="O46">
        <v>127.6</v>
      </c>
      <c r="P46">
        <v>87.24</v>
      </c>
      <c r="Q46">
        <v>20.96</v>
      </c>
      <c r="R46">
        <v>19.62</v>
      </c>
      <c r="S46">
        <v>0</v>
      </c>
      <c r="T46">
        <v>1.62</v>
      </c>
      <c r="U46">
        <v>418.77</v>
      </c>
      <c r="V46">
        <v>20.8</v>
      </c>
      <c r="W46">
        <v>44.92</v>
      </c>
      <c r="X46">
        <v>98.87</v>
      </c>
      <c r="Y46">
        <v>0</v>
      </c>
      <c r="Z46">
        <v>0</v>
      </c>
      <c r="AA46">
        <v>0</v>
      </c>
      <c r="AB46">
        <v>13.43</v>
      </c>
      <c r="AC46">
        <v>10.69</v>
      </c>
      <c r="AD46">
        <v>30.23</v>
      </c>
      <c r="AE46">
        <v>54.53</v>
      </c>
      <c r="AF46">
        <v>9.66</v>
      </c>
      <c r="AG46">
        <v>44.99</v>
      </c>
      <c r="AH46">
        <v>150.02000000000001</v>
      </c>
      <c r="AI46">
        <v>3.94</v>
      </c>
      <c r="AJ46">
        <v>0</v>
      </c>
      <c r="AK46">
        <v>59.94</v>
      </c>
      <c r="AL46">
        <v>38.93</v>
      </c>
      <c r="AM46">
        <v>0</v>
      </c>
      <c r="AN46">
        <v>0</v>
      </c>
      <c r="AO46">
        <v>6.17</v>
      </c>
      <c r="AP46">
        <v>11.78</v>
      </c>
      <c r="AQ46">
        <v>0</v>
      </c>
      <c r="AR46">
        <v>16.559999999999999</v>
      </c>
      <c r="AS46">
        <v>10.35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1.44</v>
      </c>
      <c r="AZ46">
        <v>1.21</v>
      </c>
      <c r="BA46">
        <v>3.22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2839.6099999999997</v>
      </c>
    </row>
    <row r="47" spans="1:117">
      <c r="A47" t="s">
        <v>89</v>
      </c>
      <c r="B47">
        <v>0</v>
      </c>
      <c r="C47">
        <v>0</v>
      </c>
      <c r="D47">
        <v>30.51</v>
      </c>
      <c r="E47">
        <v>0</v>
      </c>
      <c r="F47">
        <v>0</v>
      </c>
      <c r="G47">
        <v>77.94</v>
      </c>
      <c r="H47">
        <v>0</v>
      </c>
      <c r="I47">
        <v>0</v>
      </c>
      <c r="J47">
        <v>99.17</v>
      </c>
      <c r="K47">
        <v>686.07</v>
      </c>
      <c r="L47">
        <v>513.80999999999995</v>
      </c>
      <c r="M47">
        <v>47.33</v>
      </c>
      <c r="N47">
        <v>59.4</v>
      </c>
      <c r="O47">
        <v>127.6</v>
      </c>
      <c r="P47">
        <v>87.24</v>
      </c>
      <c r="Q47">
        <v>20.96</v>
      </c>
      <c r="R47">
        <v>19.62</v>
      </c>
      <c r="S47">
        <v>0</v>
      </c>
      <c r="T47">
        <v>1.62</v>
      </c>
      <c r="U47">
        <v>418.77</v>
      </c>
      <c r="V47">
        <v>20.8</v>
      </c>
      <c r="W47">
        <v>44.92</v>
      </c>
      <c r="X47">
        <v>98.87</v>
      </c>
      <c r="Y47">
        <v>0</v>
      </c>
      <c r="Z47">
        <v>0</v>
      </c>
      <c r="AA47">
        <v>0</v>
      </c>
      <c r="AB47">
        <v>13.43</v>
      </c>
      <c r="AC47">
        <v>10.69</v>
      </c>
      <c r="AD47">
        <v>30.23</v>
      </c>
      <c r="AE47">
        <v>54.53</v>
      </c>
      <c r="AF47">
        <v>9.66</v>
      </c>
      <c r="AG47">
        <v>44.99</v>
      </c>
      <c r="AH47">
        <v>150.02000000000001</v>
      </c>
      <c r="AI47">
        <v>3.94</v>
      </c>
      <c r="AJ47">
        <v>0</v>
      </c>
      <c r="AK47">
        <v>59.94</v>
      </c>
      <c r="AL47">
        <v>38.93</v>
      </c>
      <c r="AM47">
        <v>0</v>
      </c>
      <c r="AN47">
        <v>0</v>
      </c>
      <c r="AO47">
        <v>6.33</v>
      </c>
      <c r="AP47">
        <v>11.78</v>
      </c>
      <c r="AQ47">
        <v>0</v>
      </c>
      <c r="AR47">
        <v>16.559999999999999</v>
      </c>
      <c r="AS47">
        <v>10.35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1.44</v>
      </c>
      <c r="AZ47">
        <v>1.21</v>
      </c>
      <c r="BA47">
        <v>3.22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2839.7699999999995</v>
      </c>
    </row>
    <row r="48" spans="1:117">
      <c r="A48" t="s">
        <v>90</v>
      </c>
      <c r="B48">
        <v>0</v>
      </c>
      <c r="C48">
        <v>0</v>
      </c>
      <c r="D48">
        <v>30.51</v>
      </c>
      <c r="E48">
        <v>0</v>
      </c>
      <c r="F48">
        <v>0</v>
      </c>
      <c r="G48">
        <v>77.94</v>
      </c>
      <c r="H48">
        <v>0</v>
      </c>
      <c r="I48">
        <v>0</v>
      </c>
      <c r="J48">
        <v>99.17</v>
      </c>
      <c r="K48">
        <v>686.07</v>
      </c>
      <c r="L48">
        <v>513.80999999999995</v>
      </c>
      <c r="M48">
        <v>47.33</v>
      </c>
      <c r="N48">
        <v>59.4</v>
      </c>
      <c r="O48">
        <v>127.6</v>
      </c>
      <c r="P48">
        <v>87.24</v>
      </c>
      <c r="Q48">
        <v>20.96</v>
      </c>
      <c r="R48">
        <v>19.62</v>
      </c>
      <c r="S48">
        <v>0</v>
      </c>
      <c r="T48">
        <v>1.62</v>
      </c>
      <c r="U48">
        <v>418.77</v>
      </c>
      <c r="V48">
        <v>20.8</v>
      </c>
      <c r="W48">
        <v>44.92</v>
      </c>
      <c r="X48">
        <v>98.87</v>
      </c>
      <c r="Y48">
        <v>0</v>
      </c>
      <c r="Z48">
        <v>0</v>
      </c>
      <c r="AA48">
        <v>0</v>
      </c>
      <c r="AB48">
        <v>13.43</v>
      </c>
      <c r="AC48">
        <v>10.69</v>
      </c>
      <c r="AD48">
        <v>30.23</v>
      </c>
      <c r="AE48">
        <v>54.53</v>
      </c>
      <c r="AF48">
        <v>9.66</v>
      </c>
      <c r="AG48">
        <v>44.99</v>
      </c>
      <c r="AH48">
        <v>150.02000000000001</v>
      </c>
      <c r="AI48">
        <v>3.94</v>
      </c>
      <c r="AJ48">
        <v>0</v>
      </c>
      <c r="AK48">
        <v>59.94</v>
      </c>
      <c r="AL48">
        <v>38.93</v>
      </c>
      <c r="AM48">
        <v>0</v>
      </c>
      <c r="AN48">
        <v>0</v>
      </c>
      <c r="AO48">
        <v>6.33</v>
      </c>
      <c r="AP48">
        <v>11.78</v>
      </c>
      <c r="AQ48">
        <v>0</v>
      </c>
      <c r="AR48">
        <v>16.559999999999999</v>
      </c>
      <c r="AS48">
        <v>10.35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1.44</v>
      </c>
      <c r="AZ48">
        <v>1.21</v>
      </c>
      <c r="BA48">
        <v>3.22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2839.7699999999995</v>
      </c>
    </row>
    <row r="49" spans="1:117">
      <c r="A49" t="s">
        <v>91</v>
      </c>
      <c r="B49">
        <v>0</v>
      </c>
      <c r="C49">
        <v>0</v>
      </c>
      <c r="D49">
        <v>30.51</v>
      </c>
      <c r="E49">
        <v>0</v>
      </c>
      <c r="F49">
        <v>0</v>
      </c>
      <c r="G49">
        <v>77.94</v>
      </c>
      <c r="H49">
        <v>0</v>
      </c>
      <c r="I49">
        <v>0</v>
      </c>
      <c r="J49">
        <v>99.17</v>
      </c>
      <c r="K49">
        <v>686.07</v>
      </c>
      <c r="L49">
        <v>513.80999999999995</v>
      </c>
      <c r="M49">
        <v>47.33</v>
      </c>
      <c r="N49">
        <v>59.4</v>
      </c>
      <c r="O49">
        <v>127.6</v>
      </c>
      <c r="P49">
        <v>87.24</v>
      </c>
      <c r="Q49">
        <v>20.96</v>
      </c>
      <c r="R49">
        <v>19.62</v>
      </c>
      <c r="S49">
        <v>0</v>
      </c>
      <c r="T49">
        <v>1.62</v>
      </c>
      <c r="U49">
        <v>411.75</v>
      </c>
      <c r="V49">
        <v>20.8</v>
      </c>
      <c r="W49">
        <v>44.92</v>
      </c>
      <c r="X49">
        <v>98.87</v>
      </c>
      <c r="Y49">
        <v>0</v>
      </c>
      <c r="Z49">
        <v>0</v>
      </c>
      <c r="AA49">
        <v>0</v>
      </c>
      <c r="AB49">
        <v>13.43</v>
      </c>
      <c r="AC49">
        <v>10.69</v>
      </c>
      <c r="AD49">
        <v>30.23</v>
      </c>
      <c r="AE49">
        <v>54.53</v>
      </c>
      <c r="AF49">
        <v>9.66</v>
      </c>
      <c r="AG49">
        <v>44.99</v>
      </c>
      <c r="AH49">
        <v>150.02000000000001</v>
      </c>
      <c r="AI49">
        <v>3.94</v>
      </c>
      <c r="AJ49">
        <v>0</v>
      </c>
      <c r="AK49">
        <v>59.94</v>
      </c>
      <c r="AL49">
        <v>38.93</v>
      </c>
      <c r="AM49">
        <v>0</v>
      </c>
      <c r="AN49">
        <v>0</v>
      </c>
      <c r="AO49">
        <v>6.33</v>
      </c>
      <c r="AP49">
        <v>11.78</v>
      </c>
      <c r="AQ49">
        <v>0</v>
      </c>
      <c r="AR49">
        <v>24.29</v>
      </c>
      <c r="AS49">
        <v>10.35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1.44</v>
      </c>
      <c r="AZ49">
        <v>1.21</v>
      </c>
      <c r="BA49">
        <v>3.22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2840.4799999999991</v>
      </c>
    </row>
    <row r="50" spans="1:117">
      <c r="A50" t="s">
        <v>92</v>
      </c>
      <c r="B50">
        <v>0</v>
      </c>
      <c r="C50">
        <v>0</v>
      </c>
      <c r="D50">
        <v>30.51</v>
      </c>
      <c r="E50">
        <v>0</v>
      </c>
      <c r="F50">
        <v>0</v>
      </c>
      <c r="G50">
        <v>77.94</v>
      </c>
      <c r="H50">
        <v>0</v>
      </c>
      <c r="I50">
        <v>0</v>
      </c>
      <c r="J50">
        <v>99.17</v>
      </c>
      <c r="K50">
        <v>686.07</v>
      </c>
      <c r="L50">
        <v>513.80999999999995</v>
      </c>
      <c r="M50">
        <v>47.33</v>
      </c>
      <c r="N50">
        <v>59.4</v>
      </c>
      <c r="O50">
        <v>127.6</v>
      </c>
      <c r="P50">
        <v>87.24</v>
      </c>
      <c r="Q50">
        <v>20.96</v>
      </c>
      <c r="R50">
        <v>19.62</v>
      </c>
      <c r="S50">
        <v>0</v>
      </c>
      <c r="T50">
        <v>1.62</v>
      </c>
      <c r="U50">
        <v>411.75</v>
      </c>
      <c r="V50">
        <v>20.8</v>
      </c>
      <c r="W50">
        <v>44.92</v>
      </c>
      <c r="X50">
        <v>98.87</v>
      </c>
      <c r="Y50">
        <v>0</v>
      </c>
      <c r="Z50">
        <v>0</v>
      </c>
      <c r="AA50">
        <v>0</v>
      </c>
      <c r="AB50">
        <v>13.43</v>
      </c>
      <c r="AC50">
        <v>10.69</v>
      </c>
      <c r="AD50">
        <v>30.23</v>
      </c>
      <c r="AE50">
        <v>54.53</v>
      </c>
      <c r="AF50">
        <v>9.66</v>
      </c>
      <c r="AG50">
        <v>44.99</v>
      </c>
      <c r="AH50">
        <v>150.02000000000001</v>
      </c>
      <c r="AI50">
        <v>3.94</v>
      </c>
      <c r="AJ50">
        <v>0</v>
      </c>
      <c r="AK50">
        <v>59.94</v>
      </c>
      <c r="AL50">
        <v>38.93</v>
      </c>
      <c r="AM50">
        <v>0</v>
      </c>
      <c r="AN50">
        <v>0</v>
      </c>
      <c r="AO50">
        <v>6.33</v>
      </c>
      <c r="AP50">
        <v>11.78</v>
      </c>
      <c r="AQ50">
        <v>0</v>
      </c>
      <c r="AR50">
        <v>24.29</v>
      </c>
      <c r="AS50">
        <v>10.35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1.44</v>
      </c>
      <c r="AZ50">
        <v>1.21</v>
      </c>
      <c r="BA50">
        <v>3.22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2840.4799999999991</v>
      </c>
    </row>
    <row r="51" spans="1:117">
      <c r="A51" t="s">
        <v>93</v>
      </c>
      <c r="B51">
        <v>0</v>
      </c>
      <c r="C51">
        <v>0</v>
      </c>
      <c r="D51">
        <v>2.36</v>
      </c>
      <c r="E51">
        <v>0</v>
      </c>
      <c r="F51">
        <v>0</v>
      </c>
      <c r="G51">
        <v>77.94</v>
      </c>
      <c r="H51">
        <v>0</v>
      </c>
      <c r="I51">
        <v>0</v>
      </c>
      <c r="J51">
        <v>99.17</v>
      </c>
      <c r="K51">
        <v>686.07</v>
      </c>
      <c r="L51">
        <v>513.80999999999995</v>
      </c>
      <c r="M51">
        <v>47.33</v>
      </c>
      <c r="N51">
        <v>59.4</v>
      </c>
      <c r="O51">
        <v>127.6</v>
      </c>
      <c r="P51">
        <v>87.24</v>
      </c>
      <c r="Q51">
        <v>20.96</v>
      </c>
      <c r="R51">
        <v>19.62</v>
      </c>
      <c r="S51">
        <v>0</v>
      </c>
      <c r="T51">
        <v>1.62</v>
      </c>
      <c r="U51">
        <v>411.75</v>
      </c>
      <c r="V51">
        <v>20.8</v>
      </c>
      <c r="W51">
        <v>44.92</v>
      </c>
      <c r="X51">
        <v>98.87</v>
      </c>
      <c r="Y51">
        <v>0</v>
      </c>
      <c r="Z51">
        <v>0</v>
      </c>
      <c r="AA51">
        <v>0</v>
      </c>
      <c r="AB51">
        <v>13.43</v>
      </c>
      <c r="AC51">
        <v>10.69</v>
      </c>
      <c r="AD51">
        <v>30.23</v>
      </c>
      <c r="AE51">
        <v>54.53</v>
      </c>
      <c r="AF51">
        <v>9.66</v>
      </c>
      <c r="AG51">
        <v>44.99</v>
      </c>
      <c r="AH51">
        <v>150.02000000000001</v>
      </c>
      <c r="AI51">
        <v>3.94</v>
      </c>
      <c r="AJ51">
        <v>0</v>
      </c>
      <c r="AK51">
        <v>59.94</v>
      </c>
      <c r="AL51">
        <v>38.93</v>
      </c>
      <c r="AM51">
        <v>0</v>
      </c>
      <c r="AN51">
        <v>0</v>
      </c>
      <c r="AO51">
        <v>6.26</v>
      </c>
      <c r="AP51">
        <v>11.78</v>
      </c>
      <c r="AQ51">
        <v>0</v>
      </c>
      <c r="AR51">
        <v>24.29</v>
      </c>
      <c r="AS51">
        <v>10.35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1.44</v>
      </c>
      <c r="AZ51">
        <v>1.21</v>
      </c>
      <c r="BA51">
        <v>3.22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2812.2599999999998</v>
      </c>
    </row>
    <row r="52" spans="1:117">
      <c r="A52" t="s">
        <v>94</v>
      </c>
      <c r="B52">
        <v>0</v>
      </c>
      <c r="C52">
        <v>0</v>
      </c>
      <c r="D52">
        <v>4.7300000000000004</v>
      </c>
      <c r="E52">
        <v>0</v>
      </c>
      <c r="F52">
        <v>0</v>
      </c>
      <c r="G52">
        <v>77.94</v>
      </c>
      <c r="H52">
        <v>0</v>
      </c>
      <c r="I52">
        <v>0</v>
      </c>
      <c r="J52">
        <v>99.17</v>
      </c>
      <c r="K52">
        <v>686.07</v>
      </c>
      <c r="L52">
        <v>513.80999999999995</v>
      </c>
      <c r="M52">
        <v>47.33</v>
      </c>
      <c r="N52">
        <v>59.4</v>
      </c>
      <c r="O52">
        <v>127.6</v>
      </c>
      <c r="P52">
        <v>87.24</v>
      </c>
      <c r="Q52">
        <v>20.96</v>
      </c>
      <c r="R52">
        <v>19.62</v>
      </c>
      <c r="S52">
        <v>0</v>
      </c>
      <c r="T52">
        <v>1.62</v>
      </c>
      <c r="U52">
        <v>411.75</v>
      </c>
      <c r="V52">
        <v>20.8</v>
      </c>
      <c r="W52">
        <v>44.92</v>
      </c>
      <c r="X52">
        <v>98.87</v>
      </c>
      <c r="Y52">
        <v>0</v>
      </c>
      <c r="Z52">
        <v>0</v>
      </c>
      <c r="AA52">
        <v>0</v>
      </c>
      <c r="AB52">
        <v>13.43</v>
      </c>
      <c r="AC52">
        <v>10.69</v>
      </c>
      <c r="AD52">
        <v>30.23</v>
      </c>
      <c r="AE52">
        <v>54.53</v>
      </c>
      <c r="AF52">
        <v>9.66</v>
      </c>
      <c r="AG52">
        <v>44.99</v>
      </c>
      <c r="AH52">
        <v>150.02000000000001</v>
      </c>
      <c r="AI52">
        <v>3.94</v>
      </c>
      <c r="AJ52">
        <v>0</v>
      </c>
      <c r="AK52">
        <v>59.94</v>
      </c>
      <c r="AL52">
        <v>38.93</v>
      </c>
      <c r="AM52">
        <v>0</v>
      </c>
      <c r="AN52">
        <v>0</v>
      </c>
      <c r="AO52">
        <v>6.26</v>
      </c>
      <c r="AP52">
        <v>11.78</v>
      </c>
      <c r="AQ52">
        <v>0</v>
      </c>
      <c r="AR52">
        <v>24.29</v>
      </c>
      <c r="AS52">
        <v>10.35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1.44</v>
      </c>
      <c r="AZ52">
        <v>1.21</v>
      </c>
      <c r="BA52">
        <v>3.22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2814.6299999999997</v>
      </c>
    </row>
    <row r="53" spans="1:117">
      <c r="A53" t="s">
        <v>95</v>
      </c>
      <c r="B53">
        <v>0</v>
      </c>
      <c r="C53">
        <v>0</v>
      </c>
      <c r="D53">
        <v>4.7300000000000004</v>
      </c>
      <c r="E53">
        <v>0</v>
      </c>
      <c r="F53">
        <v>0</v>
      </c>
      <c r="G53">
        <v>77.94</v>
      </c>
      <c r="H53">
        <v>0</v>
      </c>
      <c r="I53">
        <v>0</v>
      </c>
      <c r="J53">
        <v>99.17</v>
      </c>
      <c r="K53">
        <v>686.07</v>
      </c>
      <c r="L53">
        <v>513.80999999999995</v>
      </c>
      <c r="M53">
        <v>47.33</v>
      </c>
      <c r="N53">
        <v>59.4</v>
      </c>
      <c r="O53">
        <v>127.6</v>
      </c>
      <c r="P53">
        <v>87.24</v>
      </c>
      <c r="Q53">
        <v>20.96</v>
      </c>
      <c r="R53">
        <v>19.62</v>
      </c>
      <c r="S53">
        <v>0</v>
      </c>
      <c r="T53">
        <v>1.62</v>
      </c>
      <c r="U53">
        <v>411.75</v>
      </c>
      <c r="V53">
        <v>20.8</v>
      </c>
      <c r="W53">
        <v>44.92</v>
      </c>
      <c r="X53">
        <v>98.87</v>
      </c>
      <c r="Y53">
        <v>0</v>
      </c>
      <c r="Z53">
        <v>6.52</v>
      </c>
      <c r="AA53">
        <v>0</v>
      </c>
      <c r="AB53">
        <v>13.43</v>
      </c>
      <c r="AC53">
        <v>10.69</v>
      </c>
      <c r="AD53">
        <v>30.23</v>
      </c>
      <c r="AE53">
        <v>54.53</v>
      </c>
      <c r="AF53">
        <v>9.66</v>
      </c>
      <c r="AG53">
        <v>44.99</v>
      </c>
      <c r="AH53">
        <v>150.02000000000001</v>
      </c>
      <c r="AI53">
        <v>3.94</v>
      </c>
      <c r="AJ53">
        <v>0</v>
      </c>
      <c r="AK53">
        <v>59.94</v>
      </c>
      <c r="AL53">
        <v>38.93</v>
      </c>
      <c r="AM53">
        <v>0</v>
      </c>
      <c r="AN53">
        <v>0</v>
      </c>
      <c r="AO53">
        <v>6.26</v>
      </c>
      <c r="AP53">
        <v>11.78</v>
      </c>
      <c r="AQ53">
        <v>0</v>
      </c>
      <c r="AR53">
        <v>24.29</v>
      </c>
      <c r="AS53">
        <v>10.35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1.44</v>
      </c>
      <c r="AZ53">
        <v>1.21</v>
      </c>
      <c r="BA53">
        <v>3.22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2821.1499999999996</v>
      </c>
    </row>
    <row r="54" spans="1:117">
      <c r="A54" t="s">
        <v>96</v>
      </c>
      <c r="B54">
        <v>0</v>
      </c>
      <c r="C54">
        <v>0</v>
      </c>
      <c r="D54">
        <v>4.7300000000000004</v>
      </c>
      <c r="E54">
        <v>0</v>
      </c>
      <c r="F54">
        <v>0</v>
      </c>
      <c r="G54">
        <v>77.94</v>
      </c>
      <c r="H54">
        <v>0</v>
      </c>
      <c r="I54">
        <v>0</v>
      </c>
      <c r="J54">
        <v>99.17</v>
      </c>
      <c r="K54">
        <v>686.07</v>
      </c>
      <c r="L54">
        <v>513.80999999999995</v>
      </c>
      <c r="M54">
        <v>47.33</v>
      </c>
      <c r="N54">
        <v>59.4</v>
      </c>
      <c r="O54">
        <v>127.6</v>
      </c>
      <c r="P54">
        <v>87.24</v>
      </c>
      <c r="Q54">
        <v>20.96</v>
      </c>
      <c r="R54">
        <v>19.62</v>
      </c>
      <c r="S54">
        <v>0</v>
      </c>
      <c r="T54">
        <v>1.62</v>
      </c>
      <c r="U54">
        <v>411.75</v>
      </c>
      <c r="V54">
        <v>20.8</v>
      </c>
      <c r="W54">
        <v>44.92</v>
      </c>
      <c r="X54">
        <v>98.87</v>
      </c>
      <c r="Y54">
        <v>0</v>
      </c>
      <c r="Z54">
        <v>6.52</v>
      </c>
      <c r="AA54">
        <v>0</v>
      </c>
      <c r="AB54">
        <v>13.43</v>
      </c>
      <c r="AC54">
        <v>10.69</v>
      </c>
      <c r="AD54">
        <v>30.23</v>
      </c>
      <c r="AE54">
        <v>54.53</v>
      </c>
      <c r="AF54">
        <v>9.66</v>
      </c>
      <c r="AG54">
        <v>44.99</v>
      </c>
      <c r="AH54">
        <v>150.02000000000001</v>
      </c>
      <c r="AI54">
        <v>3.94</v>
      </c>
      <c r="AJ54">
        <v>0</v>
      </c>
      <c r="AK54">
        <v>59.94</v>
      </c>
      <c r="AL54">
        <v>51.13</v>
      </c>
      <c r="AM54">
        <v>0</v>
      </c>
      <c r="AN54">
        <v>0</v>
      </c>
      <c r="AO54">
        <v>6.26</v>
      </c>
      <c r="AP54">
        <v>11.78</v>
      </c>
      <c r="AQ54">
        <v>0</v>
      </c>
      <c r="AR54">
        <v>24.29</v>
      </c>
      <c r="AS54">
        <v>10.35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1.44</v>
      </c>
      <c r="AZ54">
        <v>1.21</v>
      </c>
      <c r="BA54">
        <v>3.22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2833.35</v>
      </c>
    </row>
    <row r="55" spans="1:117">
      <c r="A55" t="s">
        <v>97</v>
      </c>
      <c r="B55">
        <v>0</v>
      </c>
      <c r="C55">
        <v>0</v>
      </c>
      <c r="D55">
        <v>4.7300000000000004</v>
      </c>
      <c r="E55">
        <v>0</v>
      </c>
      <c r="F55">
        <v>0</v>
      </c>
      <c r="G55">
        <v>77.94</v>
      </c>
      <c r="H55">
        <v>0</v>
      </c>
      <c r="I55">
        <v>0</v>
      </c>
      <c r="J55">
        <v>99.17</v>
      </c>
      <c r="K55">
        <v>686.07</v>
      </c>
      <c r="L55">
        <v>513.80999999999995</v>
      </c>
      <c r="M55">
        <v>47.33</v>
      </c>
      <c r="N55">
        <v>59.4</v>
      </c>
      <c r="O55">
        <v>127.6</v>
      </c>
      <c r="P55">
        <v>87.24</v>
      </c>
      <c r="Q55">
        <v>20.96</v>
      </c>
      <c r="R55">
        <v>19.62</v>
      </c>
      <c r="S55">
        <v>0</v>
      </c>
      <c r="T55">
        <v>1.62</v>
      </c>
      <c r="U55">
        <v>411.75</v>
      </c>
      <c r="V55">
        <v>20.8</v>
      </c>
      <c r="W55">
        <v>44.92</v>
      </c>
      <c r="X55">
        <v>98.87</v>
      </c>
      <c r="Y55">
        <v>0</v>
      </c>
      <c r="Z55">
        <v>6.52</v>
      </c>
      <c r="AA55">
        <v>0</v>
      </c>
      <c r="AB55">
        <v>13.43</v>
      </c>
      <c r="AC55">
        <v>10.69</v>
      </c>
      <c r="AD55">
        <v>30.23</v>
      </c>
      <c r="AE55">
        <v>54.53</v>
      </c>
      <c r="AF55">
        <v>9.66</v>
      </c>
      <c r="AG55">
        <v>44.99</v>
      </c>
      <c r="AH55">
        <v>126.23</v>
      </c>
      <c r="AI55">
        <v>3.94</v>
      </c>
      <c r="AJ55">
        <v>0</v>
      </c>
      <c r="AK55">
        <v>59.94</v>
      </c>
      <c r="AL55">
        <v>51.13</v>
      </c>
      <c r="AM55">
        <v>0</v>
      </c>
      <c r="AN55">
        <v>0</v>
      </c>
      <c r="AO55">
        <v>2.38</v>
      </c>
      <c r="AP55">
        <v>11.78</v>
      </c>
      <c r="AQ55">
        <v>0</v>
      </c>
      <c r="AR55">
        <v>24.29</v>
      </c>
      <c r="AS55">
        <v>10.35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1.44</v>
      </c>
      <c r="AZ55">
        <v>1.21</v>
      </c>
      <c r="BA55">
        <v>2.71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2805.17</v>
      </c>
    </row>
    <row r="56" spans="1:117">
      <c r="A56" t="s">
        <v>98</v>
      </c>
      <c r="B56">
        <v>0</v>
      </c>
      <c r="C56">
        <v>0</v>
      </c>
      <c r="D56">
        <v>4.7300000000000004</v>
      </c>
      <c r="E56">
        <v>0</v>
      </c>
      <c r="F56">
        <v>0</v>
      </c>
      <c r="G56">
        <v>77.94</v>
      </c>
      <c r="H56">
        <v>0</v>
      </c>
      <c r="I56">
        <v>0</v>
      </c>
      <c r="J56">
        <v>99.17</v>
      </c>
      <c r="K56">
        <v>686.07</v>
      </c>
      <c r="L56">
        <v>513.80999999999995</v>
      </c>
      <c r="M56">
        <v>47.33</v>
      </c>
      <c r="N56">
        <v>59.4</v>
      </c>
      <c r="O56">
        <v>127.6</v>
      </c>
      <c r="P56">
        <v>87.24</v>
      </c>
      <c r="Q56">
        <v>20.96</v>
      </c>
      <c r="R56">
        <v>19.62</v>
      </c>
      <c r="S56">
        <v>0</v>
      </c>
      <c r="T56">
        <v>1.62</v>
      </c>
      <c r="U56">
        <v>411.75</v>
      </c>
      <c r="V56">
        <v>20.8</v>
      </c>
      <c r="W56">
        <v>44.92</v>
      </c>
      <c r="X56">
        <v>98.87</v>
      </c>
      <c r="Y56">
        <v>0</v>
      </c>
      <c r="Z56">
        <v>6.52</v>
      </c>
      <c r="AA56">
        <v>0</v>
      </c>
      <c r="AB56">
        <v>13.43</v>
      </c>
      <c r="AC56">
        <v>10.69</v>
      </c>
      <c r="AD56">
        <v>30.23</v>
      </c>
      <c r="AE56">
        <v>54.53</v>
      </c>
      <c r="AF56">
        <v>9.66</v>
      </c>
      <c r="AG56">
        <v>44.99</v>
      </c>
      <c r="AH56">
        <v>127.78</v>
      </c>
      <c r="AI56">
        <v>3.94</v>
      </c>
      <c r="AJ56">
        <v>0</v>
      </c>
      <c r="AK56">
        <v>59.94</v>
      </c>
      <c r="AL56">
        <v>51.13</v>
      </c>
      <c r="AM56">
        <v>0</v>
      </c>
      <c r="AN56">
        <v>0</v>
      </c>
      <c r="AO56">
        <v>2.38</v>
      </c>
      <c r="AP56">
        <v>11.78</v>
      </c>
      <c r="AQ56">
        <v>0</v>
      </c>
      <c r="AR56">
        <v>24.29</v>
      </c>
      <c r="AS56">
        <v>10.35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1.44</v>
      </c>
      <c r="AZ56">
        <v>1.21</v>
      </c>
      <c r="BA56">
        <v>2.75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2806.76</v>
      </c>
    </row>
    <row r="57" spans="1:117">
      <c r="A57" t="s">
        <v>99</v>
      </c>
      <c r="B57">
        <v>0</v>
      </c>
      <c r="C57">
        <v>0</v>
      </c>
      <c r="D57">
        <v>4.7300000000000004</v>
      </c>
      <c r="E57">
        <v>0</v>
      </c>
      <c r="F57">
        <v>0</v>
      </c>
      <c r="G57">
        <v>77.94</v>
      </c>
      <c r="H57">
        <v>0</v>
      </c>
      <c r="I57">
        <v>0</v>
      </c>
      <c r="J57">
        <v>99.17</v>
      </c>
      <c r="K57">
        <v>686.07</v>
      </c>
      <c r="L57">
        <v>513.80999999999995</v>
      </c>
      <c r="M57">
        <v>47.33</v>
      </c>
      <c r="N57">
        <v>59.4</v>
      </c>
      <c r="O57">
        <v>127.6</v>
      </c>
      <c r="P57">
        <v>87.24</v>
      </c>
      <c r="Q57">
        <v>20.96</v>
      </c>
      <c r="R57">
        <v>19.62</v>
      </c>
      <c r="S57">
        <v>0</v>
      </c>
      <c r="T57">
        <v>1.62</v>
      </c>
      <c r="U57">
        <v>411.75</v>
      </c>
      <c r="V57">
        <v>20.8</v>
      </c>
      <c r="W57">
        <v>44.92</v>
      </c>
      <c r="X57">
        <v>98.87</v>
      </c>
      <c r="Y57">
        <v>0</v>
      </c>
      <c r="Z57">
        <v>6.52</v>
      </c>
      <c r="AA57">
        <v>14.05</v>
      </c>
      <c r="AB57">
        <v>13.43</v>
      </c>
      <c r="AC57">
        <v>10.69</v>
      </c>
      <c r="AD57">
        <v>30.23</v>
      </c>
      <c r="AE57">
        <v>54.53</v>
      </c>
      <c r="AF57">
        <v>9.66</v>
      </c>
      <c r="AG57">
        <v>44.99</v>
      </c>
      <c r="AH57">
        <v>127.78</v>
      </c>
      <c r="AI57">
        <v>3.94</v>
      </c>
      <c r="AJ57">
        <v>0</v>
      </c>
      <c r="AK57">
        <v>59.94</v>
      </c>
      <c r="AL57">
        <v>51.13</v>
      </c>
      <c r="AM57">
        <v>0</v>
      </c>
      <c r="AN57">
        <v>0</v>
      </c>
      <c r="AO57">
        <v>2.38</v>
      </c>
      <c r="AP57">
        <v>11.78</v>
      </c>
      <c r="AQ57">
        <v>0</v>
      </c>
      <c r="AR57">
        <v>24.29</v>
      </c>
      <c r="AS57">
        <v>10.35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1.44</v>
      </c>
      <c r="AZ57">
        <v>1.21</v>
      </c>
      <c r="BA57">
        <v>2.75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2820.8100000000004</v>
      </c>
    </row>
    <row r="58" spans="1:117">
      <c r="A58" t="s">
        <v>100</v>
      </c>
      <c r="B58">
        <v>0</v>
      </c>
      <c r="C58">
        <v>0</v>
      </c>
      <c r="D58">
        <v>4.7300000000000004</v>
      </c>
      <c r="E58">
        <v>0</v>
      </c>
      <c r="F58">
        <v>0</v>
      </c>
      <c r="G58">
        <v>77.94</v>
      </c>
      <c r="H58">
        <v>0</v>
      </c>
      <c r="I58">
        <v>0</v>
      </c>
      <c r="J58">
        <v>99.17</v>
      </c>
      <c r="K58">
        <v>686.07</v>
      </c>
      <c r="L58">
        <v>513.80999999999995</v>
      </c>
      <c r="M58">
        <v>47.33</v>
      </c>
      <c r="N58">
        <v>59.4</v>
      </c>
      <c r="O58">
        <v>127.6</v>
      </c>
      <c r="P58">
        <v>87.24</v>
      </c>
      <c r="Q58">
        <v>20.96</v>
      </c>
      <c r="R58">
        <v>19.62</v>
      </c>
      <c r="S58">
        <v>0</v>
      </c>
      <c r="T58">
        <v>1.62</v>
      </c>
      <c r="U58">
        <v>411.75</v>
      </c>
      <c r="V58">
        <v>20.8</v>
      </c>
      <c r="W58">
        <v>44.92</v>
      </c>
      <c r="X58">
        <v>98.87</v>
      </c>
      <c r="Y58">
        <v>0</v>
      </c>
      <c r="Z58">
        <v>6.52</v>
      </c>
      <c r="AA58">
        <v>14.05</v>
      </c>
      <c r="AB58">
        <v>13.43</v>
      </c>
      <c r="AC58">
        <v>10.69</v>
      </c>
      <c r="AD58">
        <v>30.23</v>
      </c>
      <c r="AE58">
        <v>54.53</v>
      </c>
      <c r="AF58">
        <v>9.66</v>
      </c>
      <c r="AG58">
        <v>44.99</v>
      </c>
      <c r="AH58">
        <v>127.78</v>
      </c>
      <c r="AI58">
        <v>3.94</v>
      </c>
      <c r="AJ58">
        <v>0</v>
      </c>
      <c r="AK58">
        <v>59.94</v>
      </c>
      <c r="AL58">
        <v>51.13</v>
      </c>
      <c r="AM58">
        <v>0</v>
      </c>
      <c r="AN58">
        <v>0</v>
      </c>
      <c r="AO58">
        <v>2.38</v>
      </c>
      <c r="AP58">
        <v>11.78</v>
      </c>
      <c r="AQ58">
        <v>0</v>
      </c>
      <c r="AR58">
        <v>24.29</v>
      </c>
      <c r="AS58">
        <v>10.35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1.21</v>
      </c>
      <c r="BA58">
        <v>2.75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2820.8100000000004</v>
      </c>
    </row>
    <row r="59" spans="1:117">
      <c r="A59" t="s">
        <v>101</v>
      </c>
      <c r="B59">
        <v>0</v>
      </c>
      <c r="C59">
        <v>0</v>
      </c>
      <c r="D59">
        <v>4.7300000000000004</v>
      </c>
      <c r="E59">
        <v>0</v>
      </c>
      <c r="F59">
        <v>0</v>
      </c>
      <c r="G59">
        <v>77.94</v>
      </c>
      <c r="H59">
        <v>0</v>
      </c>
      <c r="I59">
        <v>0</v>
      </c>
      <c r="J59">
        <v>99.17</v>
      </c>
      <c r="K59">
        <v>686.07</v>
      </c>
      <c r="L59">
        <v>513.80999999999995</v>
      </c>
      <c r="M59">
        <v>47.33</v>
      </c>
      <c r="N59">
        <v>59.4</v>
      </c>
      <c r="O59">
        <v>127.6</v>
      </c>
      <c r="P59">
        <v>87.24</v>
      </c>
      <c r="Q59">
        <v>20.96</v>
      </c>
      <c r="R59">
        <v>19.62</v>
      </c>
      <c r="S59">
        <v>0</v>
      </c>
      <c r="T59">
        <v>1.62</v>
      </c>
      <c r="U59">
        <v>411.75</v>
      </c>
      <c r="V59">
        <v>20.8</v>
      </c>
      <c r="W59">
        <v>44.92</v>
      </c>
      <c r="X59">
        <v>98.87</v>
      </c>
      <c r="Y59">
        <v>0</v>
      </c>
      <c r="Z59">
        <v>6.52</v>
      </c>
      <c r="AA59">
        <v>14.05</v>
      </c>
      <c r="AB59">
        <v>13.43</v>
      </c>
      <c r="AC59">
        <v>10.69</v>
      </c>
      <c r="AD59">
        <v>30.23</v>
      </c>
      <c r="AE59">
        <v>54.53</v>
      </c>
      <c r="AF59">
        <v>9.66</v>
      </c>
      <c r="AG59">
        <v>44.99</v>
      </c>
      <c r="AH59">
        <v>102.23</v>
      </c>
      <c r="AI59">
        <v>3.94</v>
      </c>
      <c r="AJ59">
        <v>0</v>
      </c>
      <c r="AK59">
        <v>59.94</v>
      </c>
      <c r="AL59">
        <v>51.13</v>
      </c>
      <c r="AM59">
        <v>0</v>
      </c>
      <c r="AN59">
        <v>0</v>
      </c>
      <c r="AO59">
        <v>2.38</v>
      </c>
      <c r="AP59">
        <v>11.78</v>
      </c>
      <c r="AQ59">
        <v>0</v>
      </c>
      <c r="AR59">
        <v>24.29</v>
      </c>
      <c r="AS59">
        <v>10.35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1.1000000000000001</v>
      </c>
      <c r="BA59">
        <v>2.19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2794.59</v>
      </c>
    </row>
    <row r="60" spans="1:117">
      <c r="A60" t="s">
        <v>102</v>
      </c>
      <c r="B60">
        <v>0</v>
      </c>
      <c r="C60">
        <v>0</v>
      </c>
      <c r="D60">
        <v>4.7300000000000004</v>
      </c>
      <c r="E60">
        <v>0</v>
      </c>
      <c r="F60">
        <v>0</v>
      </c>
      <c r="G60">
        <v>77.94</v>
      </c>
      <c r="H60">
        <v>0</v>
      </c>
      <c r="I60">
        <v>0</v>
      </c>
      <c r="J60">
        <v>97.79</v>
      </c>
      <c r="K60">
        <v>686.07</v>
      </c>
      <c r="L60">
        <v>513.80999999999995</v>
      </c>
      <c r="M60">
        <v>47.33</v>
      </c>
      <c r="N60">
        <v>59.4</v>
      </c>
      <c r="O60">
        <v>127.6</v>
      </c>
      <c r="P60">
        <v>87.24</v>
      </c>
      <c r="Q60">
        <v>20.96</v>
      </c>
      <c r="R60">
        <v>19.62</v>
      </c>
      <c r="S60">
        <v>0</v>
      </c>
      <c r="T60">
        <v>1.62</v>
      </c>
      <c r="U60">
        <v>411.75</v>
      </c>
      <c r="V60">
        <v>20.8</v>
      </c>
      <c r="W60">
        <v>44.92</v>
      </c>
      <c r="X60">
        <v>98.87</v>
      </c>
      <c r="Y60">
        <v>0</v>
      </c>
      <c r="Z60">
        <v>6.52</v>
      </c>
      <c r="AA60">
        <v>14.05</v>
      </c>
      <c r="AB60">
        <v>13.43</v>
      </c>
      <c r="AC60">
        <v>10.69</v>
      </c>
      <c r="AD60">
        <v>30.23</v>
      </c>
      <c r="AE60">
        <v>54.53</v>
      </c>
      <c r="AF60">
        <v>9.66</v>
      </c>
      <c r="AG60">
        <v>44.99</v>
      </c>
      <c r="AH60">
        <v>102.23</v>
      </c>
      <c r="AI60">
        <v>0</v>
      </c>
      <c r="AJ60">
        <v>0</v>
      </c>
      <c r="AK60">
        <v>59.94</v>
      </c>
      <c r="AL60">
        <v>51.13</v>
      </c>
      <c r="AM60">
        <v>0</v>
      </c>
      <c r="AN60">
        <v>0</v>
      </c>
      <c r="AO60">
        <v>2.38</v>
      </c>
      <c r="AP60">
        <v>11.78</v>
      </c>
      <c r="AQ60">
        <v>0</v>
      </c>
      <c r="AR60">
        <v>24.29</v>
      </c>
      <c r="AS60">
        <v>10.35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2.14</v>
      </c>
      <c r="BA60">
        <v>2.19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2790.31</v>
      </c>
    </row>
    <row r="61" spans="1:117">
      <c r="A61" t="s">
        <v>103</v>
      </c>
      <c r="B61">
        <v>0</v>
      </c>
      <c r="C61">
        <v>0</v>
      </c>
      <c r="D61">
        <v>7.1</v>
      </c>
      <c r="E61">
        <v>0</v>
      </c>
      <c r="F61">
        <v>0</v>
      </c>
      <c r="G61">
        <v>77.94</v>
      </c>
      <c r="H61">
        <v>0</v>
      </c>
      <c r="I61">
        <v>0</v>
      </c>
      <c r="J61">
        <v>97.79</v>
      </c>
      <c r="K61">
        <v>686.07</v>
      </c>
      <c r="L61">
        <v>513.80999999999995</v>
      </c>
      <c r="M61">
        <v>47.33</v>
      </c>
      <c r="N61">
        <v>59.4</v>
      </c>
      <c r="O61">
        <v>127.6</v>
      </c>
      <c r="P61">
        <v>87.24</v>
      </c>
      <c r="Q61">
        <v>20.96</v>
      </c>
      <c r="R61">
        <v>19.62</v>
      </c>
      <c r="S61">
        <v>0</v>
      </c>
      <c r="T61">
        <v>1.62</v>
      </c>
      <c r="U61">
        <v>411.75</v>
      </c>
      <c r="V61">
        <v>20.29</v>
      </c>
      <c r="W61">
        <v>44.92</v>
      </c>
      <c r="X61">
        <v>98.87</v>
      </c>
      <c r="Y61">
        <v>0</v>
      </c>
      <c r="Z61">
        <v>6.52</v>
      </c>
      <c r="AA61">
        <v>14.05</v>
      </c>
      <c r="AB61">
        <v>13.43</v>
      </c>
      <c r="AC61">
        <v>10.69</v>
      </c>
      <c r="AD61">
        <v>30.23</v>
      </c>
      <c r="AE61">
        <v>54.53</v>
      </c>
      <c r="AF61">
        <v>9.66</v>
      </c>
      <c r="AG61">
        <v>44.99</v>
      </c>
      <c r="AH61">
        <v>102.23</v>
      </c>
      <c r="AI61">
        <v>0</v>
      </c>
      <c r="AJ61">
        <v>0</v>
      </c>
      <c r="AK61">
        <v>59.94</v>
      </c>
      <c r="AL61">
        <v>51.13</v>
      </c>
      <c r="AM61">
        <v>0</v>
      </c>
      <c r="AN61">
        <v>0</v>
      </c>
      <c r="AO61">
        <v>2.29</v>
      </c>
      <c r="AP61">
        <v>11.78</v>
      </c>
      <c r="AQ61">
        <v>0</v>
      </c>
      <c r="AR61">
        <v>24.29</v>
      </c>
      <c r="AS61">
        <v>10.35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2.4300000000000002</v>
      </c>
      <c r="BA61">
        <v>2.19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2792.3699999999994</v>
      </c>
    </row>
    <row r="62" spans="1:117">
      <c r="A62" t="s">
        <v>104</v>
      </c>
      <c r="B62">
        <v>0</v>
      </c>
      <c r="C62">
        <v>0</v>
      </c>
      <c r="D62">
        <v>10.050000000000001</v>
      </c>
      <c r="E62">
        <v>0</v>
      </c>
      <c r="F62">
        <v>0</v>
      </c>
      <c r="G62">
        <v>77.94</v>
      </c>
      <c r="H62">
        <v>0</v>
      </c>
      <c r="I62">
        <v>0</v>
      </c>
      <c r="J62">
        <v>97.79</v>
      </c>
      <c r="K62">
        <v>686.07</v>
      </c>
      <c r="L62">
        <v>513.80999999999995</v>
      </c>
      <c r="M62">
        <v>47.33</v>
      </c>
      <c r="N62">
        <v>59.4</v>
      </c>
      <c r="O62">
        <v>127.6</v>
      </c>
      <c r="P62">
        <v>87.24</v>
      </c>
      <c r="Q62">
        <v>20.96</v>
      </c>
      <c r="R62">
        <v>19.62</v>
      </c>
      <c r="S62">
        <v>0</v>
      </c>
      <c r="T62">
        <v>1.62</v>
      </c>
      <c r="U62">
        <v>411.75</v>
      </c>
      <c r="V62">
        <v>20.29</v>
      </c>
      <c r="W62">
        <v>44.92</v>
      </c>
      <c r="X62">
        <v>98.87</v>
      </c>
      <c r="Y62">
        <v>0</v>
      </c>
      <c r="Z62">
        <v>6.52</v>
      </c>
      <c r="AA62">
        <v>14.05</v>
      </c>
      <c r="AB62">
        <v>13.43</v>
      </c>
      <c r="AC62">
        <v>10.69</v>
      </c>
      <c r="AD62">
        <v>30.23</v>
      </c>
      <c r="AE62">
        <v>54.53</v>
      </c>
      <c r="AF62">
        <v>9.66</v>
      </c>
      <c r="AG62">
        <v>44.99</v>
      </c>
      <c r="AH62">
        <v>102.23</v>
      </c>
      <c r="AI62">
        <v>0</v>
      </c>
      <c r="AJ62">
        <v>0</v>
      </c>
      <c r="AK62">
        <v>59.94</v>
      </c>
      <c r="AL62">
        <v>51.13</v>
      </c>
      <c r="AM62">
        <v>0</v>
      </c>
      <c r="AN62">
        <v>0</v>
      </c>
      <c r="AO62">
        <v>2.29</v>
      </c>
      <c r="AP62">
        <v>11.78</v>
      </c>
      <c r="AQ62">
        <v>0</v>
      </c>
      <c r="AR62">
        <v>24.29</v>
      </c>
      <c r="AS62">
        <v>10.35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2.4300000000000002</v>
      </c>
      <c r="BA62">
        <v>2.19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2795.3199999999993</v>
      </c>
    </row>
    <row r="63" spans="1:117">
      <c r="A63" t="s">
        <v>105</v>
      </c>
      <c r="B63">
        <v>0</v>
      </c>
      <c r="C63">
        <v>0</v>
      </c>
      <c r="D63">
        <v>12.42</v>
      </c>
      <c r="E63">
        <v>0</v>
      </c>
      <c r="F63">
        <v>0</v>
      </c>
      <c r="G63">
        <v>77.94</v>
      </c>
      <c r="H63">
        <v>0</v>
      </c>
      <c r="I63">
        <v>0</v>
      </c>
      <c r="J63">
        <v>97.79</v>
      </c>
      <c r="K63">
        <v>686.07</v>
      </c>
      <c r="L63">
        <v>513.80999999999995</v>
      </c>
      <c r="M63">
        <v>47.33</v>
      </c>
      <c r="N63">
        <v>59.4</v>
      </c>
      <c r="O63">
        <v>127.6</v>
      </c>
      <c r="P63">
        <v>87.24</v>
      </c>
      <c r="Q63">
        <v>20.96</v>
      </c>
      <c r="R63">
        <v>19.62</v>
      </c>
      <c r="S63">
        <v>0</v>
      </c>
      <c r="T63">
        <v>1.62</v>
      </c>
      <c r="U63">
        <v>411.75</v>
      </c>
      <c r="V63">
        <v>20.29</v>
      </c>
      <c r="W63">
        <v>44.92</v>
      </c>
      <c r="X63">
        <v>98.87</v>
      </c>
      <c r="Y63">
        <v>0</v>
      </c>
      <c r="Z63">
        <v>6.52</v>
      </c>
      <c r="AA63">
        <v>0</v>
      </c>
      <c r="AB63">
        <v>13.43</v>
      </c>
      <c r="AC63">
        <v>10.69</v>
      </c>
      <c r="AD63">
        <v>30.23</v>
      </c>
      <c r="AE63">
        <v>54.53</v>
      </c>
      <c r="AF63">
        <v>9.66</v>
      </c>
      <c r="AG63">
        <v>44.99</v>
      </c>
      <c r="AH63">
        <v>102.23</v>
      </c>
      <c r="AI63">
        <v>0</v>
      </c>
      <c r="AJ63">
        <v>0</v>
      </c>
      <c r="AK63">
        <v>59.94</v>
      </c>
      <c r="AL63">
        <v>51.13</v>
      </c>
      <c r="AM63">
        <v>0</v>
      </c>
      <c r="AN63">
        <v>0</v>
      </c>
      <c r="AO63">
        <v>3.32</v>
      </c>
      <c r="AP63">
        <v>11.78</v>
      </c>
      <c r="AQ63">
        <v>0</v>
      </c>
      <c r="AR63">
        <v>24.29</v>
      </c>
      <c r="AS63">
        <v>16.260000000000002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2.4300000000000002</v>
      </c>
      <c r="BA63">
        <v>2.19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2790.58</v>
      </c>
    </row>
    <row r="64" spans="1:117">
      <c r="A64" t="s">
        <v>106</v>
      </c>
      <c r="B64">
        <v>0</v>
      </c>
      <c r="C64">
        <v>0</v>
      </c>
      <c r="D64">
        <v>12.42</v>
      </c>
      <c r="E64">
        <v>0</v>
      </c>
      <c r="F64">
        <v>0</v>
      </c>
      <c r="G64">
        <v>77.94</v>
      </c>
      <c r="H64">
        <v>0</v>
      </c>
      <c r="I64">
        <v>0</v>
      </c>
      <c r="J64">
        <v>97.79</v>
      </c>
      <c r="K64">
        <v>686.07</v>
      </c>
      <c r="L64">
        <v>513.80999999999995</v>
      </c>
      <c r="M64">
        <v>47.33</v>
      </c>
      <c r="N64">
        <v>59.4</v>
      </c>
      <c r="O64">
        <v>127.6</v>
      </c>
      <c r="P64">
        <v>87.24</v>
      </c>
      <c r="Q64">
        <v>20.96</v>
      </c>
      <c r="R64">
        <v>19.62</v>
      </c>
      <c r="S64">
        <v>0</v>
      </c>
      <c r="T64">
        <v>1.62</v>
      </c>
      <c r="U64">
        <v>411.75</v>
      </c>
      <c r="V64">
        <v>20.29</v>
      </c>
      <c r="W64">
        <v>44.92</v>
      </c>
      <c r="X64">
        <v>98.87</v>
      </c>
      <c r="Y64">
        <v>0</v>
      </c>
      <c r="Z64">
        <v>6.52</v>
      </c>
      <c r="AA64">
        <v>0</v>
      </c>
      <c r="AB64">
        <v>13.43</v>
      </c>
      <c r="AC64">
        <v>10.69</v>
      </c>
      <c r="AD64">
        <v>30.23</v>
      </c>
      <c r="AE64">
        <v>54.53</v>
      </c>
      <c r="AF64">
        <v>9.66</v>
      </c>
      <c r="AG64">
        <v>44.99</v>
      </c>
      <c r="AH64">
        <v>102.23</v>
      </c>
      <c r="AI64">
        <v>0</v>
      </c>
      <c r="AJ64">
        <v>0</v>
      </c>
      <c r="AK64">
        <v>59.94</v>
      </c>
      <c r="AL64">
        <v>51.13</v>
      </c>
      <c r="AM64">
        <v>0</v>
      </c>
      <c r="AN64">
        <v>0</v>
      </c>
      <c r="AO64">
        <v>3.32</v>
      </c>
      <c r="AP64">
        <v>11.78</v>
      </c>
      <c r="AQ64">
        <v>0</v>
      </c>
      <c r="AR64">
        <v>24.29</v>
      </c>
      <c r="AS64">
        <v>16.260000000000002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2.4300000000000002</v>
      </c>
      <c r="BA64">
        <v>2.19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2790.58</v>
      </c>
    </row>
    <row r="65" spans="1:117">
      <c r="A65" t="s">
        <v>107</v>
      </c>
      <c r="B65">
        <v>0</v>
      </c>
      <c r="C65">
        <v>0</v>
      </c>
      <c r="D65">
        <v>12.42</v>
      </c>
      <c r="E65">
        <v>0</v>
      </c>
      <c r="F65">
        <v>0</v>
      </c>
      <c r="G65">
        <v>77.94</v>
      </c>
      <c r="H65">
        <v>0</v>
      </c>
      <c r="I65">
        <v>0</v>
      </c>
      <c r="J65">
        <v>97.79</v>
      </c>
      <c r="K65">
        <v>686.07</v>
      </c>
      <c r="L65">
        <v>513.80999999999995</v>
      </c>
      <c r="M65">
        <v>47.33</v>
      </c>
      <c r="N65">
        <v>59.4</v>
      </c>
      <c r="O65">
        <v>127.6</v>
      </c>
      <c r="P65">
        <v>87.24</v>
      </c>
      <c r="Q65">
        <v>20.96</v>
      </c>
      <c r="R65">
        <v>19.62</v>
      </c>
      <c r="S65">
        <v>0</v>
      </c>
      <c r="T65">
        <v>1.62</v>
      </c>
      <c r="U65">
        <v>411.75</v>
      </c>
      <c r="V65">
        <v>20.29</v>
      </c>
      <c r="W65">
        <v>44.92</v>
      </c>
      <c r="X65">
        <v>98.87</v>
      </c>
      <c r="Y65">
        <v>0</v>
      </c>
      <c r="Z65">
        <v>1.1000000000000001</v>
      </c>
      <c r="AA65">
        <v>0</v>
      </c>
      <c r="AB65">
        <v>13.43</v>
      </c>
      <c r="AC65">
        <v>10.69</v>
      </c>
      <c r="AD65">
        <v>30.23</v>
      </c>
      <c r="AE65">
        <v>54.53</v>
      </c>
      <c r="AF65">
        <v>9.66</v>
      </c>
      <c r="AG65">
        <v>44.99</v>
      </c>
      <c r="AH65">
        <v>102.23</v>
      </c>
      <c r="AI65">
        <v>0</v>
      </c>
      <c r="AJ65">
        <v>0</v>
      </c>
      <c r="AK65">
        <v>59.94</v>
      </c>
      <c r="AL65">
        <v>51.13</v>
      </c>
      <c r="AM65">
        <v>0</v>
      </c>
      <c r="AN65">
        <v>0</v>
      </c>
      <c r="AO65">
        <v>3.32</v>
      </c>
      <c r="AP65">
        <v>11.78</v>
      </c>
      <c r="AQ65">
        <v>0</v>
      </c>
      <c r="AR65">
        <v>24.29</v>
      </c>
      <c r="AS65">
        <v>16.260000000000002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2.4300000000000002</v>
      </c>
      <c r="BA65">
        <v>2.19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2785.16</v>
      </c>
    </row>
    <row r="66" spans="1:117">
      <c r="A66" t="s">
        <v>108</v>
      </c>
      <c r="B66">
        <v>0</v>
      </c>
      <c r="C66">
        <v>0</v>
      </c>
      <c r="D66">
        <v>12.42</v>
      </c>
      <c r="E66">
        <v>0</v>
      </c>
      <c r="F66">
        <v>0</v>
      </c>
      <c r="G66">
        <v>77.94</v>
      </c>
      <c r="H66">
        <v>0</v>
      </c>
      <c r="I66">
        <v>0</v>
      </c>
      <c r="J66">
        <v>97.79</v>
      </c>
      <c r="K66">
        <v>686.07</v>
      </c>
      <c r="L66">
        <v>513.80999999999995</v>
      </c>
      <c r="M66">
        <v>47.33</v>
      </c>
      <c r="N66">
        <v>59.4</v>
      </c>
      <c r="O66">
        <v>127.6</v>
      </c>
      <c r="P66">
        <v>87.24</v>
      </c>
      <c r="Q66">
        <v>20.96</v>
      </c>
      <c r="R66">
        <v>19.62</v>
      </c>
      <c r="S66">
        <v>0</v>
      </c>
      <c r="T66">
        <v>1.62</v>
      </c>
      <c r="U66">
        <v>411.75</v>
      </c>
      <c r="V66">
        <v>20.29</v>
      </c>
      <c r="W66">
        <v>44.92</v>
      </c>
      <c r="X66">
        <v>98.87</v>
      </c>
      <c r="Y66">
        <v>0</v>
      </c>
      <c r="Z66">
        <v>1.1000000000000001</v>
      </c>
      <c r="AA66">
        <v>0</v>
      </c>
      <c r="AB66">
        <v>13.43</v>
      </c>
      <c r="AC66">
        <v>10.69</v>
      </c>
      <c r="AD66">
        <v>30.23</v>
      </c>
      <c r="AE66">
        <v>54.53</v>
      </c>
      <c r="AF66">
        <v>9.66</v>
      </c>
      <c r="AG66">
        <v>44.99</v>
      </c>
      <c r="AH66">
        <v>102.23</v>
      </c>
      <c r="AI66">
        <v>0</v>
      </c>
      <c r="AJ66">
        <v>0</v>
      </c>
      <c r="AK66">
        <v>59.94</v>
      </c>
      <c r="AL66">
        <v>51.13</v>
      </c>
      <c r="AM66">
        <v>0</v>
      </c>
      <c r="AN66">
        <v>0</v>
      </c>
      <c r="AO66">
        <v>3.32</v>
      </c>
      <c r="AP66">
        <v>11.78</v>
      </c>
      <c r="AQ66">
        <v>0</v>
      </c>
      <c r="AR66">
        <v>24.29</v>
      </c>
      <c r="AS66">
        <v>16.260000000000002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2.4300000000000002</v>
      </c>
      <c r="BA66">
        <v>2.19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2785.16</v>
      </c>
    </row>
    <row r="67" spans="1:117">
      <c r="A67" t="s">
        <v>109</v>
      </c>
      <c r="B67">
        <v>0</v>
      </c>
      <c r="C67">
        <v>0</v>
      </c>
      <c r="D67">
        <v>12.42</v>
      </c>
      <c r="E67">
        <v>0</v>
      </c>
      <c r="F67">
        <v>0</v>
      </c>
      <c r="G67">
        <v>77.94</v>
      </c>
      <c r="H67">
        <v>0</v>
      </c>
      <c r="I67">
        <v>0</v>
      </c>
      <c r="J67">
        <v>97.79</v>
      </c>
      <c r="K67">
        <v>686.07</v>
      </c>
      <c r="L67">
        <v>513.80999999999995</v>
      </c>
      <c r="M67">
        <v>47.33</v>
      </c>
      <c r="N67">
        <v>59.4</v>
      </c>
      <c r="O67">
        <v>127.6</v>
      </c>
      <c r="P67">
        <v>87.24</v>
      </c>
      <c r="Q67">
        <v>20.96</v>
      </c>
      <c r="R67">
        <v>19.62</v>
      </c>
      <c r="S67">
        <v>0</v>
      </c>
      <c r="T67">
        <v>1.62</v>
      </c>
      <c r="U67">
        <v>411.75</v>
      </c>
      <c r="V67">
        <v>20.29</v>
      </c>
      <c r="W67">
        <v>44.92</v>
      </c>
      <c r="X67">
        <v>98.87</v>
      </c>
      <c r="Y67">
        <v>0</v>
      </c>
      <c r="Z67">
        <v>1.1000000000000001</v>
      </c>
      <c r="AA67">
        <v>0</v>
      </c>
      <c r="AB67">
        <v>13.43</v>
      </c>
      <c r="AC67">
        <v>10.69</v>
      </c>
      <c r="AD67">
        <v>30.23</v>
      </c>
      <c r="AE67">
        <v>54.53</v>
      </c>
      <c r="AF67">
        <v>9.66</v>
      </c>
      <c r="AG67">
        <v>44.99</v>
      </c>
      <c r="AH67">
        <v>127.78</v>
      </c>
      <c r="AI67">
        <v>0</v>
      </c>
      <c r="AJ67">
        <v>0</v>
      </c>
      <c r="AK67">
        <v>59.94</v>
      </c>
      <c r="AL67">
        <v>51.13</v>
      </c>
      <c r="AM67">
        <v>0</v>
      </c>
      <c r="AN67">
        <v>0</v>
      </c>
      <c r="AO67">
        <v>3.74</v>
      </c>
      <c r="AP67">
        <v>11.78</v>
      </c>
      <c r="AQ67">
        <v>17.72</v>
      </c>
      <c r="AR67">
        <v>24.29</v>
      </c>
      <c r="AS67">
        <v>16.260000000000002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2.4300000000000002</v>
      </c>
      <c r="BA67">
        <v>2.75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2829.4099999999994</v>
      </c>
    </row>
    <row r="68" spans="1:117">
      <c r="A68" t="s">
        <v>110</v>
      </c>
      <c r="B68">
        <v>0</v>
      </c>
      <c r="C68">
        <v>0</v>
      </c>
      <c r="D68">
        <v>12.42</v>
      </c>
      <c r="E68">
        <v>0</v>
      </c>
      <c r="F68">
        <v>0</v>
      </c>
      <c r="G68">
        <v>77.94</v>
      </c>
      <c r="H68">
        <v>0</v>
      </c>
      <c r="I68">
        <v>0</v>
      </c>
      <c r="J68">
        <v>97.79</v>
      </c>
      <c r="K68">
        <v>686.07</v>
      </c>
      <c r="L68">
        <v>431.81</v>
      </c>
      <c r="M68">
        <v>47.33</v>
      </c>
      <c r="N68">
        <v>59.4</v>
      </c>
      <c r="O68">
        <v>127.6</v>
      </c>
      <c r="P68">
        <v>87.24</v>
      </c>
      <c r="Q68">
        <v>20.96</v>
      </c>
      <c r="R68">
        <v>19.62</v>
      </c>
      <c r="S68">
        <v>0</v>
      </c>
      <c r="T68">
        <v>1.62</v>
      </c>
      <c r="U68">
        <v>411.75</v>
      </c>
      <c r="V68">
        <v>20.29</v>
      </c>
      <c r="W68">
        <v>44.92</v>
      </c>
      <c r="X68">
        <v>98.87</v>
      </c>
      <c r="Y68">
        <v>0</v>
      </c>
      <c r="Z68">
        <v>1.1000000000000001</v>
      </c>
      <c r="AA68">
        <v>0</v>
      </c>
      <c r="AB68">
        <v>13.43</v>
      </c>
      <c r="AC68">
        <v>10.69</v>
      </c>
      <c r="AD68">
        <v>30.23</v>
      </c>
      <c r="AE68">
        <v>54.53</v>
      </c>
      <c r="AF68">
        <v>9.66</v>
      </c>
      <c r="AG68">
        <v>44.99</v>
      </c>
      <c r="AH68">
        <v>153.34</v>
      </c>
      <c r="AI68">
        <v>0</v>
      </c>
      <c r="AJ68">
        <v>0</v>
      </c>
      <c r="AK68">
        <v>59.94</v>
      </c>
      <c r="AL68">
        <v>51.13</v>
      </c>
      <c r="AM68">
        <v>0</v>
      </c>
      <c r="AN68">
        <v>0</v>
      </c>
      <c r="AO68">
        <v>3.62</v>
      </c>
      <c r="AP68">
        <v>11.78</v>
      </c>
      <c r="AQ68">
        <v>17.72</v>
      </c>
      <c r="AR68">
        <v>24.29</v>
      </c>
      <c r="AS68">
        <v>16.260000000000002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2.4300000000000002</v>
      </c>
      <c r="BA68">
        <v>3.29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2773.3899999999994</v>
      </c>
    </row>
    <row r="69" spans="1:117">
      <c r="A69" t="s">
        <v>111</v>
      </c>
      <c r="B69">
        <v>0</v>
      </c>
      <c r="C69">
        <v>0</v>
      </c>
      <c r="D69">
        <v>14.78</v>
      </c>
      <c r="E69">
        <v>0</v>
      </c>
      <c r="F69">
        <v>0</v>
      </c>
      <c r="G69">
        <v>77.94</v>
      </c>
      <c r="H69">
        <v>0</v>
      </c>
      <c r="I69">
        <v>0</v>
      </c>
      <c r="J69">
        <v>97.79</v>
      </c>
      <c r="K69">
        <v>686.07</v>
      </c>
      <c r="L69">
        <v>431.81</v>
      </c>
      <c r="M69">
        <v>47.33</v>
      </c>
      <c r="N69">
        <v>59.4</v>
      </c>
      <c r="O69">
        <v>127.6</v>
      </c>
      <c r="P69">
        <v>87.24</v>
      </c>
      <c r="Q69">
        <v>20.96</v>
      </c>
      <c r="R69">
        <v>19.62</v>
      </c>
      <c r="S69">
        <v>0</v>
      </c>
      <c r="T69">
        <v>1.62</v>
      </c>
      <c r="U69">
        <v>411.75</v>
      </c>
      <c r="V69">
        <v>20.29</v>
      </c>
      <c r="W69">
        <v>44.92</v>
      </c>
      <c r="X69">
        <v>98.87</v>
      </c>
      <c r="Y69">
        <v>0</v>
      </c>
      <c r="Z69">
        <v>1.1000000000000001</v>
      </c>
      <c r="AA69">
        <v>0</v>
      </c>
      <c r="AB69">
        <v>13.43</v>
      </c>
      <c r="AC69">
        <v>10.69</v>
      </c>
      <c r="AD69">
        <v>40.200000000000003</v>
      </c>
      <c r="AE69">
        <v>54.53</v>
      </c>
      <c r="AF69">
        <v>9.66</v>
      </c>
      <c r="AG69">
        <v>44.99</v>
      </c>
      <c r="AH69">
        <v>153.34</v>
      </c>
      <c r="AI69">
        <v>3.94</v>
      </c>
      <c r="AJ69">
        <v>0</v>
      </c>
      <c r="AK69">
        <v>59.94</v>
      </c>
      <c r="AL69">
        <v>51.13</v>
      </c>
      <c r="AM69">
        <v>0</v>
      </c>
      <c r="AN69">
        <v>0</v>
      </c>
      <c r="AO69">
        <v>3.53</v>
      </c>
      <c r="AP69">
        <v>11.78</v>
      </c>
      <c r="AQ69">
        <v>17.72</v>
      </c>
      <c r="AR69">
        <v>19.87</v>
      </c>
      <c r="AS69">
        <v>16.260000000000002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2.4300000000000002</v>
      </c>
      <c r="BA69">
        <v>3.29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2785.1499999999996</v>
      </c>
    </row>
    <row r="70" spans="1:117">
      <c r="A70" t="s">
        <v>112</v>
      </c>
      <c r="B70">
        <v>0</v>
      </c>
      <c r="C70">
        <v>0</v>
      </c>
      <c r="D70">
        <v>16.559999999999999</v>
      </c>
      <c r="E70">
        <v>0</v>
      </c>
      <c r="F70">
        <v>0</v>
      </c>
      <c r="G70">
        <v>77.94</v>
      </c>
      <c r="H70">
        <v>0</v>
      </c>
      <c r="I70">
        <v>0</v>
      </c>
      <c r="J70">
        <v>97.79</v>
      </c>
      <c r="K70">
        <v>686.07</v>
      </c>
      <c r="L70">
        <v>431.81</v>
      </c>
      <c r="M70">
        <v>47.33</v>
      </c>
      <c r="N70">
        <v>59.4</v>
      </c>
      <c r="O70">
        <v>127.6</v>
      </c>
      <c r="P70">
        <v>87.24</v>
      </c>
      <c r="Q70">
        <v>20.96</v>
      </c>
      <c r="R70">
        <v>19.62</v>
      </c>
      <c r="S70">
        <v>0</v>
      </c>
      <c r="T70">
        <v>1.62</v>
      </c>
      <c r="U70">
        <v>411.75</v>
      </c>
      <c r="V70">
        <v>20.29</v>
      </c>
      <c r="W70">
        <v>44.92</v>
      </c>
      <c r="X70">
        <v>98.87</v>
      </c>
      <c r="Y70">
        <v>0</v>
      </c>
      <c r="Z70">
        <v>1.1000000000000001</v>
      </c>
      <c r="AA70">
        <v>0</v>
      </c>
      <c r="AB70">
        <v>13.43</v>
      </c>
      <c r="AC70">
        <v>10.69</v>
      </c>
      <c r="AD70">
        <v>40.200000000000003</v>
      </c>
      <c r="AE70">
        <v>54.53</v>
      </c>
      <c r="AF70">
        <v>9.66</v>
      </c>
      <c r="AG70">
        <v>44.99</v>
      </c>
      <c r="AH70">
        <v>153.34</v>
      </c>
      <c r="AI70">
        <v>3.94</v>
      </c>
      <c r="AJ70">
        <v>0</v>
      </c>
      <c r="AK70">
        <v>59.94</v>
      </c>
      <c r="AL70">
        <v>51.13</v>
      </c>
      <c r="AM70">
        <v>0</v>
      </c>
      <c r="AN70">
        <v>0</v>
      </c>
      <c r="AO70">
        <v>3.39</v>
      </c>
      <c r="AP70">
        <v>11.78</v>
      </c>
      <c r="AQ70">
        <v>17.72</v>
      </c>
      <c r="AR70">
        <v>19.87</v>
      </c>
      <c r="AS70">
        <v>16.260000000000002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2.4300000000000002</v>
      </c>
      <c r="BA70">
        <v>3.29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2786.7899999999991</v>
      </c>
    </row>
    <row r="71" spans="1:117">
      <c r="A71" t="s">
        <v>113</v>
      </c>
      <c r="B71">
        <v>0</v>
      </c>
      <c r="C71">
        <v>0</v>
      </c>
      <c r="D71">
        <v>21.29</v>
      </c>
      <c r="E71">
        <v>0</v>
      </c>
      <c r="F71">
        <v>0</v>
      </c>
      <c r="G71">
        <v>77.94</v>
      </c>
      <c r="H71">
        <v>0</v>
      </c>
      <c r="I71">
        <v>0</v>
      </c>
      <c r="J71">
        <v>97.79</v>
      </c>
      <c r="K71">
        <v>601.58000000000004</v>
      </c>
      <c r="L71">
        <v>431.81</v>
      </c>
      <c r="M71">
        <v>47.33</v>
      </c>
      <c r="N71">
        <v>59.4</v>
      </c>
      <c r="O71">
        <v>127.6</v>
      </c>
      <c r="P71">
        <v>87.24</v>
      </c>
      <c r="Q71">
        <v>20.96</v>
      </c>
      <c r="R71">
        <v>19.62</v>
      </c>
      <c r="S71">
        <v>0</v>
      </c>
      <c r="T71">
        <v>1.62</v>
      </c>
      <c r="U71">
        <v>415.12</v>
      </c>
      <c r="V71">
        <v>20.29</v>
      </c>
      <c r="W71">
        <v>44.92</v>
      </c>
      <c r="X71">
        <v>98.87</v>
      </c>
      <c r="Y71">
        <v>0</v>
      </c>
      <c r="Z71">
        <v>6.52</v>
      </c>
      <c r="AA71">
        <v>0</v>
      </c>
      <c r="AB71">
        <v>13.43</v>
      </c>
      <c r="AC71">
        <v>10.69</v>
      </c>
      <c r="AD71">
        <v>40.200000000000003</v>
      </c>
      <c r="AE71">
        <v>54.53</v>
      </c>
      <c r="AF71">
        <v>9.66</v>
      </c>
      <c r="AG71">
        <v>44.99</v>
      </c>
      <c r="AH71">
        <v>153.34</v>
      </c>
      <c r="AI71">
        <v>3.94</v>
      </c>
      <c r="AJ71">
        <v>0</v>
      </c>
      <c r="AK71">
        <v>59.94</v>
      </c>
      <c r="AL71">
        <v>51.13</v>
      </c>
      <c r="AM71">
        <v>0</v>
      </c>
      <c r="AN71">
        <v>0</v>
      </c>
      <c r="AO71">
        <v>2.92</v>
      </c>
      <c r="AP71">
        <v>11.78</v>
      </c>
      <c r="AQ71">
        <v>35.44</v>
      </c>
      <c r="AR71">
        <v>19.87</v>
      </c>
      <c r="AS71">
        <v>16.260000000000002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2.4300000000000002</v>
      </c>
      <c r="BA71">
        <v>3.29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2733.0699999999997</v>
      </c>
    </row>
    <row r="72" spans="1:117">
      <c r="A72" t="s">
        <v>114</v>
      </c>
      <c r="B72">
        <v>0</v>
      </c>
      <c r="C72">
        <v>0</v>
      </c>
      <c r="D72">
        <v>26.61</v>
      </c>
      <c r="E72">
        <v>0</v>
      </c>
      <c r="F72">
        <v>0</v>
      </c>
      <c r="G72">
        <v>77.94</v>
      </c>
      <c r="H72">
        <v>0</v>
      </c>
      <c r="I72">
        <v>0</v>
      </c>
      <c r="J72">
        <v>97.79</v>
      </c>
      <c r="K72">
        <v>601.58000000000004</v>
      </c>
      <c r="L72">
        <v>431.81</v>
      </c>
      <c r="M72">
        <v>47.33</v>
      </c>
      <c r="N72">
        <v>59.4</v>
      </c>
      <c r="O72">
        <v>127.6</v>
      </c>
      <c r="P72">
        <v>87.24</v>
      </c>
      <c r="Q72">
        <v>20.96</v>
      </c>
      <c r="R72">
        <v>19.62</v>
      </c>
      <c r="S72">
        <v>0</v>
      </c>
      <c r="T72">
        <v>1.62</v>
      </c>
      <c r="U72">
        <v>415.12</v>
      </c>
      <c r="V72">
        <v>20.29</v>
      </c>
      <c r="W72">
        <v>44.92</v>
      </c>
      <c r="X72">
        <v>98.87</v>
      </c>
      <c r="Y72">
        <v>0</v>
      </c>
      <c r="Z72">
        <v>6.52</v>
      </c>
      <c r="AA72">
        <v>0</v>
      </c>
      <c r="AB72">
        <v>13.43</v>
      </c>
      <c r="AC72">
        <v>10.69</v>
      </c>
      <c r="AD72">
        <v>40.200000000000003</v>
      </c>
      <c r="AE72">
        <v>54.53</v>
      </c>
      <c r="AF72">
        <v>9.66</v>
      </c>
      <c r="AG72">
        <v>44.99</v>
      </c>
      <c r="AH72">
        <v>153.34</v>
      </c>
      <c r="AI72">
        <v>3.94</v>
      </c>
      <c r="AJ72">
        <v>0</v>
      </c>
      <c r="AK72">
        <v>59.94</v>
      </c>
      <c r="AL72">
        <v>51.13</v>
      </c>
      <c r="AM72">
        <v>0</v>
      </c>
      <c r="AN72">
        <v>0</v>
      </c>
      <c r="AO72">
        <v>2.68</v>
      </c>
      <c r="AP72">
        <v>11.78</v>
      </c>
      <c r="AQ72">
        <v>35.44</v>
      </c>
      <c r="AR72">
        <v>19.87</v>
      </c>
      <c r="AS72">
        <v>16.260000000000002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2.4300000000000002</v>
      </c>
      <c r="BA72">
        <v>3.29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2738.1499999999996</v>
      </c>
    </row>
    <row r="73" spans="1:117">
      <c r="A73" t="s">
        <v>115</v>
      </c>
      <c r="B73">
        <v>0</v>
      </c>
      <c r="C73">
        <v>0</v>
      </c>
      <c r="D73">
        <v>28.98</v>
      </c>
      <c r="E73">
        <v>0</v>
      </c>
      <c r="F73">
        <v>0</v>
      </c>
      <c r="G73">
        <v>77.94</v>
      </c>
      <c r="H73">
        <v>0</v>
      </c>
      <c r="I73">
        <v>0</v>
      </c>
      <c r="J73">
        <v>97.79</v>
      </c>
      <c r="K73">
        <v>621.58000000000004</v>
      </c>
      <c r="L73">
        <v>431.81</v>
      </c>
      <c r="M73">
        <v>47.33</v>
      </c>
      <c r="N73">
        <v>59.4</v>
      </c>
      <c r="O73">
        <v>127.6</v>
      </c>
      <c r="P73">
        <v>87.24</v>
      </c>
      <c r="Q73">
        <v>20.96</v>
      </c>
      <c r="R73">
        <v>19.62</v>
      </c>
      <c r="S73">
        <v>0</v>
      </c>
      <c r="T73">
        <v>1.62</v>
      </c>
      <c r="U73">
        <v>415.12</v>
      </c>
      <c r="V73">
        <v>20.29</v>
      </c>
      <c r="W73">
        <v>44.92</v>
      </c>
      <c r="X73">
        <v>98.87</v>
      </c>
      <c r="Y73">
        <v>0</v>
      </c>
      <c r="Z73">
        <v>6.52</v>
      </c>
      <c r="AA73">
        <v>14.05</v>
      </c>
      <c r="AB73">
        <v>13.43</v>
      </c>
      <c r="AC73">
        <v>10.69</v>
      </c>
      <c r="AD73">
        <v>40.200000000000003</v>
      </c>
      <c r="AE73">
        <v>54.53</v>
      </c>
      <c r="AF73">
        <v>9.66</v>
      </c>
      <c r="AG73">
        <v>44.99</v>
      </c>
      <c r="AH73">
        <v>153.34</v>
      </c>
      <c r="AI73">
        <v>15.46</v>
      </c>
      <c r="AJ73">
        <v>0</v>
      </c>
      <c r="AK73">
        <v>59.94</v>
      </c>
      <c r="AL73">
        <v>51.13</v>
      </c>
      <c r="AM73">
        <v>0</v>
      </c>
      <c r="AN73">
        <v>0</v>
      </c>
      <c r="AO73">
        <v>6.35</v>
      </c>
      <c r="AP73">
        <v>11.78</v>
      </c>
      <c r="AQ73">
        <v>53.16</v>
      </c>
      <c r="AR73">
        <v>17.11</v>
      </c>
      <c r="AS73">
        <v>16.260000000000002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2.4300000000000002</v>
      </c>
      <c r="BA73">
        <v>3.29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2806.16</v>
      </c>
    </row>
    <row r="74" spans="1:117">
      <c r="A74" t="s">
        <v>116</v>
      </c>
      <c r="B74">
        <v>0</v>
      </c>
      <c r="C74">
        <v>0</v>
      </c>
      <c r="D74">
        <v>28.98</v>
      </c>
      <c r="E74">
        <v>0</v>
      </c>
      <c r="F74">
        <v>0</v>
      </c>
      <c r="G74">
        <v>77.94</v>
      </c>
      <c r="H74">
        <v>0</v>
      </c>
      <c r="I74">
        <v>0</v>
      </c>
      <c r="J74">
        <v>97.79</v>
      </c>
      <c r="K74">
        <v>621.58000000000004</v>
      </c>
      <c r="L74">
        <v>431.81</v>
      </c>
      <c r="M74">
        <v>47.33</v>
      </c>
      <c r="N74">
        <v>59.4</v>
      </c>
      <c r="O74">
        <v>127.6</v>
      </c>
      <c r="P74">
        <v>87.24</v>
      </c>
      <c r="Q74">
        <v>20.96</v>
      </c>
      <c r="R74">
        <v>19.62</v>
      </c>
      <c r="S74">
        <v>0</v>
      </c>
      <c r="T74">
        <v>1.62</v>
      </c>
      <c r="U74">
        <v>415.12</v>
      </c>
      <c r="V74">
        <v>20.29</v>
      </c>
      <c r="W74">
        <v>44.92</v>
      </c>
      <c r="X74">
        <v>98.87</v>
      </c>
      <c r="Y74">
        <v>0</v>
      </c>
      <c r="Z74">
        <v>6.52</v>
      </c>
      <c r="AA74">
        <v>14.05</v>
      </c>
      <c r="AB74">
        <v>13.43</v>
      </c>
      <c r="AC74">
        <v>10.69</v>
      </c>
      <c r="AD74">
        <v>40.200000000000003</v>
      </c>
      <c r="AE74">
        <v>54.53</v>
      </c>
      <c r="AF74">
        <v>9.66</v>
      </c>
      <c r="AG74">
        <v>44.99</v>
      </c>
      <c r="AH74">
        <v>153.34</v>
      </c>
      <c r="AI74">
        <v>15.46</v>
      </c>
      <c r="AJ74">
        <v>0</v>
      </c>
      <c r="AK74">
        <v>59.94</v>
      </c>
      <c r="AL74">
        <v>51.13</v>
      </c>
      <c r="AM74">
        <v>0</v>
      </c>
      <c r="AN74">
        <v>0</v>
      </c>
      <c r="AO74">
        <v>6.02</v>
      </c>
      <c r="AP74">
        <v>11.78</v>
      </c>
      <c r="AQ74">
        <v>53.16</v>
      </c>
      <c r="AR74">
        <v>17.11</v>
      </c>
      <c r="AS74">
        <v>16.260000000000002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2.4300000000000002</v>
      </c>
      <c r="BA74">
        <v>3.29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2805.83</v>
      </c>
    </row>
    <row r="75" spans="1:117">
      <c r="A75" t="s">
        <v>117</v>
      </c>
      <c r="B75">
        <v>0</v>
      </c>
      <c r="C75">
        <v>0</v>
      </c>
      <c r="D75">
        <v>29.56</v>
      </c>
      <c r="E75">
        <v>0</v>
      </c>
      <c r="F75">
        <v>0</v>
      </c>
      <c r="G75">
        <v>77.94</v>
      </c>
      <c r="H75">
        <v>0</v>
      </c>
      <c r="I75">
        <v>0</v>
      </c>
      <c r="J75">
        <v>97.79</v>
      </c>
      <c r="K75">
        <v>641.58000000000004</v>
      </c>
      <c r="L75">
        <v>431.81</v>
      </c>
      <c r="M75">
        <v>47.33</v>
      </c>
      <c r="N75">
        <v>59.4</v>
      </c>
      <c r="O75">
        <v>127.6</v>
      </c>
      <c r="P75">
        <v>87.24</v>
      </c>
      <c r="Q75">
        <v>20.96</v>
      </c>
      <c r="R75">
        <v>19.62</v>
      </c>
      <c r="S75">
        <v>0</v>
      </c>
      <c r="T75">
        <v>1.62</v>
      </c>
      <c r="U75">
        <v>415.12</v>
      </c>
      <c r="V75">
        <v>20.29</v>
      </c>
      <c r="W75">
        <v>44.92</v>
      </c>
      <c r="X75">
        <v>98.87</v>
      </c>
      <c r="Y75">
        <v>0</v>
      </c>
      <c r="Z75">
        <v>6.52</v>
      </c>
      <c r="AA75">
        <v>28.1</v>
      </c>
      <c r="AB75">
        <v>26.85</v>
      </c>
      <c r="AC75">
        <v>21.37</v>
      </c>
      <c r="AD75">
        <v>40.200000000000003</v>
      </c>
      <c r="AE75">
        <v>54.53</v>
      </c>
      <c r="AF75">
        <v>19.32</v>
      </c>
      <c r="AG75">
        <v>44.99</v>
      </c>
      <c r="AH75">
        <v>153.34</v>
      </c>
      <c r="AI75">
        <v>39.35</v>
      </c>
      <c r="AJ75">
        <v>0</v>
      </c>
      <c r="AK75">
        <v>59.94</v>
      </c>
      <c r="AL75">
        <v>51.13</v>
      </c>
      <c r="AM75">
        <v>5.12</v>
      </c>
      <c r="AN75">
        <v>0</v>
      </c>
      <c r="AO75">
        <v>5.79</v>
      </c>
      <c r="AP75">
        <v>9.74</v>
      </c>
      <c r="AQ75">
        <v>70.87</v>
      </c>
      <c r="AR75">
        <v>17.11</v>
      </c>
      <c r="AS75">
        <v>17.73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2.4300000000000002</v>
      </c>
      <c r="BA75">
        <v>3.29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2920.139999999999</v>
      </c>
    </row>
    <row r="76" spans="1:117">
      <c r="A76" t="s">
        <v>118</v>
      </c>
      <c r="B76">
        <v>0</v>
      </c>
      <c r="C76">
        <v>0</v>
      </c>
      <c r="D76">
        <v>29.56</v>
      </c>
      <c r="E76">
        <v>0</v>
      </c>
      <c r="F76">
        <v>0</v>
      </c>
      <c r="G76">
        <v>77.94</v>
      </c>
      <c r="H76">
        <v>0</v>
      </c>
      <c r="I76">
        <v>0</v>
      </c>
      <c r="J76">
        <v>97.79</v>
      </c>
      <c r="K76">
        <v>621.58000000000004</v>
      </c>
      <c r="L76">
        <v>431.81</v>
      </c>
      <c r="M76">
        <v>47.33</v>
      </c>
      <c r="N76">
        <v>59.4</v>
      </c>
      <c r="O76">
        <v>127.6</v>
      </c>
      <c r="P76">
        <v>87.24</v>
      </c>
      <c r="Q76">
        <v>20.96</v>
      </c>
      <c r="R76">
        <v>19.62</v>
      </c>
      <c r="S76">
        <v>0</v>
      </c>
      <c r="T76">
        <v>1.62</v>
      </c>
      <c r="U76">
        <v>415.12</v>
      </c>
      <c r="V76">
        <v>20.29</v>
      </c>
      <c r="W76">
        <v>44.92</v>
      </c>
      <c r="X76">
        <v>98.87</v>
      </c>
      <c r="Y76">
        <v>0</v>
      </c>
      <c r="Z76">
        <v>6.52</v>
      </c>
      <c r="AA76">
        <v>42.15</v>
      </c>
      <c r="AB76">
        <v>26.85</v>
      </c>
      <c r="AC76">
        <v>32.08</v>
      </c>
      <c r="AD76">
        <v>40.200000000000003</v>
      </c>
      <c r="AE76">
        <v>54.53</v>
      </c>
      <c r="AF76">
        <v>28.98</v>
      </c>
      <c r="AG76">
        <v>44.99</v>
      </c>
      <c r="AH76">
        <v>153.34</v>
      </c>
      <c r="AI76">
        <v>54.11</v>
      </c>
      <c r="AJ76">
        <v>0</v>
      </c>
      <c r="AK76">
        <v>59.94</v>
      </c>
      <c r="AL76">
        <v>51.13</v>
      </c>
      <c r="AM76">
        <v>10.83</v>
      </c>
      <c r="AN76">
        <v>0</v>
      </c>
      <c r="AO76">
        <v>5.41</v>
      </c>
      <c r="AP76">
        <v>9.74</v>
      </c>
      <c r="AQ76">
        <v>70.87</v>
      </c>
      <c r="AR76">
        <v>17.11</v>
      </c>
      <c r="AS76">
        <v>17.73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2.4300000000000002</v>
      </c>
      <c r="BA76">
        <v>3.29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2954.6499999999992</v>
      </c>
    </row>
    <row r="77" spans="1:117">
      <c r="A77" t="s">
        <v>119</v>
      </c>
      <c r="B77">
        <v>0</v>
      </c>
      <c r="C77">
        <v>0</v>
      </c>
      <c r="D77">
        <v>29.56</v>
      </c>
      <c r="E77">
        <v>0</v>
      </c>
      <c r="F77">
        <v>0</v>
      </c>
      <c r="G77">
        <v>77.94</v>
      </c>
      <c r="H77">
        <v>0</v>
      </c>
      <c r="I77">
        <v>0</v>
      </c>
      <c r="J77">
        <v>97.79</v>
      </c>
      <c r="K77">
        <v>621.58000000000004</v>
      </c>
      <c r="L77">
        <v>431.81</v>
      </c>
      <c r="M77">
        <v>47.33</v>
      </c>
      <c r="N77">
        <v>59.4</v>
      </c>
      <c r="O77">
        <v>127.6</v>
      </c>
      <c r="P77">
        <v>87.24</v>
      </c>
      <c r="Q77">
        <v>20.96</v>
      </c>
      <c r="R77">
        <v>19.62</v>
      </c>
      <c r="S77">
        <v>0</v>
      </c>
      <c r="T77">
        <v>1.62</v>
      </c>
      <c r="U77">
        <v>415.12</v>
      </c>
      <c r="V77">
        <v>20.29</v>
      </c>
      <c r="W77">
        <v>44.92</v>
      </c>
      <c r="X77">
        <v>98.87</v>
      </c>
      <c r="Y77">
        <v>0</v>
      </c>
      <c r="Z77">
        <v>19.559999999999999</v>
      </c>
      <c r="AA77">
        <v>42.15</v>
      </c>
      <c r="AB77">
        <v>45.65</v>
      </c>
      <c r="AC77">
        <v>33.74</v>
      </c>
      <c r="AD77">
        <v>41.42</v>
      </c>
      <c r="AE77">
        <v>55.08</v>
      </c>
      <c r="AF77">
        <v>38.64</v>
      </c>
      <c r="AG77">
        <v>44.99</v>
      </c>
      <c r="AH77">
        <v>153.34</v>
      </c>
      <c r="AI77">
        <v>54.11</v>
      </c>
      <c r="AJ77">
        <v>0</v>
      </c>
      <c r="AK77">
        <v>59.94</v>
      </c>
      <c r="AL77">
        <v>63.92</v>
      </c>
      <c r="AM77">
        <v>17.37</v>
      </c>
      <c r="AN77">
        <v>0</v>
      </c>
      <c r="AO77">
        <v>5.5</v>
      </c>
      <c r="AP77">
        <v>10.37</v>
      </c>
      <c r="AQ77">
        <v>76.900000000000006</v>
      </c>
      <c r="AR77">
        <v>50.34</v>
      </c>
      <c r="AS77">
        <v>17.73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4.01</v>
      </c>
      <c r="BA77">
        <v>3.29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3061.91</v>
      </c>
    </row>
    <row r="78" spans="1:117">
      <c r="A78" t="s">
        <v>120</v>
      </c>
      <c r="B78">
        <v>0</v>
      </c>
      <c r="C78">
        <v>0</v>
      </c>
      <c r="D78">
        <v>29.93</v>
      </c>
      <c r="E78">
        <v>0</v>
      </c>
      <c r="F78">
        <v>0</v>
      </c>
      <c r="G78">
        <v>77.94</v>
      </c>
      <c r="H78">
        <v>0</v>
      </c>
      <c r="I78">
        <v>0</v>
      </c>
      <c r="J78">
        <v>97.79</v>
      </c>
      <c r="K78">
        <v>621.58000000000004</v>
      </c>
      <c r="L78">
        <v>431.81</v>
      </c>
      <c r="M78">
        <v>47.33</v>
      </c>
      <c r="N78">
        <v>59.4</v>
      </c>
      <c r="O78">
        <v>127.6</v>
      </c>
      <c r="P78">
        <v>87.24</v>
      </c>
      <c r="Q78">
        <v>20.96</v>
      </c>
      <c r="R78">
        <v>19.62</v>
      </c>
      <c r="S78">
        <v>0</v>
      </c>
      <c r="T78">
        <v>1.62</v>
      </c>
      <c r="U78">
        <v>415.12</v>
      </c>
      <c r="V78">
        <v>20.29</v>
      </c>
      <c r="W78">
        <v>44.92</v>
      </c>
      <c r="X78">
        <v>98.87</v>
      </c>
      <c r="Y78">
        <v>0</v>
      </c>
      <c r="Z78">
        <v>19.559999999999999</v>
      </c>
      <c r="AA78">
        <v>42.15</v>
      </c>
      <c r="AB78">
        <v>45.65</v>
      </c>
      <c r="AC78">
        <v>33.74</v>
      </c>
      <c r="AD78">
        <v>41.42</v>
      </c>
      <c r="AE78">
        <v>55.08</v>
      </c>
      <c r="AF78">
        <v>38.64</v>
      </c>
      <c r="AG78">
        <v>44.99</v>
      </c>
      <c r="AH78">
        <v>153.34</v>
      </c>
      <c r="AI78">
        <v>54.11</v>
      </c>
      <c r="AJ78">
        <v>0</v>
      </c>
      <c r="AK78">
        <v>59.94</v>
      </c>
      <c r="AL78">
        <v>79.38</v>
      </c>
      <c r="AM78">
        <v>17.37</v>
      </c>
      <c r="AN78">
        <v>0</v>
      </c>
      <c r="AO78">
        <v>5.47</v>
      </c>
      <c r="AP78">
        <v>10.37</v>
      </c>
      <c r="AQ78">
        <v>76.900000000000006</v>
      </c>
      <c r="AR78">
        <v>50.34</v>
      </c>
      <c r="AS78">
        <v>17.73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4.01</v>
      </c>
      <c r="BA78">
        <v>3.29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3077.7099999999996</v>
      </c>
    </row>
    <row r="79" spans="1:117">
      <c r="A79" t="s">
        <v>121</v>
      </c>
      <c r="B79">
        <v>0</v>
      </c>
      <c r="C79">
        <v>0</v>
      </c>
      <c r="D79">
        <v>30.16</v>
      </c>
      <c r="E79">
        <v>0</v>
      </c>
      <c r="F79">
        <v>0</v>
      </c>
      <c r="G79">
        <v>77.94</v>
      </c>
      <c r="H79">
        <v>0</v>
      </c>
      <c r="I79">
        <v>0</v>
      </c>
      <c r="J79">
        <v>97.79</v>
      </c>
      <c r="K79">
        <v>685.78</v>
      </c>
      <c r="L79">
        <v>431.81</v>
      </c>
      <c r="M79">
        <v>47.33</v>
      </c>
      <c r="N79">
        <v>59.4</v>
      </c>
      <c r="O79">
        <v>127.6</v>
      </c>
      <c r="P79">
        <v>87.24</v>
      </c>
      <c r="Q79">
        <v>20.96</v>
      </c>
      <c r="R79">
        <v>19.62</v>
      </c>
      <c r="S79">
        <v>0</v>
      </c>
      <c r="T79">
        <v>1.62</v>
      </c>
      <c r="U79">
        <v>415.12</v>
      </c>
      <c r="V79">
        <v>20.8</v>
      </c>
      <c r="W79">
        <v>44.92</v>
      </c>
      <c r="X79">
        <v>98.87</v>
      </c>
      <c r="Y79">
        <v>0</v>
      </c>
      <c r="Z79">
        <v>19.559999999999999</v>
      </c>
      <c r="AA79">
        <v>42.15</v>
      </c>
      <c r="AB79">
        <v>45.65</v>
      </c>
      <c r="AC79">
        <v>33.74</v>
      </c>
      <c r="AD79">
        <v>41.42</v>
      </c>
      <c r="AE79">
        <v>55.08</v>
      </c>
      <c r="AF79">
        <v>38.64</v>
      </c>
      <c r="AG79">
        <v>44.99</v>
      </c>
      <c r="AH79">
        <v>153.34</v>
      </c>
      <c r="AI79">
        <v>54.11</v>
      </c>
      <c r="AJ79">
        <v>0</v>
      </c>
      <c r="AK79">
        <v>59.94</v>
      </c>
      <c r="AL79">
        <v>79.38</v>
      </c>
      <c r="AM79">
        <v>17.37</v>
      </c>
      <c r="AN79">
        <v>0</v>
      </c>
      <c r="AO79">
        <v>5.5</v>
      </c>
      <c r="AP79">
        <v>10.37</v>
      </c>
      <c r="AQ79">
        <v>76.900000000000006</v>
      </c>
      <c r="AR79">
        <v>16.559999999999999</v>
      </c>
      <c r="AS79">
        <v>17.73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4.01</v>
      </c>
      <c r="BA79">
        <v>3.29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3108.9</v>
      </c>
    </row>
    <row r="80" spans="1:117">
      <c r="A80" t="s">
        <v>122</v>
      </c>
      <c r="B80">
        <v>0</v>
      </c>
      <c r="C80">
        <v>0</v>
      </c>
      <c r="D80">
        <v>30.16</v>
      </c>
      <c r="E80">
        <v>0</v>
      </c>
      <c r="F80">
        <v>0</v>
      </c>
      <c r="G80">
        <v>77.94</v>
      </c>
      <c r="H80">
        <v>0</v>
      </c>
      <c r="I80">
        <v>0</v>
      </c>
      <c r="J80">
        <v>97.79</v>
      </c>
      <c r="K80">
        <v>685.78</v>
      </c>
      <c r="L80">
        <v>431.81</v>
      </c>
      <c r="M80">
        <v>47.33</v>
      </c>
      <c r="N80">
        <v>59.4</v>
      </c>
      <c r="O80">
        <v>127.6</v>
      </c>
      <c r="P80">
        <v>87.24</v>
      </c>
      <c r="Q80">
        <v>20.96</v>
      </c>
      <c r="R80">
        <v>19.62</v>
      </c>
      <c r="S80">
        <v>0</v>
      </c>
      <c r="T80">
        <v>1.62</v>
      </c>
      <c r="U80">
        <v>415.12</v>
      </c>
      <c r="V80">
        <v>20.8</v>
      </c>
      <c r="W80">
        <v>44.92</v>
      </c>
      <c r="X80">
        <v>98.87</v>
      </c>
      <c r="Y80">
        <v>0</v>
      </c>
      <c r="Z80">
        <v>19.559999999999999</v>
      </c>
      <c r="AA80">
        <v>42.15</v>
      </c>
      <c r="AB80">
        <v>45.65</v>
      </c>
      <c r="AC80">
        <v>33.74</v>
      </c>
      <c r="AD80">
        <v>41.42</v>
      </c>
      <c r="AE80">
        <v>55.08</v>
      </c>
      <c r="AF80">
        <v>38.64</v>
      </c>
      <c r="AG80">
        <v>44.99</v>
      </c>
      <c r="AH80">
        <v>153.34</v>
      </c>
      <c r="AI80">
        <v>54.11</v>
      </c>
      <c r="AJ80">
        <v>0</v>
      </c>
      <c r="AK80">
        <v>59.94</v>
      </c>
      <c r="AL80">
        <v>79.38</v>
      </c>
      <c r="AM80">
        <v>17.37</v>
      </c>
      <c r="AN80">
        <v>0</v>
      </c>
      <c r="AO80">
        <v>5.55</v>
      </c>
      <c r="AP80">
        <v>10.37</v>
      </c>
      <c r="AQ80">
        <v>76.900000000000006</v>
      </c>
      <c r="AR80">
        <v>16.559999999999999</v>
      </c>
      <c r="AS80">
        <v>17.73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4.01</v>
      </c>
      <c r="BA80">
        <v>3.29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3108.9500000000003</v>
      </c>
    </row>
    <row r="81" spans="1:117">
      <c r="A81" t="s">
        <v>123</v>
      </c>
      <c r="B81">
        <v>0</v>
      </c>
      <c r="C81">
        <v>0</v>
      </c>
      <c r="D81">
        <v>30.16</v>
      </c>
      <c r="E81">
        <v>0</v>
      </c>
      <c r="F81">
        <v>0</v>
      </c>
      <c r="G81">
        <v>77.94</v>
      </c>
      <c r="H81">
        <v>0</v>
      </c>
      <c r="I81">
        <v>0</v>
      </c>
      <c r="J81">
        <v>97.79</v>
      </c>
      <c r="K81">
        <v>685.78</v>
      </c>
      <c r="L81">
        <v>431.81</v>
      </c>
      <c r="M81">
        <v>47.33</v>
      </c>
      <c r="N81">
        <v>58.1</v>
      </c>
      <c r="O81">
        <v>127.6</v>
      </c>
      <c r="P81">
        <v>87.24</v>
      </c>
      <c r="Q81">
        <v>20.96</v>
      </c>
      <c r="R81">
        <v>19.62</v>
      </c>
      <c r="S81">
        <v>0</v>
      </c>
      <c r="T81">
        <v>1.62</v>
      </c>
      <c r="U81">
        <v>415.12</v>
      </c>
      <c r="V81">
        <v>20.8</v>
      </c>
      <c r="W81">
        <v>44.92</v>
      </c>
      <c r="X81">
        <v>98.87</v>
      </c>
      <c r="Y81">
        <v>0</v>
      </c>
      <c r="Z81">
        <v>19.559999999999999</v>
      </c>
      <c r="AA81">
        <v>42.15</v>
      </c>
      <c r="AB81">
        <v>45.65</v>
      </c>
      <c r="AC81">
        <v>33.74</v>
      </c>
      <c r="AD81">
        <v>41.42</v>
      </c>
      <c r="AE81">
        <v>55.08</v>
      </c>
      <c r="AF81">
        <v>38.64</v>
      </c>
      <c r="AG81">
        <v>44.99</v>
      </c>
      <c r="AH81">
        <v>153.34</v>
      </c>
      <c r="AI81">
        <v>54.11</v>
      </c>
      <c r="AJ81">
        <v>0</v>
      </c>
      <c r="AK81">
        <v>59.94</v>
      </c>
      <c r="AL81">
        <v>79.38</v>
      </c>
      <c r="AM81">
        <v>17.37</v>
      </c>
      <c r="AN81">
        <v>0</v>
      </c>
      <c r="AO81">
        <v>5.67</v>
      </c>
      <c r="AP81">
        <v>10.37</v>
      </c>
      <c r="AQ81">
        <v>76.900000000000006</v>
      </c>
      <c r="AR81">
        <v>16.559999999999999</v>
      </c>
      <c r="AS81">
        <v>17.73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4.01</v>
      </c>
      <c r="BA81">
        <v>3.29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3107.77</v>
      </c>
    </row>
    <row r="82" spans="1:117">
      <c r="A82" t="s">
        <v>124</v>
      </c>
      <c r="B82">
        <v>0</v>
      </c>
      <c r="C82">
        <v>0</v>
      </c>
      <c r="D82">
        <v>30.16</v>
      </c>
      <c r="E82">
        <v>0</v>
      </c>
      <c r="F82">
        <v>0</v>
      </c>
      <c r="G82">
        <v>77.94</v>
      </c>
      <c r="H82">
        <v>0</v>
      </c>
      <c r="I82">
        <v>0</v>
      </c>
      <c r="J82">
        <v>97.79</v>
      </c>
      <c r="K82">
        <v>685.78</v>
      </c>
      <c r="L82">
        <v>431.81</v>
      </c>
      <c r="M82">
        <v>47.33</v>
      </c>
      <c r="N82">
        <v>58.1</v>
      </c>
      <c r="O82">
        <v>127.6</v>
      </c>
      <c r="P82">
        <v>87.24</v>
      </c>
      <c r="Q82">
        <v>20.96</v>
      </c>
      <c r="R82">
        <v>19.62</v>
      </c>
      <c r="S82">
        <v>0</v>
      </c>
      <c r="T82">
        <v>1.62</v>
      </c>
      <c r="U82">
        <v>415.12</v>
      </c>
      <c r="V82">
        <v>20.8</v>
      </c>
      <c r="W82">
        <v>44.92</v>
      </c>
      <c r="X82">
        <v>98.87</v>
      </c>
      <c r="Y82">
        <v>0</v>
      </c>
      <c r="Z82">
        <v>19.559999999999999</v>
      </c>
      <c r="AA82">
        <v>42.15</v>
      </c>
      <c r="AB82">
        <v>45.65</v>
      </c>
      <c r="AC82">
        <v>33.74</v>
      </c>
      <c r="AD82">
        <v>41.42</v>
      </c>
      <c r="AE82">
        <v>55.08</v>
      </c>
      <c r="AF82">
        <v>38.64</v>
      </c>
      <c r="AG82">
        <v>44.99</v>
      </c>
      <c r="AH82">
        <v>153.34</v>
      </c>
      <c r="AI82">
        <v>18.27</v>
      </c>
      <c r="AJ82">
        <v>0</v>
      </c>
      <c r="AK82">
        <v>59.94</v>
      </c>
      <c r="AL82">
        <v>63.92</v>
      </c>
      <c r="AM82">
        <v>17.37</v>
      </c>
      <c r="AN82">
        <v>0</v>
      </c>
      <c r="AO82">
        <v>5.74</v>
      </c>
      <c r="AP82">
        <v>10.37</v>
      </c>
      <c r="AQ82">
        <v>76.900000000000006</v>
      </c>
      <c r="AR82">
        <v>27.6</v>
      </c>
      <c r="AS82">
        <v>17.73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4.01</v>
      </c>
      <c r="BA82">
        <v>3.29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3067.5799999999995</v>
      </c>
    </row>
    <row r="83" spans="1:117">
      <c r="A83" t="s">
        <v>125</v>
      </c>
      <c r="B83">
        <v>0</v>
      </c>
      <c r="C83">
        <v>0</v>
      </c>
      <c r="D83">
        <v>30.16</v>
      </c>
      <c r="E83">
        <v>0</v>
      </c>
      <c r="F83">
        <v>0</v>
      </c>
      <c r="G83">
        <v>77.94</v>
      </c>
      <c r="H83">
        <v>0</v>
      </c>
      <c r="I83">
        <v>0</v>
      </c>
      <c r="J83">
        <v>97.79</v>
      </c>
      <c r="K83">
        <v>685.78</v>
      </c>
      <c r="L83">
        <v>431.81</v>
      </c>
      <c r="M83">
        <v>47.33</v>
      </c>
      <c r="N83">
        <v>58.1</v>
      </c>
      <c r="O83">
        <v>127.6</v>
      </c>
      <c r="P83">
        <v>87.24</v>
      </c>
      <c r="Q83">
        <v>20.96</v>
      </c>
      <c r="R83">
        <v>19.62</v>
      </c>
      <c r="S83">
        <v>0</v>
      </c>
      <c r="T83">
        <v>1.62</v>
      </c>
      <c r="U83">
        <v>415.12</v>
      </c>
      <c r="V83">
        <v>20.8</v>
      </c>
      <c r="W83">
        <v>44.92</v>
      </c>
      <c r="X83">
        <v>98.87</v>
      </c>
      <c r="Y83">
        <v>0</v>
      </c>
      <c r="Z83">
        <v>19.559999999999999</v>
      </c>
      <c r="AA83">
        <v>42.15</v>
      </c>
      <c r="AB83">
        <v>45.65</v>
      </c>
      <c r="AC83">
        <v>33.74</v>
      </c>
      <c r="AD83">
        <v>41.42</v>
      </c>
      <c r="AE83">
        <v>55.08</v>
      </c>
      <c r="AF83">
        <v>38.64</v>
      </c>
      <c r="AG83">
        <v>44.99</v>
      </c>
      <c r="AH83">
        <v>153.34</v>
      </c>
      <c r="AI83">
        <v>3.94</v>
      </c>
      <c r="AJ83">
        <v>0</v>
      </c>
      <c r="AK83">
        <v>59.94</v>
      </c>
      <c r="AL83">
        <v>63.92</v>
      </c>
      <c r="AM83">
        <v>17.37</v>
      </c>
      <c r="AN83">
        <v>0</v>
      </c>
      <c r="AO83">
        <v>5.88</v>
      </c>
      <c r="AP83">
        <v>10.37</v>
      </c>
      <c r="AQ83">
        <v>76.900000000000006</v>
      </c>
      <c r="AR83">
        <v>50.34</v>
      </c>
      <c r="AS83">
        <v>17.73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4.01</v>
      </c>
      <c r="BA83">
        <v>3.29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3076.13</v>
      </c>
    </row>
    <row r="84" spans="1:117">
      <c r="A84" t="s">
        <v>126</v>
      </c>
      <c r="B84">
        <v>0</v>
      </c>
      <c r="C84">
        <v>0</v>
      </c>
      <c r="D84">
        <v>30.16</v>
      </c>
      <c r="E84">
        <v>0</v>
      </c>
      <c r="F84">
        <v>0</v>
      </c>
      <c r="G84">
        <v>77.94</v>
      </c>
      <c r="H84">
        <v>0</v>
      </c>
      <c r="I84">
        <v>0</v>
      </c>
      <c r="J84">
        <v>97.79</v>
      </c>
      <c r="K84">
        <v>685.78</v>
      </c>
      <c r="L84">
        <v>431.81</v>
      </c>
      <c r="M84">
        <v>47.33</v>
      </c>
      <c r="N84">
        <v>58.1</v>
      </c>
      <c r="O84">
        <v>127.6</v>
      </c>
      <c r="P84">
        <v>87.24</v>
      </c>
      <c r="Q84">
        <v>20.96</v>
      </c>
      <c r="R84">
        <v>19.62</v>
      </c>
      <c r="S84">
        <v>0</v>
      </c>
      <c r="T84">
        <v>1.62</v>
      </c>
      <c r="U84">
        <v>415.12</v>
      </c>
      <c r="V84">
        <v>20.8</v>
      </c>
      <c r="W84">
        <v>44.92</v>
      </c>
      <c r="X84">
        <v>98.87</v>
      </c>
      <c r="Y84">
        <v>0</v>
      </c>
      <c r="Z84">
        <v>19.559999999999999</v>
      </c>
      <c r="AA84">
        <v>42.15</v>
      </c>
      <c r="AB84">
        <v>45.65</v>
      </c>
      <c r="AC84">
        <v>33.74</v>
      </c>
      <c r="AD84">
        <v>41.42</v>
      </c>
      <c r="AE84">
        <v>55.08</v>
      </c>
      <c r="AF84">
        <v>38.64</v>
      </c>
      <c r="AG84">
        <v>44.99</v>
      </c>
      <c r="AH84">
        <v>153.34</v>
      </c>
      <c r="AI84">
        <v>3.94</v>
      </c>
      <c r="AJ84">
        <v>0</v>
      </c>
      <c r="AK84">
        <v>59.94</v>
      </c>
      <c r="AL84">
        <v>63.92</v>
      </c>
      <c r="AM84">
        <v>17.37</v>
      </c>
      <c r="AN84">
        <v>0</v>
      </c>
      <c r="AO84">
        <v>5.97</v>
      </c>
      <c r="AP84">
        <v>10.37</v>
      </c>
      <c r="AQ84">
        <v>76.900000000000006</v>
      </c>
      <c r="AR84">
        <v>50.34</v>
      </c>
      <c r="AS84">
        <v>17.73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4.01</v>
      </c>
      <c r="BA84">
        <v>3.29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3076.22</v>
      </c>
    </row>
    <row r="85" spans="1:117">
      <c r="A85" t="s">
        <v>127</v>
      </c>
      <c r="B85">
        <v>0</v>
      </c>
      <c r="C85">
        <v>0</v>
      </c>
      <c r="D85">
        <v>28.98</v>
      </c>
      <c r="E85">
        <v>0</v>
      </c>
      <c r="F85">
        <v>0</v>
      </c>
      <c r="G85">
        <v>70.63</v>
      </c>
      <c r="H85">
        <v>0</v>
      </c>
      <c r="I85">
        <v>0</v>
      </c>
      <c r="J85">
        <v>97.79</v>
      </c>
      <c r="K85">
        <v>685.78</v>
      </c>
      <c r="L85">
        <v>461.81</v>
      </c>
      <c r="M85">
        <v>47.33</v>
      </c>
      <c r="N85">
        <v>58.1</v>
      </c>
      <c r="O85">
        <v>127.6</v>
      </c>
      <c r="P85">
        <v>87.24</v>
      </c>
      <c r="Q85">
        <v>20.96</v>
      </c>
      <c r="R85">
        <v>19.62</v>
      </c>
      <c r="S85">
        <v>0</v>
      </c>
      <c r="T85">
        <v>1.62</v>
      </c>
      <c r="U85">
        <v>415.12</v>
      </c>
      <c r="V85">
        <v>20.8</v>
      </c>
      <c r="W85">
        <v>44.92</v>
      </c>
      <c r="X85">
        <v>98.87</v>
      </c>
      <c r="Y85">
        <v>0</v>
      </c>
      <c r="Z85">
        <v>1.1000000000000001</v>
      </c>
      <c r="AA85">
        <v>42.15</v>
      </c>
      <c r="AB85">
        <v>44.22</v>
      </c>
      <c r="AC85">
        <v>32.08</v>
      </c>
      <c r="AD85">
        <v>40.200000000000003</v>
      </c>
      <c r="AE85">
        <v>54.53</v>
      </c>
      <c r="AF85">
        <v>21.46</v>
      </c>
      <c r="AG85">
        <v>44.99</v>
      </c>
      <c r="AH85">
        <v>153.34</v>
      </c>
      <c r="AI85">
        <v>3.94</v>
      </c>
      <c r="AJ85">
        <v>0</v>
      </c>
      <c r="AK85">
        <v>59.94</v>
      </c>
      <c r="AL85">
        <v>63.92</v>
      </c>
      <c r="AM85">
        <v>11.57</v>
      </c>
      <c r="AN85">
        <v>0</v>
      </c>
      <c r="AO85">
        <v>6.35</v>
      </c>
      <c r="AP85">
        <v>9.74</v>
      </c>
      <c r="AQ85">
        <v>76.05</v>
      </c>
      <c r="AR85">
        <v>16.559999999999999</v>
      </c>
      <c r="AS85">
        <v>17.73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4.01</v>
      </c>
      <c r="BA85">
        <v>3.29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3016.5499999999997</v>
      </c>
    </row>
    <row r="86" spans="1:117">
      <c r="A86" t="s">
        <v>128</v>
      </c>
      <c r="B86">
        <v>0</v>
      </c>
      <c r="C86">
        <v>0</v>
      </c>
      <c r="D86">
        <v>28.98</v>
      </c>
      <c r="E86">
        <v>0</v>
      </c>
      <c r="F86">
        <v>0</v>
      </c>
      <c r="G86">
        <v>70.63</v>
      </c>
      <c r="H86">
        <v>0</v>
      </c>
      <c r="I86">
        <v>0</v>
      </c>
      <c r="J86">
        <v>97.79</v>
      </c>
      <c r="K86">
        <v>685.78</v>
      </c>
      <c r="L86">
        <v>461.81</v>
      </c>
      <c r="M86">
        <v>47.33</v>
      </c>
      <c r="N86">
        <v>58.1</v>
      </c>
      <c r="O86">
        <v>127.6</v>
      </c>
      <c r="P86">
        <v>87.24</v>
      </c>
      <c r="Q86">
        <v>20.96</v>
      </c>
      <c r="R86">
        <v>19.62</v>
      </c>
      <c r="S86">
        <v>0</v>
      </c>
      <c r="T86">
        <v>1.62</v>
      </c>
      <c r="U86">
        <v>415.12</v>
      </c>
      <c r="V86">
        <v>20.8</v>
      </c>
      <c r="W86">
        <v>44.92</v>
      </c>
      <c r="X86">
        <v>98.87</v>
      </c>
      <c r="Y86">
        <v>0</v>
      </c>
      <c r="Z86">
        <v>0</v>
      </c>
      <c r="AA86">
        <v>42.15</v>
      </c>
      <c r="AB86">
        <v>44.22</v>
      </c>
      <c r="AC86">
        <v>32.08</v>
      </c>
      <c r="AD86">
        <v>40.200000000000003</v>
      </c>
      <c r="AE86">
        <v>54.53</v>
      </c>
      <c r="AF86">
        <v>19.32</v>
      </c>
      <c r="AG86">
        <v>44.99</v>
      </c>
      <c r="AH86">
        <v>153.34</v>
      </c>
      <c r="AI86">
        <v>3.94</v>
      </c>
      <c r="AJ86">
        <v>0</v>
      </c>
      <c r="AK86">
        <v>59.94</v>
      </c>
      <c r="AL86">
        <v>63.92</v>
      </c>
      <c r="AM86">
        <v>11.57</v>
      </c>
      <c r="AN86">
        <v>0</v>
      </c>
      <c r="AO86">
        <v>6.53</v>
      </c>
      <c r="AP86">
        <v>9.74</v>
      </c>
      <c r="AQ86">
        <v>76.05</v>
      </c>
      <c r="AR86">
        <v>16.559999999999999</v>
      </c>
      <c r="AS86">
        <v>17.73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4.01</v>
      </c>
      <c r="BA86">
        <v>3.29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3013.4900000000002</v>
      </c>
    </row>
    <row r="87" spans="1:117">
      <c r="A87" t="s">
        <v>129</v>
      </c>
      <c r="B87">
        <v>0</v>
      </c>
      <c r="C87">
        <v>0</v>
      </c>
      <c r="D87">
        <v>30.16</v>
      </c>
      <c r="E87">
        <v>0</v>
      </c>
      <c r="F87">
        <v>0</v>
      </c>
      <c r="G87">
        <v>70.63</v>
      </c>
      <c r="H87">
        <v>0</v>
      </c>
      <c r="I87">
        <v>0</v>
      </c>
      <c r="J87">
        <v>97.79</v>
      </c>
      <c r="K87">
        <v>685.78</v>
      </c>
      <c r="L87">
        <v>461.81</v>
      </c>
      <c r="M87">
        <v>47.33</v>
      </c>
      <c r="N87">
        <v>58.1</v>
      </c>
      <c r="O87">
        <v>127.6</v>
      </c>
      <c r="P87">
        <v>87.24</v>
      </c>
      <c r="Q87">
        <v>20.96</v>
      </c>
      <c r="R87">
        <v>19.62</v>
      </c>
      <c r="S87">
        <v>0</v>
      </c>
      <c r="T87">
        <v>1.62</v>
      </c>
      <c r="U87">
        <v>415.12</v>
      </c>
      <c r="V87">
        <v>20.8</v>
      </c>
      <c r="W87">
        <v>44.92</v>
      </c>
      <c r="X87">
        <v>98.87</v>
      </c>
      <c r="Y87">
        <v>0</v>
      </c>
      <c r="Z87">
        <v>0</v>
      </c>
      <c r="AA87">
        <v>42.15</v>
      </c>
      <c r="AB87">
        <v>44.22</v>
      </c>
      <c r="AC87">
        <v>32.08</v>
      </c>
      <c r="AD87">
        <v>40.200000000000003</v>
      </c>
      <c r="AE87">
        <v>54.53</v>
      </c>
      <c r="AF87">
        <v>19.32</v>
      </c>
      <c r="AG87">
        <v>44.99</v>
      </c>
      <c r="AH87">
        <v>153.34</v>
      </c>
      <c r="AI87">
        <v>3.94</v>
      </c>
      <c r="AJ87">
        <v>0</v>
      </c>
      <c r="AK87">
        <v>59.94</v>
      </c>
      <c r="AL87">
        <v>63.92</v>
      </c>
      <c r="AM87">
        <v>11.57</v>
      </c>
      <c r="AN87">
        <v>0</v>
      </c>
      <c r="AO87">
        <v>6.59</v>
      </c>
      <c r="AP87">
        <v>9.74</v>
      </c>
      <c r="AQ87">
        <v>76.05</v>
      </c>
      <c r="AR87">
        <v>16.559999999999999</v>
      </c>
      <c r="AS87">
        <v>17.73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4.01</v>
      </c>
      <c r="BA87">
        <v>3.29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3014.73</v>
      </c>
    </row>
    <row r="88" spans="1:117">
      <c r="A88" t="s">
        <v>130</v>
      </c>
      <c r="B88">
        <v>0</v>
      </c>
      <c r="C88">
        <v>0</v>
      </c>
      <c r="D88">
        <v>30.16</v>
      </c>
      <c r="E88">
        <v>0</v>
      </c>
      <c r="F88">
        <v>0</v>
      </c>
      <c r="G88">
        <v>70.63</v>
      </c>
      <c r="H88">
        <v>0</v>
      </c>
      <c r="I88">
        <v>0</v>
      </c>
      <c r="J88">
        <v>97.79</v>
      </c>
      <c r="K88">
        <v>685.78</v>
      </c>
      <c r="L88">
        <v>461.81</v>
      </c>
      <c r="M88">
        <v>47.33</v>
      </c>
      <c r="N88">
        <v>58.1</v>
      </c>
      <c r="O88">
        <v>127.6</v>
      </c>
      <c r="P88">
        <v>87.24</v>
      </c>
      <c r="Q88">
        <v>20.96</v>
      </c>
      <c r="R88">
        <v>19.62</v>
      </c>
      <c r="S88">
        <v>0</v>
      </c>
      <c r="T88">
        <v>1.62</v>
      </c>
      <c r="U88">
        <v>415.12</v>
      </c>
      <c r="V88">
        <v>20.8</v>
      </c>
      <c r="W88">
        <v>44.92</v>
      </c>
      <c r="X88">
        <v>98.87</v>
      </c>
      <c r="Y88">
        <v>0</v>
      </c>
      <c r="Z88">
        <v>0</v>
      </c>
      <c r="AA88">
        <v>42.15</v>
      </c>
      <c r="AB88">
        <v>44.22</v>
      </c>
      <c r="AC88">
        <v>32.08</v>
      </c>
      <c r="AD88">
        <v>40.200000000000003</v>
      </c>
      <c r="AE88">
        <v>54.53</v>
      </c>
      <c r="AF88">
        <v>19.32</v>
      </c>
      <c r="AG88">
        <v>44.99</v>
      </c>
      <c r="AH88">
        <v>153.34</v>
      </c>
      <c r="AI88">
        <v>3.94</v>
      </c>
      <c r="AJ88">
        <v>0</v>
      </c>
      <c r="AK88">
        <v>59.94</v>
      </c>
      <c r="AL88">
        <v>63.92</v>
      </c>
      <c r="AM88">
        <v>11.57</v>
      </c>
      <c r="AN88">
        <v>0</v>
      </c>
      <c r="AO88">
        <v>6.53</v>
      </c>
      <c r="AP88">
        <v>9.74</v>
      </c>
      <c r="AQ88">
        <v>76.05</v>
      </c>
      <c r="AR88">
        <v>16.559999999999999</v>
      </c>
      <c r="AS88">
        <v>17.73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4.01</v>
      </c>
      <c r="BA88">
        <v>3.29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3014.67</v>
      </c>
    </row>
    <row r="89" spans="1:117">
      <c r="A89" t="s">
        <v>131</v>
      </c>
      <c r="B89">
        <v>0</v>
      </c>
      <c r="C89">
        <v>0</v>
      </c>
      <c r="D89">
        <v>30.16</v>
      </c>
      <c r="E89">
        <v>0</v>
      </c>
      <c r="F89">
        <v>0</v>
      </c>
      <c r="G89">
        <v>70.63</v>
      </c>
      <c r="H89">
        <v>0</v>
      </c>
      <c r="I89">
        <v>0</v>
      </c>
      <c r="J89">
        <v>97.79</v>
      </c>
      <c r="K89">
        <v>685.78</v>
      </c>
      <c r="L89">
        <v>461.81</v>
      </c>
      <c r="M89">
        <v>47.33</v>
      </c>
      <c r="N89">
        <v>58.1</v>
      </c>
      <c r="O89">
        <v>127.6</v>
      </c>
      <c r="P89">
        <v>87.24</v>
      </c>
      <c r="Q89">
        <v>20.96</v>
      </c>
      <c r="R89">
        <v>19.62</v>
      </c>
      <c r="S89">
        <v>0</v>
      </c>
      <c r="T89">
        <v>1.62</v>
      </c>
      <c r="U89">
        <v>415.12</v>
      </c>
      <c r="V89">
        <v>20.8</v>
      </c>
      <c r="W89">
        <v>44.92</v>
      </c>
      <c r="X89">
        <v>98.87</v>
      </c>
      <c r="Y89">
        <v>0</v>
      </c>
      <c r="Z89">
        <v>0</v>
      </c>
      <c r="AA89">
        <v>42.15</v>
      </c>
      <c r="AB89">
        <v>44.22</v>
      </c>
      <c r="AC89">
        <v>32.08</v>
      </c>
      <c r="AD89">
        <v>40.200000000000003</v>
      </c>
      <c r="AE89">
        <v>54.53</v>
      </c>
      <c r="AF89">
        <v>19.32</v>
      </c>
      <c r="AG89">
        <v>44.99</v>
      </c>
      <c r="AH89">
        <v>153.34</v>
      </c>
      <c r="AI89">
        <v>3.94</v>
      </c>
      <c r="AJ89">
        <v>0</v>
      </c>
      <c r="AK89">
        <v>59.94</v>
      </c>
      <c r="AL89">
        <v>63.92</v>
      </c>
      <c r="AM89">
        <v>11.57</v>
      </c>
      <c r="AN89">
        <v>0</v>
      </c>
      <c r="AO89">
        <v>7.85</v>
      </c>
      <c r="AP89">
        <v>9.74</v>
      </c>
      <c r="AQ89">
        <v>76.05</v>
      </c>
      <c r="AR89">
        <v>16.559999999999999</v>
      </c>
      <c r="AS89">
        <v>17.73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4.01</v>
      </c>
      <c r="BA89">
        <v>3.29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3015.99</v>
      </c>
    </row>
    <row r="90" spans="1:117">
      <c r="A90" t="s">
        <v>132</v>
      </c>
      <c r="B90">
        <v>0</v>
      </c>
      <c r="C90">
        <v>0</v>
      </c>
      <c r="D90">
        <v>30.16</v>
      </c>
      <c r="E90">
        <v>0</v>
      </c>
      <c r="F90">
        <v>0</v>
      </c>
      <c r="G90">
        <v>70.63</v>
      </c>
      <c r="H90">
        <v>0</v>
      </c>
      <c r="I90">
        <v>0</v>
      </c>
      <c r="J90">
        <v>97.79</v>
      </c>
      <c r="K90">
        <v>685.78</v>
      </c>
      <c r="L90">
        <v>461.81</v>
      </c>
      <c r="M90">
        <v>47.33</v>
      </c>
      <c r="N90">
        <v>58.1</v>
      </c>
      <c r="O90">
        <v>127.6</v>
      </c>
      <c r="P90">
        <v>87.24</v>
      </c>
      <c r="Q90">
        <v>20.96</v>
      </c>
      <c r="R90">
        <v>19.62</v>
      </c>
      <c r="S90">
        <v>0</v>
      </c>
      <c r="T90">
        <v>1.62</v>
      </c>
      <c r="U90">
        <v>415.12</v>
      </c>
      <c r="V90">
        <v>20.8</v>
      </c>
      <c r="W90">
        <v>44.92</v>
      </c>
      <c r="X90">
        <v>98.87</v>
      </c>
      <c r="Y90">
        <v>0</v>
      </c>
      <c r="Z90">
        <v>2.2000000000000002</v>
      </c>
      <c r="AA90">
        <v>42.15</v>
      </c>
      <c r="AB90">
        <v>44.22</v>
      </c>
      <c r="AC90">
        <v>32.08</v>
      </c>
      <c r="AD90">
        <v>40.200000000000003</v>
      </c>
      <c r="AE90">
        <v>54.53</v>
      </c>
      <c r="AF90">
        <v>19.32</v>
      </c>
      <c r="AG90">
        <v>44.99</v>
      </c>
      <c r="AH90">
        <v>153.34</v>
      </c>
      <c r="AI90">
        <v>3.94</v>
      </c>
      <c r="AJ90">
        <v>0</v>
      </c>
      <c r="AK90">
        <v>59.94</v>
      </c>
      <c r="AL90">
        <v>63.92</v>
      </c>
      <c r="AM90">
        <v>11.57</v>
      </c>
      <c r="AN90">
        <v>0</v>
      </c>
      <c r="AO90">
        <v>8.02</v>
      </c>
      <c r="AP90">
        <v>9.74</v>
      </c>
      <c r="AQ90">
        <v>76.69</v>
      </c>
      <c r="AR90">
        <v>16.559999999999999</v>
      </c>
      <c r="AS90">
        <v>17.73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4.01</v>
      </c>
      <c r="BA90">
        <v>3.29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3018.9999999999995</v>
      </c>
    </row>
    <row r="91" spans="1:117">
      <c r="A91" t="s">
        <v>133</v>
      </c>
      <c r="B91">
        <v>0</v>
      </c>
      <c r="C91">
        <v>0</v>
      </c>
      <c r="D91">
        <v>30.75</v>
      </c>
      <c r="E91">
        <v>0</v>
      </c>
      <c r="F91">
        <v>0</v>
      </c>
      <c r="G91">
        <v>70.63</v>
      </c>
      <c r="H91">
        <v>0</v>
      </c>
      <c r="I91">
        <v>0</v>
      </c>
      <c r="J91">
        <v>97.79</v>
      </c>
      <c r="K91">
        <v>685.78</v>
      </c>
      <c r="L91">
        <v>461.81</v>
      </c>
      <c r="M91">
        <v>47.33</v>
      </c>
      <c r="N91">
        <v>58.1</v>
      </c>
      <c r="O91">
        <v>127.6</v>
      </c>
      <c r="P91">
        <v>87.24</v>
      </c>
      <c r="Q91">
        <v>20.96</v>
      </c>
      <c r="R91">
        <v>19.62</v>
      </c>
      <c r="S91">
        <v>0</v>
      </c>
      <c r="T91">
        <v>1.62</v>
      </c>
      <c r="U91">
        <v>415.12</v>
      </c>
      <c r="V91">
        <v>20.8</v>
      </c>
      <c r="W91">
        <v>44.92</v>
      </c>
      <c r="X91">
        <v>98.87</v>
      </c>
      <c r="Y91">
        <v>0</v>
      </c>
      <c r="Z91">
        <v>19.559999999999999</v>
      </c>
      <c r="AA91">
        <v>42.15</v>
      </c>
      <c r="AB91">
        <v>45.65</v>
      </c>
      <c r="AC91">
        <v>33.74</v>
      </c>
      <c r="AD91">
        <v>41.42</v>
      </c>
      <c r="AE91">
        <v>55.08</v>
      </c>
      <c r="AF91">
        <v>32.200000000000003</v>
      </c>
      <c r="AG91">
        <v>44.99</v>
      </c>
      <c r="AH91">
        <v>153.34</v>
      </c>
      <c r="AI91">
        <v>3.94</v>
      </c>
      <c r="AJ91">
        <v>0</v>
      </c>
      <c r="AK91">
        <v>59.94</v>
      </c>
      <c r="AL91">
        <v>63.92</v>
      </c>
      <c r="AM91">
        <v>17.37</v>
      </c>
      <c r="AN91">
        <v>0</v>
      </c>
      <c r="AO91">
        <v>7.55</v>
      </c>
      <c r="AP91">
        <v>10.37</v>
      </c>
      <c r="AQ91">
        <v>76.900000000000006</v>
      </c>
      <c r="AR91">
        <v>16.559999999999999</v>
      </c>
      <c r="AS91">
        <v>17.73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4.01</v>
      </c>
      <c r="BA91">
        <v>3.29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3060.8599999999997</v>
      </c>
    </row>
    <row r="92" spans="1:117">
      <c r="A92" t="s">
        <v>134</v>
      </c>
      <c r="B92">
        <v>0</v>
      </c>
      <c r="C92">
        <v>0</v>
      </c>
      <c r="D92">
        <v>30.75</v>
      </c>
      <c r="E92">
        <v>0</v>
      </c>
      <c r="F92">
        <v>0</v>
      </c>
      <c r="G92">
        <v>70.63</v>
      </c>
      <c r="H92">
        <v>0</v>
      </c>
      <c r="I92">
        <v>0</v>
      </c>
      <c r="J92">
        <v>99.17</v>
      </c>
      <c r="K92">
        <v>685.78</v>
      </c>
      <c r="L92">
        <v>461.81</v>
      </c>
      <c r="M92">
        <v>47.33</v>
      </c>
      <c r="N92">
        <v>58.1</v>
      </c>
      <c r="O92">
        <v>127.6</v>
      </c>
      <c r="P92">
        <v>87.24</v>
      </c>
      <c r="Q92">
        <v>20.96</v>
      </c>
      <c r="R92">
        <v>19.62</v>
      </c>
      <c r="S92">
        <v>0</v>
      </c>
      <c r="T92">
        <v>1.62</v>
      </c>
      <c r="U92">
        <v>415.12</v>
      </c>
      <c r="V92">
        <v>20.8</v>
      </c>
      <c r="W92">
        <v>44.92</v>
      </c>
      <c r="X92">
        <v>98.87</v>
      </c>
      <c r="Y92">
        <v>0</v>
      </c>
      <c r="Z92">
        <v>19.559999999999999</v>
      </c>
      <c r="AA92">
        <v>42.15</v>
      </c>
      <c r="AB92">
        <v>45.65</v>
      </c>
      <c r="AC92">
        <v>33.74</v>
      </c>
      <c r="AD92">
        <v>41.42</v>
      </c>
      <c r="AE92">
        <v>55.08</v>
      </c>
      <c r="AF92">
        <v>32.200000000000003</v>
      </c>
      <c r="AG92">
        <v>44.99</v>
      </c>
      <c r="AH92">
        <v>153.34</v>
      </c>
      <c r="AI92">
        <v>3.94</v>
      </c>
      <c r="AJ92">
        <v>0</v>
      </c>
      <c r="AK92">
        <v>59.94</v>
      </c>
      <c r="AL92">
        <v>63.92</v>
      </c>
      <c r="AM92">
        <v>17.37</v>
      </c>
      <c r="AN92">
        <v>0</v>
      </c>
      <c r="AO92">
        <v>7.64</v>
      </c>
      <c r="AP92">
        <v>10.37</v>
      </c>
      <c r="AQ92">
        <v>76.900000000000006</v>
      </c>
      <c r="AR92">
        <v>16.559999999999999</v>
      </c>
      <c r="AS92">
        <v>17.73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4.01</v>
      </c>
      <c r="BA92">
        <v>3.29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3062.3299999999995</v>
      </c>
    </row>
    <row r="93" spans="1:117">
      <c r="A93" t="s">
        <v>135</v>
      </c>
      <c r="B93">
        <v>0</v>
      </c>
      <c r="C93">
        <v>0</v>
      </c>
      <c r="D93">
        <v>30.75</v>
      </c>
      <c r="E93">
        <v>0</v>
      </c>
      <c r="F93">
        <v>0</v>
      </c>
      <c r="G93">
        <v>70.63</v>
      </c>
      <c r="H93">
        <v>0</v>
      </c>
      <c r="I93">
        <v>0</v>
      </c>
      <c r="J93">
        <v>99.17</v>
      </c>
      <c r="K93">
        <v>685.78</v>
      </c>
      <c r="L93">
        <v>461.81</v>
      </c>
      <c r="M93">
        <v>47.33</v>
      </c>
      <c r="N93">
        <v>58.1</v>
      </c>
      <c r="O93">
        <v>127.6</v>
      </c>
      <c r="P93">
        <v>87.24</v>
      </c>
      <c r="Q93">
        <v>20.96</v>
      </c>
      <c r="R93">
        <v>19.62</v>
      </c>
      <c r="S93">
        <v>0</v>
      </c>
      <c r="T93">
        <v>1.62</v>
      </c>
      <c r="U93">
        <v>415.12</v>
      </c>
      <c r="V93">
        <v>20.8</v>
      </c>
      <c r="W93">
        <v>44.92</v>
      </c>
      <c r="X93">
        <v>98.87</v>
      </c>
      <c r="Y93">
        <v>0</v>
      </c>
      <c r="Z93">
        <v>19.559999999999999</v>
      </c>
      <c r="AA93">
        <v>42.15</v>
      </c>
      <c r="AB93">
        <v>45.65</v>
      </c>
      <c r="AC93">
        <v>33.74</v>
      </c>
      <c r="AD93">
        <v>41.42</v>
      </c>
      <c r="AE93">
        <v>55.08</v>
      </c>
      <c r="AF93">
        <v>32.200000000000003</v>
      </c>
      <c r="AG93">
        <v>44.99</v>
      </c>
      <c r="AH93">
        <v>153.34</v>
      </c>
      <c r="AI93">
        <v>15.46</v>
      </c>
      <c r="AJ93">
        <v>0</v>
      </c>
      <c r="AK93">
        <v>59.94</v>
      </c>
      <c r="AL93">
        <v>51.13</v>
      </c>
      <c r="AM93">
        <v>17.37</v>
      </c>
      <c r="AN93">
        <v>0</v>
      </c>
      <c r="AO93">
        <v>6.44</v>
      </c>
      <c r="AP93">
        <v>10.37</v>
      </c>
      <c r="AQ93">
        <v>76.900000000000006</v>
      </c>
      <c r="AR93">
        <v>50.34</v>
      </c>
      <c r="AS93">
        <v>17.73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4.01</v>
      </c>
      <c r="BA93">
        <v>3.29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3093.64</v>
      </c>
    </row>
    <row r="94" spans="1:117">
      <c r="A94" t="s">
        <v>136</v>
      </c>
      <c r="B94">
        <v>0</v>
      </c>
      <c r="C94">
        <v>0</v>
      </c>
      <c r="D94">
        <v>30.75</v>
      </c>
      <c r="E94">
        <v>0</v>
      </c>
      <c r="F94">
        <v>0</v>
      </c>
      <c r="G94">
        <v>70.63</v>
      </c>
      <c r="H94">
        <v>0</v>
      </c>
      <c r="I94">
        <v>0</v>
      </c>
      <c r="J94">
        <v>99.17</v>
      </c>
      <c r="K94">
        <v>685.78</v>
      </c>
      <c r="L94">
        <v>461.81</v>
      </c>
      <c r="M94">
        <v>47.33</v>
      </c>
      <c r="N94">
        <v>58.1</v>
      </c>
      <c r="O94">
        <v>127.6</v>
      </c>
      <c r="P94">
        <v>87.24</v>
      </c>
      <c r="Q94">
        <v>20.96</v>
      </c>
      <c r="R94">
        <v>19.62</v>
      </c>
      <c r="S94">
        <v>0</v>
      </c>
      <c r="T94">
        <v>1.62</v>
      </c>
      <c r="U94">
        <v>415.12</v>
      </c>
      <c r="V94">
        <v>20.8</v>
      </c>
      <c r="W94">
        <v>44.92</v>
      </c>
      <c r="X94">
        <v>98.87</v>
      </c>
      <c r="Y94">
        <v>0</v>
      </c>
      <c r="Z94">
        <v>19.559999999999999</v>
      </c>
      <c r="AA94">
        <v>42.15</v>
      </c>
      <c r="AB94">
        <v>45.65</v>
      </c>
      <c r="AC94">
        <v>33.74</v>
      </c>
      <c r="AD94">
        <v>41.42</v>
      </c>
      <c r="AE94">
        <v>55.08</v>
      </c>
      <c r="AF94">
        <v>32.200000000000003</v>
      </c>
      <c r="AG94">
        <v>44.99</v>
      </c>
      <c r="AH94">
        <v>153.34</v>
      </c>
      <c r="AI94">
        <v>15.46</v>
      </c>
      <c r="AJ94">
        <v>0</v>
      </c>
      <c r="AK94">
        <v>59.94</v>
      </c>
      <c r="AL94">
        <v>51.13</v>
      </c>
      <c r="AM94">
        <v>17.37</v>
      </c>
      <c r="AN94">
        <v>0</v>
      </c>
      <c r="AO94">
        <v>6.41</v>
      </c>
      <c r="AP94">
        <v>10.37</v>
      </c>
      <c r="AQ94">
        <v>76.900000000000006</v>
      </c>
      <c r="AR94">
        <v>50.34</v>
      </c>
      <c r="AS94">
        <v>17.73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4.32</v>
      </c>
      <c r="AZ94">
        <v>4.01</v>
      </c>
      <c r="BA94">
        <v>3.29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3093.6099999999997</v>
      </c>
    </row>
    <row r="95" spans="1:117">
      <c r="A95" t="s">
        <v>137</v>
      </c>
      <c r="B95">
        <v>0</v>
      </c>
      <c r="C95">
        <v>0</v>
      </c>
      <c r="D95">
        <v>31.94</v>
      </c>
      <c r="E95">
        <v>0</v>
      </c>
      <c r="F95">
        <v>0</v>
      </c>
      <c r="G95">
        <v>70.63</v>
      </c>
      <c r="H95">
        <v>0</v>
      </c>
      <c r="I95">
        <v>0</v>
      </c>
      <c r="J95">
        <v>99.17</v>
      </c>
      <c r="K95">
        <v>685.78</v>
      </c>
      <c r="L95">
        <v>461.81</v>
      </c>
      <c r="M95">
        <v>47.33</v>
      </c>
      <c r="N95">
        <v>58.1</v>
      </c>
      <c r="O95">
        <v>127.6</v>
      </c>
      <c r="P95">
        <v>87.24</v>
      </c>
      <c r="Q95">
        <v>20.96</v>
      </c>
      <c r="R95">
        <v>19.62</v>
      </c>
      <c r="S95">
        <v>0</v>
      </c>
      <c r="T95">
        <v>1.62</v>
      </c>
      <c r="U95">
        <v>415.12</v>
      </c>
      <c r="V95">
        <v>20.8</v>
      </c>
      <c r="W95">
        <v>44.92</v>
      </c>
      <c r="X95">
        <v>98.87</v>
      </c>
      <c r="Y95">
        <v>0</v>
      </c>
      <c r="Z95">
        <v>1.1000000000000001</v>
      </c>
      <c r="AA95">
        <v>28.1</v>
      </c>
      <c r="AB95">
        <v>44.22</v>
      </c>
      <c r="AC95">
        <v>32.08</v>
      </c>
      <c r="AD95">
        <v>40.200000000000003</v>
      </c>
      <c r="AE95">
        <v>54.53</v>
      </c>
      <c r="AF95">
        <v>21.46</v>
      </c>
      <c r="AG95">
        <v>44.99</v>
      </c>
      <c r="AH95">
        <v>153.34</v>
      </c>
      <c r="AI95">
        <v>15.46</v>
      </c>
      <c r="AJ95">
        <v>0</v>
      </c>
      <c r="AK95">
        <v>59.94</v>
      </c>
      <c r="AL95">
        <v>51.13</v>
      </c>
      <c r="AM95">
        <v>11.57</v>
      </c>
      <c r="AN95">
        <v>0</v>
      </c>
      <c r="AO95">
        <v>6.76</v>
      </c>
      <c r="AP95">
        <v>9.74</v>
      </c>
      <c r="AQ95">
        <v>70.87</v>
      </c>
      <c r="AR95">
        <v>22.08</v>
      </c>
      <c r="AS95">
        <v>16.260000000000002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4.01</v>
      </c>
      <c r="BA95">
        <v>3.29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3003.41</v>
      </c>
    </row>
    <row r="96" spans="1:117">
      <c r="A96" t="s">
        <v>138</v>
      </c>
      <c r="B96">
        <v>0</v>
      </c>
      <c r="C96">
        <v>0</v>
      </c>
      <c r="D96">
        <v>31.94</v>
      </c>
      <c r="E96">
        <v>0</v>
      </c>
      <c r="F96">
        <v>0</v>
      </c>
      <c r="G96">
        <v>70.63</v>
      </c>
      <c r="H96">
        <v>0</v>
      </c>
      <c r="I96">
        <v>0</v>
      </c>
      <c r="J96">
        <v>99.17</v>
      </c>
      <c r="K96">
        <v>685.78</v>
      </c>
      <c r="L96">
        <v>461.81</v>
      </c>
      <c r="M96">
        <v>47.33</v>
      </c>
      <c r="N96">
        <v>58.1</v>
      </c>
      <c r="O96">
        <v>127.6</v>
      </c>
      <c r="P96">
        <v>87.24</v>
      </c>
      <c r="Q96">
        <v>20.96</v>
      </c>
      <c r="R96">
        <v>19.62</v>
      </c>
      <c r="S96">
        <v>0</v>
      </c>
      <c r="T96">
        <v>1.62</v>
      </c>
      <c r="U96">
        <v>415.12</v>
      </c>
      <c r="V96">
        <v>20.8</v>
      </c>
      <c r="W96">
        <v>44.92</v>
      </c>
      <c r="X96">
        <v>98.87</v>
      </c>
      <c r="Y96">
        <v>0</v>
      </c>
      <c r="Z96">
        <v>1.1000000000000001</v>
      </c>
      <c r="AA96">
        <v>28.1</v>
      </c>
      <c r="AB96">
        <v>44.22</v>
      </c>
      <c r="AC96">
        <v>32.08</v>
      </c>
      <c r="AD96">
        <v>40.200000000000003</v>
      </c>
      <c r="AE96">
        <v>54.53</v>
      </c>
      <c r="AF96">
        <v>9.66</v>
      </c>
      <c r="AG96">
        <v>44.99</v>
      </c>
      <c r="AH96">
        <v>153.34</v>
      </c>
      <c r="AI96">
        <v>15.46</v>
      </c>
      <c r="AJ96">
        <v>0</v>
      </c>
      <c r="AK96">
        <v>59.94</v>
      </c>
      <c r="AL96">
        <v>51.13</v>
      </c>
      <c r="AM96">
        <v>5.71</v>
      </c>
      <c r="AN96">
        <v>0</v>
      </c>
      <c r="AO96">
        <v>6.82</v>
      </c>
      <c r="AP96">
        <v>9.74</v>
      </c>
      <c r="AQ96">
        <v>70.87</v>
      </c>
      <c r="AR96">
        <v>22.08</v>
      </c>
      <c r="AS96">
        <v>16.260000000000002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4.01</v>
      </c>
      <c r="BA96">
        <v>3.29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2984.3699999999994</v>
      </c>
    </row>
    <row r="97" spans="1:117">
      <c r="A97" t="s">
        <v>139</v>
      </c>
      <c r="B97">
        <v>0</v>
      </c>
      <c r="C97">
        <v>0</v>
      </c>
      <c r="D97">
        <v>31.94</v>
      </c>
      <c r="E97">
        <v>0</v>
      </c>
      <c r="F97">
        <v>0</v>
      </c>
      <c r="G97">
        <v>70.63</v>
      </c>
      <c r="H97">
        <v>0</v>
      </c>
      <c r="I97">
        <v>0</v>
      </c>
      <c r="J97">
        <v>99.17</v>
      </c>
      <c r="K97">
        <v>685.78</v>
      </c>
      <c r="L97">
        <v>461.81</v>
      </c>
      <c r="M97">
        <v>47.33</v>
      </c>
      <c r="N97">
        <v>58.1</v>
      </c>
      <c r="O97">
        <v>127.6</v>
      </c>
      <c r="P97">
        <v>87.24</v>
      </c>
      <c r="Q97">
        <v>20.96</v>
      </c>
      <c r="R97">
        <v>19.62</v>
      </c>
      <c r="S97">
        <v>0</v>
      </c>
      <c r="T97">
        <v>1.62</v>
      </c>
      <c r="U97">
        <v>415.12</v>
      </c>
      <c r="V97">
        <v>20.8</v>
      </c>
      <c r="W97">
        <v>44.92</v>
      </c>
      <c r="X97">
        <v>98.87</v>
      </c>
      <c r="Y97">
        <v>0</v>
      </c>
      <c r="Z97">
        <v>6.52</v>
      </c>
      <c r="AA97">
        <v>28.1</v>
      </c>
      <c r="AB97">
        <v>44.22</v>
      </c>
      <c r="AC97">
        <v>32.08</v>
      </c>
      <c r="AD97">
        <v>40.200000000000003</v>
      </c>
      <c r="AE97">
        <v>54.53</v>
      </c>
      <c r="AF97">
        <v>9.66</v>
      </c>
      <c r="AG97">
        <v>44.99</v>
      </c>
      <c r="AH97">
        <v>153.34</v>
      </c>
      <c r="AI97">
        <v>15.46</v>
      </c>
      <c r="AJ97">
        <v>0</v>
      </c>
      <c r="AK97">
        <v>59.94</v>
      </c>
      <c r="AL97">
        <v>51.13</v>
      </c>
      <c r="AM97">
        <v>0</v>
      </c>
      <c r="AN97">
        <v>0</v>
      </c>
      <c r="AO97">
        <v>6.91</v>
      </c>
      <c r="AP97">
        <v>9.74</v>
      </c>
      <c r="AQ97">
        <v>70.87</v>
      </c>
      <c r="AR97">
        <v>16.559999999999999</v>
      </c>
      <c r="AS97">
        <v>16.260000000000002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0.06</v>
      </c>
      <c r="AZ97">
        <v>4.01</v>
      </c>
      <c r="BA97">
        <v>3.29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2977.2699999999991</v>
      </c>
    </row>
    <row r="98" spans="1:117">
      <c r="A98" t="s">
        <v>140</v>
      </c>
      <c r="B98">
        <v>0</v>
      </c>
      <c r="C98">
        <v>0</v>
      </c>
      <c r="D98">
        <v>31.94</v>
      </c>
      <c r="E98">
        <v>0</v>
      </c>
      <c r="F98">
        <v>0</v>
      </c>
      <c r="G98">
        <v>70.63</v>
      </c>
      <c r="H98">
        <v>0</v>
      </c>
      <c r="I98">
        <v>0</v>
      </c>
      <c r="J98">
        <v>99.17</v>
      </c>
      <c r="K98">
        <v>685.78</v>
      </c>
      <c r="L98">
        <v>461.81</v>
      </c>
      <c r="M98">
        <v>47.33</v>
      </c>
      <c r="N98">
        <v>58.1</v>
      </c>
      <c r="O98">
        <v>127.6</v>
      </c>
      <c r="P98">
        <v>87.24</v>
      </c>
      <c r="Q98">
        <v>20.96</v>
      </c>
      <c r="R98">
        <v>19.62</v>
      </c>
      <c r="S98">
        <v>0</v>
      </c>
      <c r="T98">
        <v>1.62</v>
      </c>
      <c r="U98">
        <v>415.12</v>
      </c>
      <c r="V98">
        <v>20.8</v>
      </c>
      <c r="W98">
        <v>44.92</v>
      </c>
      <c r="X98">
        <v>98.87</v>
      </c>
      <c r="Y98">
        <v>0</v>
      </c>
      <c r="Z98">
        <v>6.52</v>
      </c>
      <c r="AA98">
        <v>28.1</v>
      </c>
      <c r="AB98">
        <v>44.22</v>
      </c>
      <c r="AC98">
        <v>32.08</v>
      </c>
      <c r="AD98">
        <v>40.200000000000003</v>
      </c>
      <c r="AE98">
        <v>54.53</v>
      </c>
      <c r="AF98">
        <v>9.66</v>
      </c>
      <c r="AG98">
        <v>44.99</v>
      </c>
      <c r="AH98">
        <v>153.34</v>
      </c>
      <c r="AI98">
        <v>15.46</v>
      </c>
      <c r="AJ98">
        <v>0</v>
      </c>
      <c r="AK98">
        <v>59.94</v>
      </c>
      <c r="AL98">
        <v>51.13</v>
      </c>
      <c r="AM98">
        <v>0</v>
      </c>
      <c r="AN98">
        <v>0</v>
      </c>
      <c r="AO98">
        <v>6.91</v>
      </c>
      <c r="AP98">
        <v>9.74</v>
      </c>
      <c r="AQ98">
        <v>70.87</v>
      </c>
      <c r="AR98">
        <v>16.559999999999999</v>
      </c>
      <c r="AS98">
        <v>16.260000000000002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4.01</v>
      </c>
      <c r="BA98">
        <v>3.29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2977.2099999999991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0.62634250000000014</v>
      </c>
      <c r="E99">
        <f t="shared" si="2"/>
        <v>0</v>
      </c>
      <c r="F99">
        <f t="shared" si="2"/>
        <v>0</v>
      </c>
      <c r="G99">
        <f t="shared" si="2"/>
        <v>1.844974999999998</v>
      </c>
      <c r="H99">
        <f t="shared" si="2"/>
        <v>0</v>
      </c>
      <c r="I99">
        <f t="shared" si="2"/>
        <v>0</v>
      </c>
      <c r="J99">
        <f t="shared" si="2"/>
        <v>2.3804800000000013</v>
      </c>
      <c r="K99">
        <f t="shared" si="2"/>
        <v>16.330032499999994</v>
      </c>
      <c r="L99">
        <f t="shared" si="2"/>
        <v>11.517939999999992</v>
      </c>
      <c r="M99">
        <f t="shared" si="2"/>
        <v>1.1359199999999987</v>
      </c>
      <c r="N99">
        <f t="shared" si="2"/>
        <v>1.4197500000000018</v>
      </c>
      <c r="O99">
        <f t="shared" si="2"/>
        <v>3.0624000000000051</v>
      </c>
      <c r="P99">
        <f t="shared" si="2"/>
        <v>2.0937599999999961</v>
      </c>
      <c r="Q99">
        <f t="shared" si="2"/>
        <v>0.5030400000000006</v>
      </c>
      <c r="R99">
        <f t="shared" si="2"/>
        <v>0.47087999999999886</v>
      </c>
      <c r="S99">
        <f t="shared" si="2"/>
        <v>0</v>
      </c>
      <c r="T99">
        <f t="shared" si="2"/>
        <v>3.8880000000000053E-2</v>
      </c>
      <c r="U99">
        <f t="shared" si="2"/>
        <v>9.4015750000000029</v>
      </c>
      <c r="V99">
        <f t="shared" si="2"/>
        <v>0.49690499999999926</v>
      </c>
      <c r="W99">
        <f t="shared" si="2"/>
        <v>1.078080000000001</v>
      </c>
      <c r="X99">
        <f t="shared" si="2"/>
        <v>2.3024</v>
      </c>
      <c r="Y99">
        <f t="shared" si="2"/>
        <v>0</v>
      </c>
      <c r="Z99">
        <f t="shared" si="2"/>
        <v>0.15624499999999994</v>
      </c>
      <c r="AA99">
        <f t="shared" si="2"/>
        <v>0.41609250000000003</v>
      </c>
      <c r="AB99">
        <f t="shared" si="2"/>
        <v>0.63351000000000057</v>
      </c>
      <c r="AC99">
        <f t="shared" si="2"/>
        <v>0.48866250000000028</v>
      </c>
      <c r="AD99">
        <f t="shared" si="2"/>
        <v>0.8837149999999997</v>
      </c>
      <c r="AE99">
        <f t="shared" si="2"/>
        <v>1.3103700000000007</v>
      </c>
      <c r="AF99">
        <f t="shared" si="2"/>
        <v>0.33756000000000008</v>
      </c>
      <c r="AG99">
        <f t="shared" si="2"/>
        <v>1.0797599999999972</v>
      </c>
      <c r="AH99">
        <f t="shared" si="2"/>
        <v>3.4053525000000029</v>
      </c>
      <c r="AI99">
        <f t="shared" si="2"/>
        <v>0.29605250000000072</v>
      </c>
      <c r="AJ99">
        <f t="shared" si="2"/>
        <v>0</v>
      </c>
      <c r="AK99">
        <f t="shared" si="2"/>
        <v>1.4385599999999981</v>
      </c>
      <c r="AL99">
        <f t="shared" si="2"/>
        <v>1.3483700000000012</v>
      </c>
      <c r="AM99">
        <f t="shared" si="2"/>
        <v>7.7772499999999994E-2</v>
      </c>
      <c r="AN99">
        <f t="shared" si="2"/>
        <v>0</v>
      </c>
      <c r="AO99">
        <f t="shared" si="2"/>
        <v>0.16166249999999993</v>
      </c>
      <c r="AP99">
        <f t="shared" si="2"/>
        <v>0.27602999999999955</v>
      </c>
      <c r="AQ99">
        <f t="shared" si="2"/>
        <v>0.70374250000000016</v>
      </c>
      <c r="AR99">
        <f t="shared" si="2"/>
        <v>0.55840499999999915</v>
      </c>
      <c r="AS99">
        <f t="shared" si="2"/>
        <v>0.41742000000000001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4.8614999999999943E-2</v>
      </c>
      <c r="AZ99">
        <f t="shared" si="3"/>
        <v>7.5150000000000022E-2</v>
      </c>
      <c r="BA99">
        <f t="shared" si="3"/>
        <v>7.3112500000000039E-2</v>
      </c>
      <c r="BB99">
        <f t="shared" si="3"/>
        <v>6.9359999999999825E-2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69.318879999999993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45558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18.39</v>
      </c>
      <c r="E3">
        <v>0</v>
      </c>
      <c r="F3">
        <v>0</v>
      </c>
      <c r="G3">
        <v>30</v>
      </c>
      <c r="H3">
        <v>0</v>
      </c>
      <c r="I3">
        <v>0</v>
      </c>
      <c r="J3">
        <v>38.71</v>
      </c>
      <c r="K3">
        <v>663.61</v>
      </c>
      <c r="L3">
        <v>466.25</v>
      </c>
      <c r="M3">
        <v>45.8</v>
      </c>
      <c r="N3">
        <v>57.38</v>
      </c>
      <c r="O3">
        <v>123.48</v>
      </c>
      <c r="P3">
        <v>84.42</v>
      </c>
      <c r="Q3">
        <v>20.28</v>
      </c>
      <c r="R3">
        <v>18.989999999999998</v>
      </c>
      <c r="S3">
        <v>0</v>
      </c>
      <c r="T3">
        <v>1.57</v>
      </c>
      <c r="U3">
        <v>337.71</v>
      </c>
      <c r="V3">
        <v>20.13</v>
      </c>
      <c r="W3">
        <v>43.47</v>
      </c>
      <c r="X3">
        <v>65.989999999999995</v>
      </c>
      <c r="Y3">
        <v>0</v>
      </c>
      <c r="Z3">
        <v>6.31</v>
      </c>
      <c r="AA3">
        <v>27.19</v>
      </c>
      <c r="AB3">
        <v>25.98</v>
      </c>
      <c r="AC3">
        <v>20.68</v>
      </c>
      <c r="AD3">
        <v>38.9</v>
      </c>
      <c r="AE3">
        <v>52.77</v>
      </c>
      <c r="AF3">
        <v>9.35</v>
      </c>
      <c r="AG3">
        <v>43.54</v>
      </c>
      <c r="AH3">
        <v>123.65</v>
      </c>
      <c r="AI3">
        <v>3.81</v>
      </c>
      <c r="AJ3">
        <v>0</v>
      </c>
      <c r="AK3">
        <v>58</v>
      </c>
      <c r="AL3">
        <v>76.819999999999993</v>
      </c>
      <c r="AM3">
        <v>0</v>
      </c>
      <c r="AN3">
        <v>0</v>
      </c>
      <c r="AO3">
        <v>8.1</v>
      </c>
      <c r="AP3">
        <v>12.58</v>
      </c>
      <c r="AQ3">
        <v>51.44</v>
      </c>
      <c r="AR3">
        <v>16.03</v>
      </c>
      <c r="AS3">
        <v>34.31</v>
      </c>
      <c r="AT3">
        <v>14.52</v>
      </c>
      <c r="AU3">
        <v>0</v>
      </c>
      <c r="AV3">
        <v>0</v>
      </c>
      <c r="AW3">
        <v>0</v>
      </c>
      <c r="AX3">
        <v>0</v>
      </c>
      <c r="AY3">
        <v>1.39</v>
      </c>
      <c r="AZ3">
        <v>3.88</v>
      </c>
      <c r="BA3">
        <v>2.66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2670.8</v>
      </c>
    </row>
    <row r="4" spans="1:117">
      <c r="A4" t="s">
        <v>46</v>
      </c>
      <c r="B4">
        <v>0</v>
      </c>
      <c r="C4">
        <v>0</v>
      </c>
      <c r="D4">
        <v>18.39</v>
      </c>
      <c r="E4">
        <v>0</v>
      </c>
      <c r="F4">
        <v>0</v>
      </c>
      <c r="G4">
        <v>30</v>
      </c>
      <c r="H4">
        <v>0</v>
      </c>
      <c r="I4">
        <v>0</v>
      </c>
      <c r="J4">
        <v>38.71</v>
      </c>
      <c r="K4">
        <v>663.61</v>
      </c>
      <c r="L4">
        <v>466.25</v>
      </c>
      <c r="M4">
        <v>45.8</v>
      </c>
      <c r="N4">
        <v>57.48</v>
      </c>
      <c r="O4">
        <v>123.48</v>
      </c>
      <c r="P4">
        <v>84.42</v>
      </c>
      <c r="Q4">
        <v>20.28</v>
      </c>
      <c r="R4">
        <v>18.989999999999998</v>
      </c>
      <c r="S4">
        <v>0</v>
      </c>
      <c r="T4">
        <v>1.57</v>
      </c>
      <c r="U4">
        <v>337.71</v>
      </c>
      <c r="V4">
        <v>20.13</v>
      </c>
      <c r="W4">
        <v>43.47</v>
      </c>
      <c r="X4">
        <v>68.09</v>
      </c>
      <c r="Y4">
        <v>0</v>
      </c>
      <c r="Z4">
        <v>6.31</v>
      </c>
      <c r="AA4">
        <v>13.6</v>
      </c>
      <c r="AB4">
        <v>25.98</v>
      </c>
      <c r="AC4">
        <v>20.68</v>
      </c>
      <c r="AD4">
        <v>38.9</v>
      </c>
      <c r="AE4">
        <v>52.77</v>
      </c>
      <c r="AF4">
        <v>9.35</v>
      </c>
      <c r="AG4">
        <v>43.54</v>
      </c>
      <c r="AH4">
        <v>123.65</v>
      </c>
      <c r="AI4">
        <v>3.81</v>
      </c>
      <c r="AJ4">
        <v>0</v>
      </c>
      <c r="AK4">
        <v>58</v>
      </c>
      <c r="AL4">
        <v>76.819999999999993</v>
      </c>
      <c r="AM4">
        <v>0</v>
      </c>
      <c r="AN4">
        <v>0</v>
      </c>
      <c r="AO4">
        <v>8.1</v>
      </c>
      <c r="AP4">
        <v>12.58</v>
      </c>
      <c r="AQ4">
        <v>51.44</v>
      </c>
      <c r="AR4">
        <v>16.03</v>
      </c>
      <c r="AS4">
        <v>34.31</v>
      </c>
      <c r="AT4">
        <v>14.52</v>
      </c>
      <c r="AU4">
        <v>0</v>
      </c>
      <c r="AV4">
        <v>0</v>
      </c>
      <c r="AW4">
        <v>0</v>
      </c>
      <c r="AX4">
        <v>0</v>
      </c>
      <c r="AY4">
        <v>1.39</v>
      </c>
      <c r="AZ4">
        <v>3.88</v>
      </c>
      <c r="BA4">
        <v>2.66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2659.41</v>
      </c>
    </row>
    <row r="5" spans="1:117">
      <c r="A5" t="s">
        <v>47</v>
      </c>
      <c r="B5">
        <v>0</v>
      </c>
      <c r="C5">
        <v>0</v>
      </c>
      <c r="D5">
        <v>18.39</v>
      </c>
      <c r="E5">
        <v>0</v>
      </c>
      <c r="F5">
        <v>0</v>
      </c>
      <c r="G5">
        <v>30</v>
      </c>
      <c r="H5">
        <v>0</v>
      </c>
      <c r="I5">
        <v>0</v>
      </c>
      <c r="J5">
        <v>38.71</v>
      </c>
      <c r="K5">
        <v>663.61</v>
      </c>
      <c r="L5">
        <v>466.25</v>
      </c>
      <c r="M5">
        <v>45.8</v>
      </c>
      <c r="N5">
        <v>57.48</v>
      </c>
      <c r="O5">
        <v>123.48</v>
      </c>
      <c r="P5">
        <v>84.42</v>
      </c>
      <c r="Q5">
        <v>20.28</v>
      </c>
      <c r="R5">
        <v>18.989999999999998</v>
      </c>
      <c r="S5">
        <v>0</v>
      </c>
      <c r="T5">
        <v>1.57</v>
      </c>
      <c r="U5">
        <v>337.71</v>
      </c>
      <c r="V5">
        <v>20.13</v>
      </c>
      <c r="W5">
        <v>43.47</v>
      </c>
      <c r="X5">
        <v>49.95</v>
      </c>
      <c r="Y5">
        <v>0</v>
      </c>
      <c r="Z5">
        <v>6.31</v>
      </c>
      <c r="AA5">
        <v>13.6</v>
      </c>
      <c r="AB5">
        <v>25.98</v>
      </c>
      <c r="AC5">
        <v>20.68</v>
      </c>
      <c r="AD5">
        <v>38.9</v>
      </c>
      <c r="AE5">
        <v>52.77</v>
      </c>
      <c r="AF5">
        <v>9.35</v>
      </c>
      <c r="AG5">
        <v>43.54</v>
      </c>
      <c r="AH5">
        <v>123.65</v>
      </c>
      <c r="AI5">
        <v>3.81</v>
      </c>
      <c r="AJ5">
        <v>0</v>
      </c>
      <c r="AK5">
        <v>58</v>
      </c>
      <c r="AL5">
        <v>76.819999999999993</v>
      </c>
      <c r="AM5">
        <v>0</v>
      </c>
      <c r="AN5">
        <v>0</v>
      </c>
      <c r="AO5">
        <v>9.81</v>
      </c>
      <c r="AP5">
        <v>12.58</v>
      </c>
      <c r="AQ5">
        <v>34.299999999999997</v>
      </c>
      <c r="AR5">
        <v>16.03</v>
      </c>
      <c r="AS5">
        <v>34.31</v>
      </c>
      <c r="AT5">
        <v>14.52</v>
      </c>
      <c r="AU5">
        <v>0</v>
      </c>
      <c r="AV5">
        <v>0</v>
      </c>
      <c r="AW5">
        <v>0</v>
      </c>
      <c r="AX5">
        <v>0</v>
      </c>
      <c r="AY5">
        <v>1.39</v>
      </c>
      <c r="AZ5">
        <v>3.88</v>
      </c>
      <c r="BA5">
        <v>2.66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2625.84</v>
      </c>
    </row>
    <row r="6" spans="1:117">
      <c r="A6" t="s">
        <v>48</v>
      </c>
      <c r="B6">
        <v>0</v>
      </c>
      <c r="C6">
        <v>0</v>
      </c>
      <c r="D6">
        <v>18.39</v>
      </c>
      <c r="E6">
        <v>0</v>
      </c>
      <c r="F6">
        <v>0</v>
      </c>
      <c r="G6">
        <v>30</v>
      </c>
      <c r="H6">
        <v>0</v>
      </c>
      <c r="I6">
        <v>0</v>
      </c>
      <c r="J6">
        <v>38.71</v>
      </c>
      <c r="K6">
        <v>663.89</v>
      </c>
      <c r="L6">
        <v>466.25</v>
      </c>
      <c r="M6">
        <v>45.8</v>
      </c>
      <c r="N6">
        <v>57.48</v>
      </c>
      <c r="O6">
        <v>123.48</v>
      </c>
      <c r="P6">
        <v>84.42</v>
      </c>
      <c r="Q6">
        <v>20.28</v>
      </c>
      <c r="R6">
        <v>18.989999999999998</v>
      </c>
      <c r="S6">
        <v>0</v>
      </c>
      <c r="T6">
        <v>1.57</v>
      </c>
      <c r="U6">
        <v>337.71</v>
      </c>
      <c r="V6">
        <v>20.13</v>
      </c>
      <c r="W6">
        <v>43.47</v>
      </c>
      <c r="X6">
        <v>45.69</v>
      </c>
      <c r="Y6">
        <v>0</v>
      </c>
      <c r="Z6">
        <v>6.31</v>
      </c>
      <c r="AA6">
        <v>0</v>
      </c>
      <c r="AB6">
        <v>25.98</v>
      </c>
      <c r="AC6">
        <v>20.68</v>
      </c>
      <c r="AD6">
        <v>38.9</v>
      </c>
      <c r="AE6">
        <v>52.77</v>
      </c>
      <c r="AF6">
        <v>9.35</v>
      </c>
      <c r="AG6">
        <v>43.54</v>
      </c>
      <c r="AH6">
        <v>123.65</v>
      </c>
      <c r="AI6">
        <v>3.81</v>
      </c>
      <c r="AJ6">
        <v>0</v>
      </c>
      <c r="AK6">
        <v>58</v>
      </c>
      <c r="AL6">
        <v>76.819999999999993</v>
      </c>
      <c r="AM6">
        <v>0</v>
      </c>
      <c r="AN6">
        <v>0</v>
      </c>
      <c r="AO6">
        <v>9.81</v>
      </c>
      <c r="AP6">
        <v>12.58</v>
      </c>
      <c r="AQ6">
        <v>34.299999999999997</v>
      </c>
      <c r="AR6">
        <v>16.03</v>
      </c>
      <c r="AS6">
        <v>34.31</v>
      </c>
      <c r="AT6">
        <v>14.52</v>
      </c>
      <c r="AU6">
        <v>0</v>
      </c>
      <c r="AV6">
        <v>0</v>
      </c>
      <c r="AW6">
        <v>0</v>
      </c>
      <c r="AX6">
        <v>0</v>
      </c>
      <c r="AY6">
        <v>1.39</v>
      </c>
      <c r="AZ6">
        <v>3.88</v>
      </c>
      <c r="BA6">
        <v>2.66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2608.2600000000002</v>
      </c>
    </row>
    <row r="7" spans="1:117">
      <c r="A7" t="s">
        <v>49</v>
      </c>
      <c r="B7">
        <v>0</v>
      </c>
      <c r="C7">
        <v>0</v>
      </c>
      <c r="D7">
        <v>18.39</v>
      </c>
      <c r="E7">
        <v>0</v>
      </c>
      <c r="F7">
        <v>0</v>
      </c>
      <c r="G7">
        <v>30</v>
      </c>
      <c r="H7">
        <v>0</v>
      </c>
      <c r="I7">
        <v>0</v>
      </c>
      <c r="J7">
        <v>38.71</v>
      </c>
      <c r="K7">
        <v>663.89</v>
      </c>
      <c r="L7">
        <v>466.25</v>
      </c>
      <c r="M7">
        <v>45.8</v>
      </c>
      <c r="N7">
        <v>57.48</v>
      </c>
      <c r="O7">
        <v>123.48</v>
      </c>
      <c r="P7">
        <v>84.42</v>
      </c>
      <c r="Q7">
        <v>20.28</v>
      </c>
      <c r="R7">
        <v>18.989999999999998</v>
      </c>
      <c r="S7">
        <v>0</v>
      </c>
      <c r="T7">
        <v>1.57</v>
      </c>
      <c r="U7">
        <v>337.71</v>
      </c>
      <c r="V7">
        <v>20.13</v>
      </c>
      <c r="W7">
        <v>43.47</v>
      </c>
      <c r="X7">
        <v>45.69</v>
      </c>
      <c r="Y7">
        <v>0</v>
      </c>
      <c r="Z7">
        <v>6.31</v>
      </c>
      <c r="AA7">
        <v>0</v>
      </c>
      <c r="AB7">
        <v>25.98</v>
      </c>
      <c r="AC7">
        <v>20.68</v>
      </c>
      <c r="AD7">
        <v>38.9</v>
      </c>
      <c r="AE7">
        <v>52.77</v>
      </c>
      <c r="AF7">
        <v>9.35</v>
      </c>
      <c r="AG7">
        <v>43.54</v>
      </c>
      <c r="AH7">
        <v>123.65</v>
      </c>
      <c r="AI7">
        <v>3.81</v>
      </c>
      <c r="AJ7">
        <v>0</v>
      </c>
      <c r="AK7">
        <v>58</v>
      </c>
      <c r="AL7">
        <v>76.819999999999993</v>
      </c>
      <c r="AM7">
        <v>0</v>
      </c>
      <c r="AN7">
        <v>0</v>
      </c>
      <c r="AO7">
        <v>9.81</v>
      </c>
      <c r="AP7">
        <v>12.58</v>
      </c>
      <c r="AQ7">
        <v>17.149999999999999</v>
      </c>
      <c r="AR7">
        <v>16.03</v>
      </c>
      <c r="AS7">
        <v>34.31</v>
      </c>
      <c r="AT7">
        <v>14.39</v>
      </c>
      <c r="AU7">
        <v>0</v>
      </c>
      <c r="AV7">
        <v>0</v>
      </c>
      <c r="AW7">
        <v>0</v>
      </c>
      <c r="AX7">
        <v>0</v>
      </c>
      <c r="AY7">
        <v>1.39</v>
      </c>
      <c r="AZ7">
        <v>3.88</v>
      </c>
      <c r="BA7">
        <v>2.66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2590.98</v>
      </c>
    </row>
    <row r="8" spans="1:117">
      <c r="A8" t="s">
        <v>50</v>
      </c>
      <c r="B8">
        <v>0</v>
      </c>
      <c r="C8">
        <v>0</v>
      </c>
      <c r="D8">
        <v>18.39</v>
      </c>
      <c r="E8">
        <v>0</v>
      </c>
      <c r="F8">
        <v>0</v>
      </c>
      <c r="G8">
        <v>30</v>
      </c>
      <c r="H8">
        <v>0</v>
      </c>
      <c r="I8">
        <v>0</v>
      </c>
      <c r="J8">
        <v>38.71</v>
      </c>
      <c r="K8">
        <v>663.89</v>
      </c>
      <c r="L8">
        <v>466.25</v>
      </c>
      <c r="M8">
        <v>45.8</v>
      </c>
      <c r="N8">
        <v>57.48</v>
      </c>
      <c r="O8">
        <v>123.48</v>
      </c>
      <c r="P8">
        <v>84.42</v>
      </c>
      <c r="Q8">
        <v>20.28</v>
      </c>
      <c r="R8">
        <v>18.989999999999998</v>
      </c>
      <c r="S8">
        <v>0</v>
      </c>
      <c r="T8">
        <v>1.57</v>
      </c>
      <c r="U8">
        <v>337.71</v>
      </c>
      <c r="V8">
        <v>20.13</v>
      </c>
      <c r="W8">
        <v>43.47</v>
      </c>
      <c r="X8">
        <v>45.69</v>
      </c>
      <c r="Y8">
        <v>0</v>
      </c>
      <c r="Z8">
        <v>6.31</v>
      </c>
      <c r="AA8">
        <v>0</v>
      </c>
      <c r="AB8">
        <v>25.98</v>
      </c>
      <c r="AC8">
        <v>20.68</v>
      </c>
      <c r="AD8">
        <v>38.9</v>
      </c>
      <c r="AE8">
        <v>52.77</v>
      </c>
      <c r="AF8">
        <v>9.35</v>
      </c>
      <c r="AG8">
        <v>43.54</v>
      </c>
      <c r="AH8">
        <v>123.65</v>
      </c>
      <c r="AI8">
        <v>3.81</v>
      </c>
      <c r="AJ8">
        <v>0</v>
      </c>
      <c r="AK8">
        <v>58</v>
      </c>
      <c r="AL8">
        <v>76.819999999999993</v>
      </c>
      <c r="AM8">
        <v>0</v>
      </c>
      <c r="AN8">
        <v>0</v>
      </c>
      <c r="AO8">
        <v>9.81</v>
      </c>
      <c r="AP8">
        <v>12.58</v>
      </c>
      <c r="AQ8">
        <v>17.149999999999999</v>
      </c>
      <c r="AR8">
        <v>16.03</v>
      </c>
      <c r="AS8">
        <v>34.31</v>
      </c>
      <c r="AT8">
        <v>13.24</v>
      </c>
      <c r="AU8">
        <v>0</v>
      </c>
      <c r="AV8">
        <v>0</v>
      </c>
      <c r="AW8">
        <v>0</v>
      </c>
      <c r="AX8">
        <v>0</v>
      </c>
      <c r="AY8">
        <v>1.39</v>
      </c>
      <c r="AZ8">
        <v>3.88</v>
      </c>
      <c r="BA8">
        <v>2.66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2589.83</v>
      </c>
    </row>
    <row r="9" spans="1:117">
      <c r="A9" t="s">
        <v>51</v>
      </c>
      <c r="B9">
        <v>0</v>
      </c>
      <c r="C9">
        <v>0</v>
      </c>
      <c r="D9">
        <v>18.39</v>
      </c>
      <c r="E9">
        <v>0</v>
      </c>
      <c r="F9">
        <v>0</v>
      </c>
      <c r="G9">
        <v>30</v>
      </c>
      <c r="H9">
        <v>0</v>
      </c>
      <c r="I9">
        <v>0</v>
      </c>
      <c r="J9">
        <v>38.71</v>
      </c>
      <c r="K9">
        <v>663.89</v>
      </c>
      <c r="L9">
        <v>466.25</v>
      </c>
      <c r="M9">
        <v>45.8</v>
      </c>
      <c r="N9">
        <v>57.48</v>
      </c>
      <c r="O9">
        <v>123.48</v>
      </c>
      <c r="P9">
        <v>84.42</v>
      </c>
      <c r="Q9">
        <v>20.28</v>
      </c>
      <c r="R9">
        <v>18.989999999999998</v>
      </c>
      <c r="S9">
        <v>0</v>
      </c>
      <c r="T9">
        <v>1.57</v>
      </c>
      <c r="U9">
        <v>337.71</v>
      </c>
      <c r="V9">
        <v>20.13</v>
      </c>
      <c r="W9">
        <v>43.47</v>
      </c>
      <c r="X9">
        <v>45.69</v>
      </c>
      <c r="Y9">
        <v>0</v>
      </c>
      <c r="Z9">
        <v>6.31</v>
      </c>
      <c r="AA9">
        <v>0</v>
      </c>
      <c r="AB9">
        <v>25.98</v>
      </c>
      <c r="AC9">
        <v>20.68</v>
      </c>
      <c r="AD9">
        <v>38.9</v>
      </c>
      <c r="AE9">
        <v>52.77</v>
      </c>
      <c r="AF9">
        <v>9.35</v>
      </c>
      <c r="AG9">
        <v>43.54</v>
      </c>
      <c r="AH9">
        <v>123.65</v>
      </c>
      <c r="AI9">
        <v>14.96</v>
      </c>
      <c r="AJ9">
        <v>0</v>
      </c>
      <c r="AK9">
        <v>58</v>
      </c>
      <c r="AL9">
        <v>76.819999999999993</v>
      </c>
      <c r="AM9">
        <v>0</v>
      </c>
      <c r="AN9">
        <v>0</v>
      </c>
      <c r="AO9">
        <v>9.81</v>
      </c>
      <c r="AP9">
        <v>12.58</v>
      </c>
      <c r="AQ9">
        <v>0</v>
      </c>
      <c r="AR9">
        <v>16.03</v>
      </c>
      <c r="AS9">
        <v>14.29</v>
      </c>
      <c r="AT9">
        <v>11.64</v>
      </c>
      <c r="AU9">
        <v>0</v>
      </c>
      <c r="AV9">
        <v>0</v>
      </c>
      <c r="AW9">
        <v>0</v>
      </c>
      <c r="AX9">
        <v>0</v>
      </c>
      <c r="AY9">
        <v>1.39</v>
      </c>
      <c r="AZ9">
        <v>3.88</v>
      </c>
      <c r="BA9">
        <v>2.66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2562.21</v>
      </c>
    </row>
    <row r="10" spans="1:117">
      <c r="A10" t="s">
        <v>52</v>
      </c>
      <c r="B10">
        <v>0</v>
      </c>
      <c r="C10">
        <v>0</v>
      </c>
      <c r="D10">
        <v>18.39</v>
      </c>
      <c r="E10">
        <v>0</v>
      </c>
      <c r="F10">
        <v>0</v>
      </c>
      <c r="G10">
        <v>30</v>
      </c>
      <c r="H10">
        <v>0</v>
      </c>
      <c r="I10">
        <v>0</v>
      </c>
      <c r="J10">
        <v>38.71</v>
      </c>
      <c r="K10">
        <v>663.89</v>
      </c>
      <c r="L10">
        <v>466.25</v>
      </c>
      <c r="M10">
        <v>45.8</v>
      </c>
      <c r="N10">
        <v>57.48</v>
      </c>
      <c r="O10">
        <v>123.48</v>
      </c>
      <c r="P10">
        <v>84.42</v>
      </c>
      <c r="Q10">
        <v>20.28</v>
      </c>
      <c r="R10">
        <v>18.989999999999998</v>
      </c>
      <c r="S10">
        <v>0</v>
      </c>
      <c r="T10">
        <v>1.57</v>
      </c>
      <c r="U10">
        <v>337.71</v>
      </c>
      <c r="V10">
        <v>20.13</v>
      </c>
      <c r="W10">
        <v>43.47</v>
      </c>
      <c r="X10">
        <v>45.69</v>
      </c>
      <c r="Y10">
        <v>0</v>
      </c>
      <c r="Z10">
        <v>6.31</v>
      </c>
      <c r="AA10">
        <v>0</v>
      </c>
      <c r="AB10">
        <v>25.98</v>
      </c>
      <c r="AC10">
        <v>20.68</v>
      </c>
      <c r="AD10">
        <v>38.9</v>
      </c>
      <c r="AE10">
        <v>52.77</v>
      </c>
      <c r="AF10">
        <v>9.35</v>
      </c>
      <c r="AG10">
        <v>43.54</v>
      </c>
      <c r="AH10">
        <v>123.65</v>
      </c>
      <c r="AI10">
        <v>14.96</v>
      </c>
      <c r="AJ10">
        <v>0</v>
      </c>
      <c r="AK10">
        <v>58</v>
      </c>
      <c r="AL10">
        <v>76.819999999999993</v>
      </c>
      <c r="AM10">
        <v>0</v>
      </c>
      <c r="AN10">
        <v>0</v>
      </c>
      <c r="AO10">
        <v>9.81</v>
      </c>
      <c r="AP10">
        <v>12.58</v>
      </c>
      <c r="AQ10">
        <v>0</v>
      </c>
      <c r="AR10">
        <v>48.71</v>
      </c>
      <c r="AS10">
        <v>14.29</v>
      </c>
      <c r="AT10">
        <v>11.04</v>
      </c>
      <c r="AU10">
        <v>0</v>
      </c>
      <c r="AV10">
        <v>0</v>
      </c>
      <c r="AW10">
        <v>0</v>
      </c>
      <c r="AX10">
        <v>0</v>
      </c>
      <c r="AY10">
        <v>1.39</v>
      </c>
      <c r="AZ10">
        <v>3.88</v>
      </c>
      <c r="BA10">
        <v>2.66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2594.29</v>
      </c>
    </row>
    <row r="11" spans="1:117">
      <c r="A11" t="s">
        <v>53</v>
      </c>
      <c r="B11">
        <v>0</v>
      </c>
      <c r="C11">
        <v>0</v>
      </c>
      <c r="D11">
        <v>2.81</v>
      </c>
      <c r="E11">
        <v>0</v>
      </c>
      <c r="F11">
        <v>0</v>
      </c>
      <c r="G11">
        <v>4.6900000000000004</v>
      </c>
      <c r="H11">
        <v>0</v>
      </c>
      <c r="I11">
        <v>0</v>
      </c>
      <c r="J11">
        <v>4.74</v>
      </c>
      <c r="K11">
        <v>619.01</v>
      </c>
      <c r="L11">
        <v>466.25</v>
      </c>
      <c r="M11">
        <v>45.8</v>
      </c>
      <c r="N11">
        <v>57.48</v>
      </c>
      <c r="O11">
        <v>123.48</v>
      </c>
      <c r="P11">
        <v>84.42</v>
      </c>
      <c r="Q11">
        <v>20.28</v>
      </c>
      <c r="R11">
        <v>18.989999999999998</v>
      </c>
      <c r="S11">
        <v>0</v>
      </c>
      <c r="T11">
        <v>1.57</v>
      </c>
      <c r="U11">
        <v>337.71</v>
      </c>
      <c r="V11">
        <v>20.13</v>
      </c>
      <c r="W11">
        <v>43.47</v>
      </c>
      <c r="X11">
        <v>45.69</v>
      </c>
      <c r="Y11">
        <v>0</v>
      </c>
      <c r="Z11">
        <v>6.31</v>
      </c>
      <c r="AA11">
        <v>0</v>
      </c>
      <c r="AB11">
        <v>25.98</v>
      </c>
      <c r="AC11">
        <v>20.68</v>
      </c>
      <c r="AD11">
        <v>38.9</v>
      </c>
      <c r="AE11">
        <v>52.77</v>
      </c>
      <c r="AF11">
        <v>9.35</v>
      </c>
      <c r="AG11">
        <v>43.54</v>
      </c>
      <c r="AH11">
        <v>123.65</v>
      </c>
      <c r="AI11">
        <v>14.96</v>
      </c>
      <c r="AJ11">
        <v>0</v>
      </c>
      <c r="AK11">
        <v>58</v>
      </c>
      <c r="AL11">
        <v>49.48</v>
      </c>
      <c r="AM11">
        <v>0</v>
      </c>
      <c r="AN11">
        <v>0</v>
      </c>
      <c r="AO11">
        <v>9.81</v>
      </c>
      <c r="AP11">
        <v>12.58</v>
      </c>
      <c r="AQ11">
        <v>0</v>
      </c>
      <c r="AR11">
        <v>48.71</v>
      </c>
      <c r="AS11">
        <v>14.29</v>
      </c>
      <c r="AT11">
        <v>11.88</v>
      </c>
      <c r="AU11">
        <v>0</v>
      </c>
      <c r="AV11">
        <v>0</v>
      </c>
      <c r="AW11">
        <v>0</v>
      </c>
      <c r="AX11">
        <v>0</v>
      </c>
      <c r="AY11">
        <v>1.39</v>
      </c>
      <c r="AZ11">
        <v>3.88</v>
      </c>
      <c r="BA11">
        <v>2.66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2448.0500000000002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632.75</v>
      </c>
      <c r="L12">
        <v>466.25</v>
      </c>
      <c r="M12">
        <v>45.8</v>
      </c>
      <c r="N12">
        <v>57.48</v>
      </c>
      <c r="O12">
        <v>123.48</v>
      </c>
      <c r="P12">
        <v>84.42</v>
      </c>
      <c r="Q12">
        <v>20.28</v>
      </c>
      <c r="R12">
        <v>18.989999999999998</v>
      </c>
      <c r="S12">
        <v>0</v>
      </c>
      <c r="T12">
        <v>1.57</v>
      </c>
      <c r="U12">
        <v>337.71</v>
      </c>
      <c r="V12">
        <v>20.13</v>
      </c>
      <c r="W12">
        <v>43.47</v>
      </c>
      <c r="X12">
        <v>45.69</v>
      </c>
      <c r="Y12">
        <v>0</v>
      </c>
      <c r="Z12">
        <v>6.31</v>
      </c>
      <c r="AA12">
        <v>0</v>
      </c>
      <c r="AB12">
        <v>25.98</v>
      </c>
      <c r="AC12">
        <v>20.68</v>
      </c>
      <c r="AD12">
        <v>38.9</v>
      </c>
      <c r="AE12">
        <v>52.77</v>
      </c>
      <c r="AF12">
        <v>9.35</v>
      </c>
      <c r="AG12">
        <v>43.54</v>
      </c>
      <c r="AH12">
        <v>123.65</v>
      </c>
      <c r="AI12">
        <v>14.96</v>
      </c>
      <c r="AJ12">
        <v>0</v>
      </c>
      <c r="AK12">
        <v>58</v>
      </c>
      <c r="AL12">
        <v>49.48</v>
      </c>
      <c r="AM12">
        <v>0</v>
      </c>
      <c r="AN12">
        <v>0</v>
      </c>
      <c r="AO12">
        <v>9.81</v>
      </c>
      <c r="AP12">
        <v>12.58</v>
      </c>
      <c r="AQ12">
        <v>0</v>
      </c>
      <c r="AR12">
        <v>16.03</v>
      </c>
      <c r="AS12">
        <v>14.29</v>
      </c>
      <c r="AT12">
        <v>10.91</v>
      </c>
      <c r="AU12">
        <v>0</v>
      </c>
      <c r="AV12">
        <v>0</v>
      </c>
      <c r="AW12">
        <v>0</v>
      </c>
      <c r="AX12">
        <v>0</v>
      </c>
      <c r="AY12">
        <v>1.39</v>
      </c>
      <c r="AZ12">
        <v>3.88</v>
      </c>
      <c r="BA12">
        <v>2.66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2415.9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639.33000000000004</v>
      </c>
      <c r="L13">
        <v>466.25</v>
      </c>
      <c r="M13">
        <v>45.8</v>
      </c>
      <c r="N13">
        <v>57.48</v>
      </c>
      <c r="O13">
        <v>123.48</v>
      </c>
      <c r="P13">
        <v>84.42</v>
      </c>
      <c r="Q13">
        <v>17.53</v>
      </c>
      <c r="R13">
        <v>18.989999999999998</v>
      </c>
      <c r="S13">
        <v>0</v>
      </c>
      <c r="T13">
        <v>1.57</v>
      </c>
      <c r="U13">
        <v>337.71</v>
      </c>
      <c r="V13">
        <v>20.13</v>
      </c>
      <c r="W13">
        <v>43.47</v>
      </c>
      <c r="X13">
        <v>45.69</v>
      </c>
      <c r="Y13">
        <v>0</v>
      </c>
      <c r="Z13">
        <v>6.31</v>
      </c>
      <c r="AA13">
        <v>0</v>
      </c>
      <c r="AB13">
        <v>25.98</v>
      </c>
      <c r="AC13">
        <v>20.68</v>
      </c>
      <c r="AD13">
        <v>38.9</v>
      </c>
      <c r="AE13">
        <v>52.77</v>
      </c>
      <c r="AF13">
        <v>9.35</v>
      </c>
      <c r="AG13">
        <v>43.54</v>
      </c>
      <c r="AH13">
        <v>123.65</v>
      </c>
      <c r="AI13">
        <v>3.81</v>
      </c>
      <c r="AJ13">
        <v>0</v>
      </c>
      <c r="AK13">
        <v>58</v>
      </c>
      <c r="AL13">
        <v>49.48</v>
      </c>
      <c r="AM13">
        <v>0</v>
      </c>
      <c r="AN13">
        <v>0</v>
      </c>
      <c r="AO13">
        <v>10.15</v>
      </c>
      <c r="AP13">
        <v>12.58</v>
      </c>
      <c r="AQ13">
        <v>0</v>
      </c>
      <c r="AR13">
        <v>16.03</v>
      </c>
      <c r="AS13">
        <v>14.29</v>
      </c>
      <c r="AT13">
        <v>12.89</v>
      </c>
      <c r="AU13">
        <v>0</v>
      </c>
      <c r="AV13">
        <v>0</v>
      </c>
      <c r="AW13">
        <v>0</v>
      </c>
      <c r="AX13">
        <v>0</v>
      </c>
      <c r="AY13">
        <v>1.39</v>
      </c>
      <c r="AZ13">
        <v>3.88</v>
      </c>
      <c r="BA13">
        <v>2.66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2410.9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639.33000000000004</v>
      </c>
      <c r="L14">
        <v>400.2</v>
      </c>
      <c r="M14">
        <v>45.8</v>
      </c>
      <c r="N14">
        <v>57.48</v>
      </c>
      <c r="O14">
        <v>123.48</v>
      </c>
      <c r="P14">
        <v>84.42</v>
      </c>
      <c r="Q14">
        <v>17.53</v>
      </c>
      <c r="R14">
        <v>18.989999999999998</v>
      </c>
      <c r="S14">
        <v>0</v>
      </c>
      <c r="T14">
        <v>1.57</v>
      </c>
      <c r="U14">
        <v>337.71</v>
      </c>
      <c r="V14">
        <v>20.13</v>
      </c>
      <c r="W14">
        <v>43.47</v>
      </c>
      <c r="X14">
        <v>45.69</v>
      </c>
      <c r="Y14">
        <v>0</v>
      </c>
      <c r="Z14">
        <v>6.31</v>
      </c>
      <c r="AA14">
        <v>0</v>
      </c>
      <c r="AB14">
        <v>25.98</v>
      </c>
      <c r="AC14">
        <v>20.68</v>
      </c>
      <c r="AD14">
        <v>38.9</v>
      </c>
      <c r="AE14">
        <v>52.77</v>
      </c>
      <c r="AF14">
        <v>9.35</v>
      </c>
      <c r="AG14">
        <v>43.54</v>
      </c>
      <c r="AH14">
        <v>123.65</v>
      </c>
      <c r="AI14">
        <v>3.81</v>
      </c>
      <c r="AJ14">
        <v>0</v>
      </c>
      <c r="AK14">
        <v>58</v>
      </c>
      <c r="AL14">
        <v>49.48</v>
      </c>
      <c r="AM14">
        <v>0</v>
      </c>
      <c r="AN14">
        <v>0</v>
      </c>
      <c r="AO14">
        <v>10.15</v>
      </c>
      <c r="AP14">
        <v>12.58</v>
      </c>
      <c r="AQ14">
        <v>0</v>
      </c>
      <c r="AR14">
        <v>16.03</v>
      </c>
      <c r="AS14">
        <v>14.29</v>
      </c>
      <c r="AT14">
        <v>12.62</v>
      </c>
      <c r="AU14">
        <v>0</v>
      </c>
      <c r="AV14">
        <v>0</v>
      </c>
      <c r="AW14">
        <v>0</v>
      </c>
      <c r="AX14">
        <v>0</v>
      </c>
      <c r="AY14">
        <v>1.39</v>
      </c>
      <c r="AZ14">
        <v>3.88</v>
      </c>
      <c r="BA14">
        <v>2.66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2344.58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639.33000000000004</v>
      </c>
      <c r="L15">
        <v>409.88</v>
      </c>
      <c r="M15">
        <v>45.8</v>
      </c>
      <c r="N15">
        <v>57.48</v>
      </c>
      <c r="O15">
        <v>123.48</v>
      </c>
      <c r="P15">
        <v>84.42</v>
      </c>
      <c r="Q15">
        <v>19.079999999999998</v>
      </c>
      <c r="R15">
        <v>18.989999999999998</v>
      </c>
      <c r="S15">
        <v>0</v>
      </c>
      <c r="T15">
        <v>1.57</v>
      </c>
      <c r="U15">
        <v>337.71</v>
      </c>
      <c r="V15">
        <v>20.13</v>
      </c>
      <c r="W15">
        <v>43.47</v>
      </c>
      <c r="X15">
        <v>83.66</v>
      </c>
      <c r="Y15">
        <v>0</v>
      </c>
      <c r="Z15">
        <v>6.31</v>
      </c>
      <c r="AA15">
        <v>13.6</v>
      </c>
      <c r="AB15">
        <v>25.98</v>
      </c>
      <c r="AC15">
        <v>20.68</v>
      </c>
      <c r="AD15">
        <v>38.9</v>
      </c>
      <c r="AE15">
        <v>52.77</v>
      </c>
      <c r="AF15">
        <v>9.35</v>
      </c>
      <c r="AG15">
        <v>43.54</v>
      </c>
      <c r="AH15">
        <v>123.65</v>
      </c>
      <c r="AI15">
        <v>3.81</v>
      </c>
      <c r="AJ15">
        <v>0</v>
      </c>
      <c r="AK15">
        <v>58</v>
      </c>
      <c r="AL15">
        <v>49.48</v>
      </c>
      <c r="AM15">
        <v>0</v>
      </c>
      <c r="AN15">
        <v>0</v>
      </c>
      <c r="AO15">
        <v>9.81</v>
      </c>
      <c r="AP15">
        <v>11.4</v>
      </c>
      <c r="AQ15">
        <v>0</v>
      </c>
      <c r="AR15">
        <v>16.03</v>
      </c>
      <c r="AS15">
        <v>14.29</v>
      </c>
      <c r="AT15">
        <v>14.51</v>
      </c>
      <c r="AU15">
        <v>0</v>
      </c>
      <c r="AV15">
        <v>0</v>
      </c>
      <c r="AW15">
        <v>0</v>
      </c>
      <c r="AX15">
        <v>0</v>
      </c>
      <c r="AY15">
        <v>1.39</v>
      </c>
      <c r="AZ15">
        <v>3.88</v>
      </c>
      <c r="BA15">
        <v>2.66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2407.7500000000005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639.33000000000004</v>
      </c>
      <c r="L16">
        <v>400.2</v>
      </c>
      <c r="M16">
        <v>45.8</v>
      </c>
      <c r="N16">
        <v>57.48</v>
      </c>
      <c r="O16">
        <v>123.48</v>
      </c>
      <c r="P16">
        <v>84.42</v>
      </c>
      <c r="Q16">
        <v>17.53</v>
      </c>
      <c r="R16">
        <v>18.989999999999998</v>
      </c>
      <c r="S16">
        <v>0</v>
      </c>
      <c r="T16">
        <v>1.57</v>
      </c>
      <c r="U16">
        <v>337.71</v>
      </c>
      <c r="V16">
        <v>20.13</v>
      </c>
      <c r="W16">
        <v>43.47</v>
      </c>
      <c r="X16">
        <v>87.2</v>
      </c>
      <c r="Y16">
        <v>0</v>
      </c>
      <c r="Z16">
        <v>6.31</v>
      </c>
      <c r="AA16">
        <v>13.6</v>
      </c>
      <c r="AB16">
        <v>25.98</v>
      </c>
      <c r="AC16">
        <v>20.68</v>
      </c>
      <c r="AD16">
        <v>38.9</v>
      </c>
      <c r="AE16">
        <v>52.77</v>
      </c>
      <c r="AF16">
        <v>9.35</v>
      </c>
      <c r="AG16">
        <v>43.54</v>
      </c>
      <c r="AH16">
        <v>123.65</v>
      </c>
      <c r="AI16">
        <v>3.81</v>
      </c>
      <c r="AJ16">
        <v>0</v>
      </c>
      <c r="AK16">
        <v>58</v>
      </c>
      <c r="AL16">
        <v>49.48</v>
      </c>
      <c r="AM16">
        <v>0</v>
      </c>
      <c r="AN16">
        <v>0</v>
      </c>
      <c r="AO16">
        <v>9.81</v>
      </c>
      <c r="AP16">
        <v>11.4</v>
      </c>
      <c r="AQ16">
        <v>0</v>
      </c>
      <c r="AR16">
        <v>16.03</v>
      </c>
      <c r="AS16">
        <v>14.29</v>
      </c>
      <c r="AT16">
        <v>14.52</v>
      </c>
      <c r="AU16">
        <v>0</v>
      </c>
      <c r="AV16">
        <v>0</v>
      </c>
      <c r="AW16">
        <v>0</v>
      </c>
      <c r="AX16">
        <v>0</v>
      </c>
      <c r="AY16">
        <v>1.39</v>
      </c>
      <c r="AZ16">
        <v>3.88</v>
      </c>
      <c r="BA16">
        <v>2.66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2400.0700000000002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589.08000000000004</v>
      </c>
      <c r="L17">
        <v>380.85</v>
      </c>
      <c r="M17">
        <v>45.8</v>
      </c>
      <c r="N17">
        <v>57.48</v>
      </c>
      <c r="O17">
        <v>123.48</v>
      </c>
      <c r="P17">
        <v>84.42</v>
      </c>
      <c r="Q17">
        <v>17.53</v>
      </c>
      <c r="R17">
        <v>18.989999999999998</v>
      </c>
      <c r="S17">
        <v>0</v>
      </c>
      <c r="T17">
        <v>1.57</v>
      </c>
      <c r="U17">
        <v>337.71</v>
      </c>
      <c r="V17">
        <v>20.13</v>
      </c>
      <c r="W17">
        <v>43.47</v>
      </c>
      <c r="X17">
        <v>73.94</v>
      </c>
      <c r="Y17">
        <v>0</v>
      </c>
      <c r="Z17">
        <v>6.31</v>
      </c>
      <c r="AA17">
        <v>13.6</v>
      </c>
      <c r="AB17">
        <v>25.98</v>
      </c>
      <c r="AC17">
        <v>20.68</v>
      </c>
      <c r="AD17">
        <v>38.9</v>
      </c>
      <c r="AE17">
        <v>52.77</v>
      </c>
      <c r="AF17">
        <v>9.35</v>
      </c>
      <c r="AG17">
        <v>43.54</v>
      </c>
      <c r="AH17">
        <v>123.65</v>
      </c>
      <c r="AI17">
        <v>14.96</v>
      </c>
      <c r="AJ17">
        <v>0</v>
      </c>
      <c r="AK17">
        <v>58</v>
      </c>
      <c r="AL17">
        <v>49.48</v>
      </c>
      <c r="AM17">
        <v>0</v>
      </c>
      <c r="AN17">
        <v>0</v>
      </c>
      <c r="AO17">
        <v>9.9600000000000009</v>
      </c>
      <c r="AP17">
        <v>11.4</v>
      </c>
      <c r="AQ17">
        <v>0</v>
      </c>
      <c r="AR17">
        <v>16.03</v>
      </c>
      <c r="AS17">
        <v>14.29</v>
      </c>
      <c r="AT17">
        <v>14.52</v>
      </c>
      <c r="AU17">
        <v>0</v>
      </c>
      <c r="AV17">
        <v>0</v>
      </c>
      <c r="AW17">
        <v>0</v>
      </c>
      <c r="AX17">
        <v>0</v>
      </c>
      <c r="AY17">
        <v>1.39</v>
      </c>
      <c r="AZ17">
        <v>3.88</v>
      </c>
      <c r="BA17">
        <v>2.66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2328.5100000000002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589.01</v>
      </c>
      <c r="L18">
        <v>368.45</v>
      </c>
      <c r="M18">
        <v>45.8</v>
      </c>
      <c r="N18">
        <v>57.48</v>
      </c>
      <c r="O18">
        <v>123.48</v>
      </c>
      <c r="P18">
        <v>84.42</v>
      </c>
      <c r="Q18">
        <v>17.53</v>
      </c>
      <c r="R18">
        <v>18.989999999999998</v>
      </c>
      <c r="S18">
        <v>0</v>
      </c>
      <c r="T18">
        <v>1.57</v>
      </c>
      <c r="U18">
        <v>337.71</v>
      </c>
      <c r="V18">
        <v>20.13</v>
      </c>
      <c r="W18">
        <v>43.47</v>
      </c>
      <c r="X18">
        <v>73.72</v>
      </c>
      <c r="Y18">
        <v>0</v>
      </c>
      <c r="Z18">
        <v>6.31</v>
      </c>
      <c r="AA18">
        <v>13.6</v>
      </c>
      <c r="AB18">
        <v>25.98</v>
      </c>
      <c r="AC18">
        <v>20.68</v>
      </c>
      <c r="AD18">
        <v>38.9</v>
      </c>
      <c r="AE18">
        <v>52.77</v>
      </c>
      <c r="AF18">
        <v>9.35</v>
      </c>
      <c r="AG18">
        <v>43.54</v>
      </c>
      <c r="AH18">
        <v>123.65</v>
      </c>
      <c r="AI18">
        <v>14.96</v>
      </c>
      <c r="AJ18">
        <v>0</v>
      </c>
      <c r="AK18">
        <v>58</v>
      </c>
      <c r="AL18">
        <v>49.48</v>
      </c>
      <c r="AM18">
        <v>0</v>
      </c>
      <c r="AN18">
        <v>0</v>
      </c>
      <c r="AO18">
        <v>9.9600000000000009</v>
      </c>
      <c r="AP18">
        <v>11.4</v>
      </c>
      <c r="AQ18">
        <v>0</v>
      </c>
      <c r="AR18">
        <v>16.03</v>
      </c>
      <c r="AS18">
        <v>14.29</v>
      </c>
      <c r="AT18">
        <v>14.52</v>
      </c>
      <c r="AU18">
        <v>0</v>
      </c>
      <c r="AV18">
        <v>0</v>
      </c>
      <c r="AW18">
        <v>0</v>
      </c>
      <c r="AX18">
        <v>0</v>
      </c>
      <c r="AY18">
        <v>1.39</v>
      </c>
      <c r="AZ18">
        <v>3.88</v>
      </c>
      <c r="BA18">
        <v>2.66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2315.8200000000002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607.16999999999996</v>
      </c>
      <c r="L19">
        <v>380.37</v>
      </c>
      <c r="M19">
        <v>45.8</v>
      </c>
      <c r="N19">
        <v>57.48</v>
      </c>
      <c r="O19">
        <v>123.48</v>
      </c>
      <c r="P19">
        <v>84.42</v>
      </c>
      <c r="Q19">
        <v>17.53</v>
      </c>
      <c r="R19">
        <v>18.989999999999998</v>
      </c>
      <c r="S19">
        <v>0</v>
      </c>
      <c r="T19">
        <v>1.57</v>
      </c>
      <c r="U19">
        <v>337.71</v>
      </c>
      <c r="V19">
        <v>20.13</v>
      </c>
      <c r="W19">
        <v>43.47</v>
      </c>
      <c r="X19">
        <v>73.72</v>
      </c>
      <c r="Y19">
        <v>0</v>
      </c>
      <c r="Z19">
        <v>6.31</v>
      </c>
      <c r="AA19">
        <v>13.6</v>
      </c>
      <c r="AB19">
        <v>25.98</v>
      </c>
      <c r="AC19">
        <v>20.68</v>
      </c>
      <c r="AD19">
        <v>38.9</v>
      </c>
      <c r="AE19">
        <v>52.77</v>
      </c>
      <c r="AF19">
        <v>9.35</v>
      </c>
      <c r="AG19">
        <v>43.54</v>
      </c>
      <c r="AH19">
        <v>123.65</v>
      </c>
      <c r="AI19">
        <v>14.96</v>
      </c>
      <c r="AJ19">
        <v>0</v>
      </c>
      <c r="AK19">
        <v>58</v>
      </c>
      <c r="AL19">
        <v>49.48</v>
      </c>
      <c r="AM19">
        <v>0</v>
      </c>
      <c r="AN19">
        <v>0</v>
      </c>
      <c r="AO19">
        <v>9.9600000000000009</v>
      </c>
      <c r="AP19">
        <v>11.4</v>
      </c>
      <c r="AQ19">
        <v>0</v>
      </c>
      <c r="AR19">
        <v>16.03</v>
      </c>
      <c r="AS19">
        <v>14.29</v>
      </c>
      <c r="AT19">
        <v>14.52</v>
      </c>
      <c r="AU19">
        <v>0</v>
      </c>
      <c r="AV19">
        <v>0</v>
      </c>
      <c r="AW19">
        <v>0</v>
      </c>
      <c r="AX19">
        <v>0</v>
      </c>
      <c r="AY19">
        <v>1.39</v>
      </c>
      <c r="AZ19">
        <v>3.88</v>
      </c>
      <c r="BA19">
        <v>2.66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2345.9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659.83</v>
      </c>
      <c r="L20">
        <v>380.85</v>
      </c>
      <c r="M20">
        <v>45.8</v>
      </c>
      <c r="N20">
        <v>57.48</v>
      </c>
      <c r="O20">
        <v>123.48</v>
      </c>
      <c r="P20">
        <v>84.42</v>
      </c>
      <c r="Q20">
        <v>17.53</v>
      </c>
      <c r="R20">
        <v>18.989999999999998</v>
      </c>
      <c r="S20">
        <v>0</v>
      </c>
      <c r="T20">
        <v>1.57</v>
      </c>
      <c r="U20">
        <v>337.71</v>
      </c>
      <c r="V20">
        <v>20.13</v>
      </c>
      <c r="W20">
        <v>43.47</v>
      </c>
      <c r="X20">
        <v>73.72</v>
      </c>
      <c r="Y20">
        <v>0</v>
      </c>
      <c r="Z20">
        <v>6.31</v>
      </c>
      <c r="AA20">
        <v>27.19</v>
      </c>
      <c r="AB20">
        <v>25.98</v>
      </c>
      <c r="AC20">
        <v>20.68</v>
      </c>
      <c r="AD20">
        <v>38.9</v>
      </c>
      <c r="AE20">
        <v>52.77</v>
      </c>
      <c r="AF20">
        <v>9.35</v>
      </c>
      <c r="AG20">
        <v>43.54</v>
      </c>
      <c r="AH20">
        <v>123.65</v>
      </c>
      <c r="AI20">
        <v>3.81</v>
      </c>
      <c r="AJ20">
        <v>0</v>
      </c>
      <c r="AK20">
        <v>58</v>
      </c>
      <c r="AL20">
        <v>49.48</v>
      </c>
      <c r="AM20">
        <v>0</v>
      </c>
      <c r="AN20">
        <v>0</v>
      </c>
      <c r="AO20">
        <v>9.9600000000000009</v>
      </c>
      <c r="AP20">
        <v>11.4</v>
      </c>
      <c r="AQ20">
        <v>17.149999999999999</v>
      </c>
      <c r="AR20">
        <v>16.03</v>
      </c>
      <c r="AS20">
        <v>14.29</v>
      </c>
      <c r="AT20">
        <v>14.52</v>
      </c>
      <c r="AU20">
        <v>0</v>
      </c>
      <c r="AV20">
        <v>0</v>
      </c>
      <c r="AW20">
        <v>0</v>
      </c>
      <c r="AX20">
        <v>0</v>
      </c>
      <c r="AY20">
        <v>1.39</v>
      </c>
      <c r="AZ20">
        <v>3.88</v>
      </c>
      <c r="BA20">
        <v>2.66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2418.6300000000006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659.83</v>
      </c>
      <c r="L21">
        <v>380.85</v>
      </c>
      <c r="M21">
        <v>45.8</v>
      </c>
      <c r="N21">
        <v>57.48</v>
      </c>
      <c r="O21">
        <v>123.48</v>
      </c>
      <c r="P21">
        <v>84.42</v>
      </c>
      <c r="Q21">
        <v>17.53</v>
      </c>
      <c r="R21">
        <v>18.989999999999998</v>
      </c>
      <c r="S21">
        <v>0</v>
      </c>
      <c r="T21">
        <v>1.57</v>
      </c>
      <c r="U21">
        <v>337.71</v>
      </c>
      <c r="V21">
        <v>20.13</v>
      </c>
      <c r="W21">
        <v>43.47</v>
      </c>
      <c r="X21">
        <v>73.72</v>
      </c>
      <c r="Y21">
        <v>0</v>
      </c>
      <c r="Z21">
        <v>6.31</v>
      </c>
      <c r="AA21">
        <v>27.19</v>
      </c>
      <c r="AB21">
        <v>25.98</v>
      </c>
      <c r="AC21">
        <v>20.68</v>
      </c>
      <c r="AD21">
        <v>38.9</v>
      </c>
      <c r="AE21">
        <v>52.77</v>
      </c>
      <c r="AF21">
        <v>9.35</v>
      </c>
      <c r="AG21">
        <v>43.54</v>
      </c>
      <c r="AH21">
        <v>123.65</v>
      </c>
      <c r="AI21">
        <v>3.81</v>
      </c>
      <c r="AJ21">
        <v>0</v>
      </c>
      <c r="AK21">
        <v>58</v>
      </c>
      <c r="AL21">
        <v>49.48</v>
      </c>
      <c r="AM21">
        <v>0</v>
      </c>
      <c r="AN21">
        <v>0</v>
      </c>
      <c r="AO21">
        <v>9.68</v>
      </c>
      <c r="AP21">
        <v>11.4</v>
      </c>
      <c r="AQ21">
        <v>17.149999999999999</v>
      </c>
      <c r="AR21">
        <v>23.51</v>
      </c>
      <c r="AS21">
        <v>14.29</v>
      </c>
      <c r="AT21">
        <v>14.52</v>
      </c>
      <c r="AU21">
        <v>0</v>
      </c>
      <c r="AV21">
        <v>0</v>
      </c>
      <c r="AW21">
        <v>0</v>
      </c>
      <c r="AX21">
        <v>0</v>
      </c>
      <c r="AY21">
        <v>1.39</v>
      </c>
      <c r="AZ21">
        <v>3.88</v>
      </c>
      <c r="BA21">
        <v>2.66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2425.8300000000004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659.83</v>
      </c>
      <c r="L22">
        <v>380.85</v>
      </c>
      <c r="M22">
        <v>45.8</v>
      </c>
      <c r="N22">
        <v>57.48</v>
      </c>
      <c r="O22">
        <v>123.48</v>
      </c>
      <c r="P22">
        <v>84.42</v>
      </c>
      <c r="Q22">
        <v>17.53</v>
      </c>
      <c r="R22">
        <v>18.989999999999998</v>
      </c>
      <c r="S22">
        <v>0</v>
      </c>
      <c r="T22">
        <v>1.57</v>
      </c>
      <c r="U22">
        <v>337.71</v>
      </c>
      <c r="V22">
        <v>20.13</v>
      </c>
      <c r="W22">
        <v>43.47</v>
      </c>
      <c r="X22">
        <v>73.72</v>
      </c>
      <c r="Y22">
        <v>0</v>
      </c>
      <c r="Z22">
        <v>6.31</v>
      </c>
      <c r="AA22">
        <v>27.19</v>
      </c>
      <c r="AB22">
        <v>25.98</v>
      </c>
      <c r="AC22">
        <v>20.68</v>
      </c>
      <c r="AD22">
        <v>38.9</v>
      </c>
      <c r="AE22">
        <v>52.77</v>
      </c>
      <c r="AF22">
        <v>9.35</v>
      </c>
      <c r="AG22">
        <v>43.54</v>
      </c>
      <c r="AH22">
        <v>123.65</v>
      </c>
      <c r="AI22">
        <v>6.8</v>
      </c>
      <c r="AJ22">
        <v>0</v>
      </c>
      <c r="AK22">
        <v>58</v>
      </c>
      <c r="AL22">
        <v>49.48</v>
      </c>
      <c r="AM22">
        <v>0</v>
      </c>
      <c r="AN22">
        <v>0</v>
      </c>
      <c r="AO22">
        <v>9.56</v>
      </c>
      <c r="AP22">
        <v>11.4</v>
      </c>
      <c r="AQ22">
        <v>34.299999999999997</v>
      </c>
      <c r="AR22">
        <v>23.51</v>
      </c>
      <c r="AS22">
        <v>14.29</v>
      </c>
      <c r="AT22">
        <v>14.52</v>
      </c>
      <c r="AU22">
        <v>0</v>
      </c>
      <c r="AV22">
        <v>0</v>
      </c>
      <c r="AW22">
        <v>0</v>
      </c>
      <c r="AX22">
        <v>0</v>
      </c>
      <c r="AY22">
        <v>1.39</v>
      </c>
      <c r="AZ22">
        <v>3.88</v>
      </c>
      <c r="BA22">
        <v>2.66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2445.8500000000008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659.83</v>
      </c>
      <c r="L23">
        <v>322.79000000000002</v>
      </c>
      <c r="M23">
        <v>45.8</v>
      </c>
      <c r="N23">
        <v>57.48</v>
      </c>
      <c r="O23">
        <v>123.48</v>
      </c>
      <c r="P23">
        <v>84.42</v>
      </c>
      <c r="Q23">
        <v>17.53</v>
      </c>
      <c r="R23">
        <v>18.989999999999998</v>
      </c>
      <c r="S23">
        <v>0</v>
      </c>
      <c r="T23">
        <v>1.57</v>
      </c>
      <c r="U23">
        <v>337.71</v>
      </c>
      <c r="V23">
        <v>20.13</v>
      </c>
      <c r="W23">
        <v>43.47</v>
      </c>
      <c r="X23">
        <v>73.72</v>
      </c>
      <c r="Y23">
        <v>0</v>
      </c>
      <c r="Z23">
        <v>6.31</v>
      </c>
      <c r="AA23">
        <v>27.19</v>
      </c>
      <c r="AB23">
        <v>25.98</v>
      </c>
      <c r="AC23">
        <v>20.68</v>
      </c>
      <c r="AD23">
        <v>38.9</v>
      </c>
      <c r="AE23">
        <v>52.77</v>
      </c>
      <c r="AF23">
        <v>9.35</v>
      </c>
      <c r="AG23">
        <v>43.54</v>
      </c>
      <c r="AH23">
        <v>148.38999999999999</v>
      </c>
      <c r="AI23">
        <v>6.8</v>
      </c>
      <c r="AJ23">
        <v>0</v>
      </c>
      <c r="AK23">
        <v>58</v>
      </c>
      <c r="AL23">
        <v>49.48</v>
      </c>
      <c r="AM23">
        <v>0</v>
      </c>
      <c r="AN23">
        <v>0</v>
      </c>
      <c r="AO23">
        <v>9.4700000000000006</v>
      </c>
      <c r="AP23">
        <v>11.4</v>
      </c>
      <c r="AQ23">
        <v>34.299999999999997</v>
      </c>
      <c r="AR23">
        <v>23.51</v>
      </c>
      <c r="AS23">
        <v>14.29</v>
      </c>
      <c r="AT23">
        <v>14.52</v>
      </c>
      <c r="AU23">
        <v>0</v>
      </c>
      <c r="AV23">
        <v>0</v>
      </c>
      <c r="AW23">
        <v>0</v>
      </c>
      <c r="AX23">
        <v>0</v>
      </c>
      <c r="AY23">
        <v>1.39</v>
      </c>
      <c r="AZ23">
        <v>3.88</v>
      </c>
      <c r="BA23">
        <v>3.18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2412.9600000000005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659.83</v>
      </c>
      <c r="L24">
        <v>380.85</v>
      </c>
      <c r="M24">
        <v>45.8</v>
      </c>
      <c r="N24">
        <v>57.48</v>
      </c>
      <c r="O24">
        <v>123.48</v>
      </c>
      <c r="P24">
        <v>84.42</v>
      </c>
      <c r="Q24">
        <v>17.53</v>
      </c>
      <c r="R24">
        <v>18.989999999999998</v>
      </c>
      <c r="S24">
        <v>0</v>
      </c>
      <c r="T24">
        <v>1.57</v>
      </c>
      <c r="U24">
        <v>337.71</v>
      </c>
      <c r="V24">
        <v>20.13</v>
      </c>
      <c r="W24">
        <v>43.47</v>
      </c>
      <c r="X24">
        <v>73.72</v>
      </c>
      <c r="Y24">
        <v>0</v>
      </c>
      <c r="Z24">
        <v>6.31</v>
      </c>
      <c r="AA24">
        <v>27.19</v>
      </c>
      <c r="AB24">
        <v>25.98</v>
      </c>
      <c r="AC24">
        <v>20.68</v>
      </c>
      <c r="AD24">
        <v>38.9</v>
      </c>
      <c r="AE24">
        <v>52.77</v>
      </c>
      <c r="AF24">
        <v>9.35</v>
      </c>
      <c r="AG24">
        <v>43.54</v>
      </c>
      <c r="AH24">
        <v>148.38999999999999</v>
      </c>
      <c r="AI24">
        <v>6.8</v>
      </c>
      <c r="AJ24">
        <v>0</v>
      </c>
      <c r="AK24">
        <v>58</v>
      </c>
      <c r="AL24">
        <v>49.48</v>
      </c>
      <c r="AM24">
        <v>0</v>
      </c>
      <c r="AN24">
        <v>0</v>
      </c>
      <c r="AO24">
        <v>9.24</v>
      </c>
      <c r="AP24">
        <v>11.4</v>
      </c>
      <c r="AQ24">
        <v>51.44</v>
      </c>
      <c r="AR24">
        <v>23.51</v>
      </c>
      <c r="AS24">
        <v>14.29</v>
      </c>
      <c r="AT24">
        <v>14.52</v>
      </c>
      <c r="AU24">
        <v>0</v>
      </c>
      <c r="AV24">
        <v>0</v>
      </c>
      <c r="AW24">
        <v>0</v>
      </c>
      <c r="AX24">
        <v>0</v>
      </c>
      <c r="AY24">
        <v>1.39</v>
      </c>
      <c r="AZ24">
        <v>3.88</v>
      </c>
      <c r="BA24">
        <v>3.18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2487.9300000000003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659.83</v>
      </c>
      <c r="L25">
        <v>380.85</v>
      </c>
      <c r="M25">
        <v>45.8</v>
      </c>
      <c r="N25">
        <v>57.48</v>
      </c>
      <c r="O25">
        <v>123.48</v>
      </c>
      <c r="P25">
        <v>84.42</v>
      </c>
      <c r="Q25">
        <v>17.53</v>
      </c>
      <c r="R25">
        <v>18.989999999999998</v>
      </c>
      <c r="S25">
        <v>0</v>
      </c>
      <c r="T25">
        <v>1.57</v>
      </c>
      <c r="U25">
        <v>337.71</v>
      </c>
      <c r="V25">
        <v>20.13</v>
      </c>
      <c r="W25">
        <v>43.47</v>
      </c>
      <c r="X25">
        <v>73.72</v>
      </c>
      <c r="Y25">
        <v>0</v>
      </c>
      <c r="Z25">
        <v>6.31</v>
      </c>
      <c r="AA25">
        <v>40.79</v>
      </c>
      <c r="AB25">
        <v>25.98</v>
      </c>
      <c r="AC25">
        <v>20.68</v>
      </c>
      <c r="AD25">
        <v>38.9</v>
      </c>
      <c r="AE25">
        <v>52.77</v>
      </c>
      <c r="AF25">
        <v>9.35</v>
      </c>
      <c r="AG25">
        <v>43.54</v>
      </c>
      <c r="AH25">
        <v>148.38999999999999</v>
      </c>
      <c r="AI25">
        <v>8.16</v>
      </c>
      <c r="AJ25">
        <v>0</v>
      </c>
      <c r="AK25">
        <v>58</v>
      </c>
      <c r="AL25">
        <v>49.48</v>
      </c>
      <c r="AM25">
        <v>0</v>
      </c>
      <c r="AN25">
        <v>0</v>
      </c>
      <c r="AO25">
        <v>9.24</v>
      </c>
      <c r="AP25">
        <v>11.4</v>
      </c>
      <c r="AQ25">
        <v>51.44</v>
      </c>
      <c r="AR25">
        <v>16.03</v>
      </c>
      <c r="AS25">
        <v>14.29</v>
      </c>
      <c r="AT25">
        <v>14.52</v>
      </c>
      <c r="AU25">
        <v>0</v>
      </c>
      <c r="AV25">
        <v>0</v>
      </c>
      <c r="AW25">
        <v>0</v>
      </c>
      <c r="AX25">
        <v>0</v>
      </c>
      <c r="AY25">
        <v>1.39</v>
      </c>
      <c r="AZ25">
        <v>3.88</v>
      </c>
      <c r="BA25">
        <v>3.18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2495.41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659.83</v>
      </c>
      <c r="L26">
        <v>380.85</v>
      </c>
      <c r="M26">
        <v>45.8</v>
      </c>
      <c r="N26">
        <v>57.48</v>
      </c>
      <c r="O26">
        <v>123.48</v>
      </c>
      <c r="P26">
        <v>84.42</v>
      </c>
      <c r="Q26">
        <v>17.53</v>
      </c>
      <c r="R26">
        <v>18.989999999999998</v>
      </c>
      <c r="S26">
        <v>0</v>
      </c>
      <c r="T26">
        <v>1.57</v>
      </c>
      <c r="U26">
        <v>337.71</v>
      </c>
      <c r="V26">
        <v>20.13</v>
      </c>
      <c r="W26">
        <v>43.47</v>
      </c>
      <c r="X26">
        <v>73.72</v>
      </c>
      <c r="Y26">
        <v>0</v>
      </c>
      <c r="Z26">
        <v>6.31</v>
      </c>
      <c r="AA26">
        <v>40.79</v>
      </c>
      <c r="AB26">
        <v>25.98</v>
      </c>
      <c r="AC26">
        <v>20.68</v>
      </c>
      <c r="AD26">
        <v>38.9</v>
      </c>
      <c r="AE26">
        <v>52.77</v>
      </c>
      <c r="AF26">
        <v>9.35</v>
      </c>
      <c r="AG26">
        <v>43.54</v>
      </c>
      <c r="AH26">
        <v>148.38999999999999</v>
      </c>
      <c r="AI26">
        <v>52.36</v>
      </c>
      <c r="AJ26">
        <v>0</v>
      </c>
      <c r="AK26">
        <v>58</v>
      </c>
      <c r="AL26">
        <v>49.48</v>
      </c>
      <c r="AM26">
        <v>0</v>
      </c>
      <c r="AN26">
        <v>0</v>
      </c>
      <c r="AO26">
        <v>8.93</v>
      </c>
      <c r="AP26">
        <v>11.4</v>
      </c>
      <c r="AQ26">
        <v>68.58</v>
      </c>
      <c r="AR26">
        <v>16.03</v>
      </c>
      <c r="AS26">
        <v>14.29</v>
      </c>
      <c r="AT26">
        <v>14.52</v>
      </c>
      <c r="AU26">
        <v>0</v>
      </c>
      <c r="AV26">
        <v>0</v>
      </c>
      <c r="AW26">
        <v>0</v>
      </c>
      <c r="AX26">
        <v>0</v>
      </c>
      <c r="AY26">
        <v>1.39</v>
      </c>
      <c r="AZ26">
        <v>3.88</v>
      </c>
      <c r="BA26">
        <v>3.18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2556.44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589.66999999999996</v>
      </c>
      <c r="L27">
        <v>352</v>
      </c>
      <c r="M27">
        <v>45.8</v>
      </c>
      <c r="N27">
        <v>57.48</v>
      </c>
      <c r="O27">
        <v>123.48</v>
      </c>
      <c r="P27">
        <v>84.42</v>
      </c>
      <c r="Q27">
        <v>17.53</v>
      </c>
      <c r="R27">
        <v>18.989999999999998</v>
      </c>
      <c r="S27">
        <v>0</v>
      </c>
      <c r="T27">
        <v>1.57</v>
      </c>
      <c r="U27">
        <v>337.71</v>
      </c>
      <c r="V27">
        <v>20.13</v>
      </c>
      <c r="W27">
        <v>43.47</v>
      </c>
      <c r="X27">
        <v>95.68</v>
      </c>
      <c r="Y27">
        <v>0</v>
      </c>
      <c r="Z27">
        <v>6.31</v>
      </c>
      <c r="AA27">
        <v>40.79</v>
      </c>
      <c r="AB27">
        <v>25.98</v>
      </c>
      <c r="AC27">
        <v>20.68</v>
      </c>
      <c r="AD27">
        <v>38.9</v>
      </c>
      <c r="AE27">
        <v>52.77</v>
      </c>
      <c r="AF27">
        <v>9.35</v>
      </c>
      <c r="AG27">
        <v>43.54</v>
      </c>
      <c r="AH27">
        <v>148.38999999999999</v>
      </c>
      <c r="AI27">
        <v>52.36</v>
      </c>
      <c r="AJ27">
        <v>0</v>
      </c>
      <c r="AK27">
        <v>58</v>
      </c>
      <c r="AL27">
        <v>49.48</v>
      </c>
      <c r="AM27">
        <v>0</v>
      </c>
      <c r="AN27">
        <v>0</v>
      </c>
      <c r="AO27">
        <v>8.6199999999999992</v>
      </c>
      <c r="AP27">
        <v>11.4</v>
      </c>
      <c r="AQ27">
        <v>68.58</v>
      </c>
      <c r="AR27">
        <v>16.03</v>
      </c>
      <c r="AS27">
        <v>14.29</v>
      </c>
      <c r="AT27">
        <v>14.52</v>
      </c>
      <c r="AU27">
        <v>0</v>
      </c>
      <c r="AV27">
        <v>0</v>
      </c>
      <c r="AW27">
        <v>0</v>
      </c>
      <c r="AX27">
        <v>0</v>
      </c>
      <c r="AY27">
        <v>1.39</v>
      </c>
      <c r="AZ27">
        <v>3.88</v>
      </c>
      <c r="BA27">
        <v>3.18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2479.08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589.01</v>
      </c>
      <c r="L28">
        <v>352</v>
      </c>
      <c r="M28">
        <v>45.8</v>
      </c>
      <c r="N28">
        <v>57.48</v>
      </c>
      <c r="O28">
        <v>123.48</v>
      </c>
      <c r="P28">
        <v>84.42</v>
      </c>
      <c r="Q28">
        <v>17.53</v>
      </c>
      <c r="R28">
        <v>18.989999999999998</v>
      </c>
      <c r="S28">
        <v>0</v>
      </c>
      <c r="T28">
        <v>1.57</v>
      </c>
      <c r="U28">
        <v>337.71</v>
      </c>
      <c r="V28">
        <v>20.13</v>
      </c>
      <c r="W28">
        <v>43.47</v>
      </c>
      <c r="X28">
        <v>95.68</v>
      </c>
      <c r="Y28">
        <v>0</v>
      </c>
      <c r="Z28">
        <v>6.31</v>
      </c>
      <c r="AA28">
        <v>40.79</v>
      </c>
      <c r="AB28">
        <v>25.98</v>
      </c>
      <c r="AC28">
        <v>20.68</v>
      </c>
      <c r="AD28">
        <v>38.9</v>
      </c>
      <c r="AE28">
        <v>52.77</v>
      </c>
      <c r="AF28">
        <v>9.35</v>
      </c>
      <c r="AG28">
        <v>43.54</v>
      </c>
      <c r="AH28">
        <v>148.38999999999999</v>
      </c>
      <c r="AI28">
        <v>52.36</v>
      </c>
      <c r="AJ28">
        <v>0</v>
      </c>
      <c r="AK28">
        <v>58</v>
      </c>
      <c r="AL28">
        <v>49.48</v>
      </c>
      <c r="AM28">
        <v>0</v>
      </c>
      <c r="AN28">
        <v>0</v>
      </c>
      <c r="AO28">
        <v>8.5399999999999991</v>
      </c>
      <c r="AP28">
        <v>11.4</v>
      </c>
      <c r="AQ28">
        <v>68.58</v>
      </c>
      <c r="AR28">
        <v>16.03</v>
      </c>
      <c r="AS28">
        <v>14.29</v>
      </c>
      <c r="AT28">
        <v>14.52</v>
      </c>
      <c r="AU28">
        <v>0</v>
      </c>
      <c r="AV28">
        <v>0</v>
      </c>
      <c r="AW28">
        <v>0</v>
      </c>
      <c r="AX28">
        <v>0</v>
      </c>
      <c r="AY28">
        <v>1.39</v>
      </c>
      <c r="AZ28">
        <v>3.88</v>
      </c>
      <c r="BA28">
        <v>3.18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2478.34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589.01</v>
      </c>
      <c r="L29">
        <v>361.42</v>
      </c>
      <c r="M29">
        <v>45.8</v>
      </c>
      <c r="N29">
        <v>57.48</v>
      </c>
      <c r="O29">
        <v>123.48</v>
      </c>
      <c r="P29">
        <v>84.42</v>
      </c>
      <c r="Q29">
        <v>17.53</v>
      </c>
      <c r="R29">
        <v>18.989999999999998</v>
      </c>
      <c r="S29">
        <v>0</v>
      </c>
      <c r="T29">
        <v>1.57</v>
      </c>
      <c r="U29">
        <v>337.71</v>
      </c>
      <c r="V29">
        <v>20.13</v>
      </c>
      <c r="W29">
        <v>43.47</v>
      </c>
      <c r="X29">
        <v>95.68</v>
      </c>
      <c r="Y29">
        <v>0</v>
      </c>
      <c r="Z29">
        <v>6.31</v>
      </c>
      <c r="AA29">
        <v>40.79</v>
      </c>
      <c r="AB29">
        <v>25.98</v>
      </c>
      <c r="AC29">
        <v>20.68</v>
      </c>
      <c r="AD29">
        <v>38.9</v>
      </c>
      <c r="AE29">
        <v>52.77</v>
      </c>
      <c r="AF29">
        <v>9.35</v>
      </c>
      <c r="AG29">
        <v>43.54</v>
      </c>
      <c r="AH29">
        <v>148.38999999999999</v>
      </c>
      <c r="AI29">
        <v>52.36</v>
      </c>
      <c r="AJ29">
        <v>0</v>
      </c>
      <c r="AK29">
        <v>58</v>
      </c>
      <c r="AL29">
        <v>49.48</v>
      </c>
      <c r="AM29">
        <v>0</v>
      </c>
      <c r="AN29">
        <v>0</v>
      </c>
      <c r="AO29">
        <v>8.33</v>
      </c>
      <c r="AP29">
        <v>11.4</v>
      </c>
      <c r="AQ29">
        <v>51.44</v>
      </c>
      <c r="AR29">
        <v>48.71</v>
      </c>
      <c r="AS29">
        <v>14.29</v>
      </c>
      <c r="AT29">
        <v>14.52</v>
      </c>
      <c r="AU29">
        <v>0</v>
      </c>
      <c r="AV29">
        <v>0</v>
      </c>
      <c r="AW29">
        <v>0</v>
      </c>
      <c r="AX29">
        <v>0</v>
      </c>
      <c r="AY29">
        <v>1.39</v>
      </c>
      <c r="AZ29">
        <v>3.88</v>
      </c>
      <c r="BA29">
        <v>3.18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2503.09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589.01</v>
      </c>
      <c r="L30">
        <v>361.42</v>
      </c>
      <c r="M30">
        <v>45.8</v>
      </c>
      <c r="N30">
        <v>57.48</v>
      </c>
      <c r="O30">
        <v>123.48</v>
      </c>
      <c r="P30">
        <v>84.42</v>
      </c>
      <c r="Q30">
        <v>17.53</v>
      </c>
      <c r="R30">
        <v>18.989999999999998</v>
      </c>
      <c r="S30">
        <v>0</v>
      </c>
      <c r="T30">
        <v>1.57</v>
      </c>
      <c r="U30">
        <v>337.71</v>
      </c>
      <c r="V30">
        <v>20.13</v>
      </c>
      <c r="W30">
        <v>43.47</v>
      </c>
      <c r="X30">
        <v>95.68</v>
      </c>
      <c r="Y30">
        <v>0</v>
      </c>
      <c r="Z30">
        <v>6.31</v>
      </c>
      <c r="AA30">
        <v>40.79</v>
      </c>
      <c r="AB30">
        <v>25.98</v>
      </c>
      <c r="AC30">
        <v>20.68</v>
      </c>
      <c r="AD30">
        <v>38.9</v>
      </c>
      <c r="AE30">
        <v>52.77</v>
      </c>
      <c r="AF30">
        <v>9.35</v>
      </c>
      <c r="AG30">
        <v>43.54</v>
      </c>
      <c r="AH30">
        <v>148.38999999999999</v>
      </c>
      <c r="AI30">
        <v>52.36</v>
      </c>
      <c r="AJ30">
        <v>0</v>
      </c>
      <c r="AK30">
        <v>58</v>
      </c>
      <c r="AL30">
        <v>49.48</v>
      </c>
      <c r="AM30">
        <v>0</v>
      </c>
      <c r="AN30">
        <v>0</v>
      </c>
      <c r="AO30">
        <v>8.3000000000000007</v>
      </c>
      <c r="AP30">
        <v>11.4</v>
      </c>
      <c r="AQ30">
        <v>34.299999999999997</v>
      </c>
      <c r="AR30">
        <v>48.71</v>
      </c>
      <c r="AS30">
        <v>14.29</v>
      </c>
      <c r="AT30">
        <v>14.52</v>
      </c>
      <c r="AU30">
        <v>0</v>
      </c>
      <c r="AV30">
        <v>0</v>
      </c>
      <c r="AW30">
        <v>0</v>
      </c>
      <c r="AX30">
        <v>0</v>
      </c>
      <c r="AY30">
        <v>1.39</v>
      </c>
      <c r="AZ30">
        <v>3.88</v>
      </c>
      <c r="BA30">
        <v>3.18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2485.9200000000005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589.01</v>
      </c>
      <c r="L31">
        <v>361.42</v>
      </c>
      <c r="M31">
        <v>45.8</v>
      </c>
      <c r="N31">
        <v>57.48</v>
      </c>
      <c r="O31">
        <v>123.48</v>
      </c>
      <c r="P31">
        <v>84.42</v>
      </c>
      <c r="Q31">
        <v>17.53</v>
      </c>
      <c r="R31">
        <v>18.989999999999998</v>
      </c>
      <c r="S31">
        <v>0</v>
      </c>
      <c r="T31">
        <v>1.57</v>
      </c>
      <c r="U31">
        <v>337.71</v>
      </c>
      <c r="V31">
        <v>20.13</v>
      </c>
      <c r="W31">
        <v>43.47</v>
      </c>
      <c r="X31">
        <v>95.68</v>
      </c>
      <c r="Y31">
        <v>0</v>
      </c>
      <c r="Z31">
        <v>6.31</v>
      </c>
      <c r="AA31">
        <v>40.79</v>
      </c>
      <c r="AB31">
        <v>25.98</v>
      </c>
      <c r="AC31">
        <v>20.68</v>
      </c>
      <c r="AD31">
        <v>38.9</v>
      </c>
      <c r="AE31">
        <v>52.77</v>
      </c>
      <c r="AF31">
        <v>9.35</v>
      </c>
      <c r="AG31">
        <v>43.54</v>
      </c>
      <c r="AH31">
        <v>148.38999999999999</v>
      </c>
      <c r="AI31">
        <v>52.36</v>
      </c>
      <c r="AJ31">
        <v>0</v>
      </c>
      <c r="AK31">
        <v>58</v>
      </c>
      <c r="AL31">
        <v>49.48</v>
      </c>
      <c r="AM31">
        <v>0</v>
      </c>
      <c r="AN31">
        <v>0</v>
      </c>
      <c r="AO31">
        <v>8.25</v>
      </c>
      <c r="AP31">
        <v>11.4</v>
      </c>
      <c r="AQ31">
        <v>17.149999999999999</v>
      </c>
      <c r="AR31">
        <v>16.03</v>
      </c>
      <c r="AS31">
        <v>14.29</v>
      </c>
      <c r="AT31">
        <v>14.52</v>
      </c>
      <c r="AU31">
        <v>0</v>
      </c>
      <c r="AV31">
        <v>0</v>
      </c>
      <c r="AW31">
        <v>0</v>
      </c>
      <c r="AX31">
        <v>0</v>
      </c>
      <c r="AY31">
        <v>1.39</v>
      </c>
      <c r="AZ31">
        <v>3.88</v>
      </c>
      <c r="BA31">
        <v>3.18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2436.0400000000004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589.01</v>
      </c>
      <c r="L32">
        <v>361.42</v>
      </c>
      <c r="M32">
        <v>45.8</v>
      </c>
      <c r="N32">
        <v>57.48</v>
      </c>
      <c r="O32">
        <v>123.48</v>
      </c>
      <c r="P32">
        <v>84.42</v>
      </c>
      <c r="Q32">
        <v>17.53</v>
      </c>
      <c r="R32">
        <v>18.989999999999998</v>
      </c>
      <c r="S32">
        <v>0</v>
      </c>
      <c r="T32">
        <v>1.57</v>
      </c>
      <c r="U32">
        <v>337.71</v>
      </c>
      <c r="V32">
        <v>20.13</v>
      </c>
      <c r="W32">
        <v>43.47</v>
      </c>
      <c r="X32">
        <v>95.68</v>
      </c>
      <c r="Y32">
        <v>0</v>
      </c>
      <c r="Z32">
        <v>6.31</v>
      </c>
      <c r="AA32">
        <v>28.92</v>
      </c>
      <c r="AB32">
        <v>25.98</v>
      </c>
      <c r="AC32">
        <v>20.68</v>
      </c>
      <c r="AD32">
        <v>38.9</v>
      </c>
      <c r="AE32">
        <v>52.77</v>
      </c>
      <c r="AF32">
        <v>9.35</v>
      </c>
      <c r="AG32">
        <v>43.54</v>
      </c>
      <c r="AH32">
        <v>148.38999999999999</v>
      </c>
      <c r="AI32">
        <v>6.8</v>
      </c>
      <c r="AJ32">
        <v>0</v>
      </c>
      <c r="AK32">
        <v>58</v>
      </c>
      <c r="AL32">
        <v>49.48</v>
      </c>
      <c r="AM32">
        <v>0</v>
      </c>
      <c r="AN32">
        <v>0</v>
      </c>
      <c r="AO32">
        <v>8.42</v>
      </c>
      <c r="AP32">
        <v>11.4</v>
      </c>
      <c r="AQ32">
        <v>17.149999999999999</v>
      </c>
      <c r="AR32">
        <v>16.03</v>
      </c>
      <c r="AS32">
        <v>14.29</v>
      </c>
      <c r="AT32">
        <v>14.52</v>
      </c>
      <c r="AU32">
        <v>0</v>
      </c>
      <c r="AV32">
        <v>0</v>
      </c>
      <c r="AW32">
        <v>0</v>
      </c>
      <c r="AX32">
        <v>0</v>
      </c>
      <c r="AY32">
        <v>1.39</v>
      </c>
      <c r="AZ32">
        <v>3.88</v>
      </c>
      <c r="BA32">
        <v>3.18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2378.7800000000007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589.01</v>
      </c>
      <c r="L33">
        <v>361.42</v>
      </c>
      <c r="M33">
        <v>45.8</v>
      </c>
      <c r="N33">
        <v>57.48</v>
      </c>
      <c r="O33">
        <v>123.48</v>
      </c>
      <c r="P33">
        <v>84.42</v>
      </c>
      <c r="Q33">
        <v>17.53</v>
      </c>
      <c r="R33">
        <v>18.989999999999998</v>
      </c>
      <c r="S33">
        <v>0</v>
      </c>
      <c r="T33">
        <v>1.57</v>
      </c>
      <c r="U33">
        <v>337.71</v>
      </c>
      <c r="V33">
        <v>20.13</v>
      </c>
      <c r="W33">
        <v>43.47</v>
      </c>
      <c r="X33">
        <v>73.72</v>
      </c>
      <c r="Y33">
        <v>0</v>
      </c>
      <c r="Z33">
        <v>6.31</v>
      </c>
      <c r="AA33">
        <v>13.54</v>
      </c>
      <c r="AB33">
        <v>25.98</v>
      </c>
      <c r="AC33">
        <v>20.68</v>
      </c>
      <c r="AD33">
        <v>38.9</v>
      </c>
      <c r="AE33">
        <v>52.77</v>
      </c>
      <c r="AF33">
        <v>9.35</v>
      </c>
      <c r="AG33">
        <v>43.54</v>
      </c>
      <c r="AH33">
        <v>148.38999999999999</v>
      </c>
      <c r="AI33">
        <v>3.81</v>
      </c>
      <c r="AJ33">
        <v>0</v>
      </c>
      <c r="AK33">
        <v>58</v>
      </c>
      <c r="AL33">
        <v>61.86</v>
      </c>
      <c r="AM33">
        <v>0</v>
      </c>
      <c r="AN33">
        <v>0</v>
      </c>
      <c r="AO33">
        <v>8.48</v>
      </c>
      <c r="AP33">
        <v>11.4</v>
      </c>
      <c r="AQ33">
        <v>0</v>
      </c>
      <c r="AR33">
        <v>16.03</v>
      </c>
      <c r="AS33">
        <v>14.29</v>
      </c>
      <c r="AT33">
        <v>14.52</v>
      </c>
      <c r="AU33">
        <v>0</v>
      </c>
      <c r="AV33">
        <v>0</v>
      </c>
      <c r="AW33">
        <v>0</v>
      </c>
      <c r="AX33">
        <v>0</v>
      </c>
      <c r="AY33">
        <v>1.39</v>
      </c>
      <c r="AZ33">
        <v>3.88</v>
      </c>
      <c r="BA33">
        <v>3.18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2333.7400000000002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589.01</v>
      </c>
      <c r="L34">
        <v>361.42</v>
      </c>
      <c r="M34">
        <v>45.8</v>
      </c>
      <c r="N34">
        <v>57.48</v>
      </c>
      <c r="O34">
        <v>123.48</v>
      </c>
      <c r="P34">
        <v>84.42</v>
      </c>
      <c r="Q34">
        <v>17.53</v>
      </c>
      <c r="R34">
        <v>18.989999999999998</v>
      </c>
      <c r="S34">
        <v>0</v>
      </c>
      <c r="T34">
        <v>1.57</v>
      </c>
      <c r="U34">
        <v>337.71</v>
      </c>
      <c r="V34">
        <v>20.13</v>
      </c>
      <c r="W34">
        <v>43.47</v>
      </c>
      <c r="X34">
        <v>73.72</v>
      </c>
      <c r="Y34">
        <v>0</v>
      </c>
      <c r="Z34">
        <v>6.31</v>
      </c>
      <c r="AA34">
        <v>4.59</v>
      </c>
      <c r="AB34">
        <v>25.98</v>
      </c>
      <c r="AC34">
        <v>20.68</v>
      </c>
      <c r="AD34">
        <v>38.9</v>
      </c>
      <c r="AE34">
        <v>52.77</v>
      </c>
      <c r="AF34">
        <v>9.35</v>
      </c>
      <c r="AG34">
        <v>43.54</v>
      </c>
      <c r="AH34">
        <v>148.38999999999999</v>
      </c>
      <c r="AI34">
        <v>3.81</v>
      </c>
      <c r="AJ34">
        <v>0</v>
      </c>
      <c r="AK34">
        <v>58</v>
      </c>
      <c r="AL34">
        <v>61.86</v>
      </c>
      <c r="AM34">
        <v>0</v>
      </c>
      <c r="AN34">
        <v>0</v>
      </c>
      <c r="AO34">
        <v>8.59</v>
      </c>
      <c r="AP34">
        <v>11.4</v>
      </c>
      <c r="AQ34">
        <v>0</v>
      </c>
      <c r="AR34">
        <v>16.03</v>
      </c>
      <c r="AS34">
        <v>14.29</v>
      </c>
      <c r="AT34">
        <v>14.52</v>
      </c>
      <c r="AU34">
        <v>0</v>
      </c>
      <c r="AV34">
        <v>0</v>
      </c>
      <c r="AW34">
        <v>0</v>
      </c>
      <c r="AX34">
        <v>0</v>
      </c>
      <c r="AY34">
        <v>1.39</v>
      </c>
      <c r="AZ34">
        <v>3.88</v>
      </c>
      <c r="BA34">
        <v>3.18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2324.9000000000005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589.01</v>
      </c>
      <c r="L35">
        <v>358.42</v>
      </c>
      <c r="M35">
        <v>45.8</v>
      </c>
      <c r="N35">
        <v>57.48</v>
      </c>
      <c r="O35">
        <v>123.48</v>
      </c>
      <c r="P35">
        <v>84.42</v>
      </c>
      <c r="Q35">
        <v>17.53</v>
      </c>
      <c r="R35">
        <v>18.989999999999998</v>
      </c>
      <c r="S35">
        <v>0</v>
      </c>
      <c r="T35">
        <v>1.57</v>
      </c>
      <c r="U35">
        <v>351.31</v>
      </c>
      <c r="V35">
        <v>20.13</v>
      </c>
      <c r="W35">
        <v>43.47</v>
      </c>
      <c r="X35">
        <v>73.72</v>
      </c>
      <c r="Y35">
        <v>0</v>
      </c>
      <c r="Z35">
        <v>6.31</v>
      </c>
      <c r="AA35">
        <v>0</v>
      </c>
      <c r="AB35">
        <v>25.98</v>
      </c>
      <c r="AC35">
        <v>20.68</v>
      </c>
      <c r="AD35">
        <v>29.25</v>
      </c>
      <c r="AE35">
        <v>52.77</v>
      </c>
      <c r="AF35">
        <v>9.35</v>
      </c>
      <c r="AG35">
        <v>43.54</v>
      </c>
      <c r="AH35">
        <v>148.38999999999999</v>
      </c>
      <c r="AI35">
        <v>3.81</v>
      </c>
      <c r="AJ35">
        <v>0</v>
      </c>
      <c r="AK35">
        <v>58</v>
      </c>
      <c r="AL35">
        <v>61.86</v>
      </c>
      <c r="AM35">
        <v>0</v>
      </c>
      <c r="AN35">
        <v>0</v>
      </c>
      <c r="AO35">
        <v>5.52</v>
      </c>
      <c r="AP35">
        <v>11.4</v>
      </c>
      <c r="AQ35">
        <v>0</v>
      </c>
      <c r="AR35">
        <v>16.03</v>
      </c>
      <c r="AS35">
        <v>14.29</v>
      </c>
      <c r="AT35">
        <v>14.52</v>
      </c>
      <c r="AU35">
        <v>0</v>
      </c>
      <c r="AV35">
        <v>0</v>
      </c>
      <c r="AW35">
        <v>0</v>
      </c>
      <c r="AX35">
        <v>0</v>
      </c>
      <c r="AY35">
        <v>1.39</v>
      </c>
      <c r="AZ35">
        <v>3.88</v>
      </c>
      <c r="BA35">
        <v>3.18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2318.19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589.01</v>
      </c>
      <c r="L36">
        <v>254.45</v>
      </c>
      <c r="M36">
        <v>45.8</v>
      </c>
      <c r="N36">
        <v>57.48</v>
      </c>
      <c r="O36">
        <v>123.48</v>
      </c>
      <c r="P36">
        <v>84.42</v>
      </c>
      <c r="Q36">
        <v>15.29</v>
      </c>
      <c r="R36">
        <v>14.57</v>
      </c>
      <c r="S36">
        <v>0</v>
      </c>
      <c r="T36">
        <v>1.57</v>
      </c>
      <c r="U36">
        <v>367.8</v>
      </c>
      <c r="V36">
        <v>20.13</v>
      </c>
      <c r="W36">
        <v>43.47</v>
      </c>
      <c r="X36">
        <v>73.72</v>
      </c>
      <c r="Y36">
        <v>0</v>
      </c>
      <c r="Z36">
        <v>6.31</v>
      </c>
      <c r="AA36">
        <v>0</v>
      </c>
      <c r="AB36">
        <v>25.98</v>
      </c>
      <c r="AC36">
        <v>20.68</v>
      </c>
      <c r="AD36">
        <v>29.25</v>
      </c>
      <c r="AE36">
        <v>52.77</v>
      </c>
      <c r="AF36">
        <v>9.35</v>
      </c>
      <c r="AG36">
        <v>43.54</v>
      </c>
      <c r="AH36">
        <v>148.38999999999999</v>
      </c>
      <c r="AI36">
        <v>3.81</v>
      </c>
      <c r="AJ36">
        <v>0</v>
      </c>
      <c r="AK36">
        <v>58</v>
      </c>
      <c r="AL36">
        <v>61.86</v>
      </c>
      <c r="AM36">
        <v>0</v>
      </c>
      <c r="AN36">
        <v>0</v>
      </c>
      <c r="AO36">
        <v>5.52</v>
      </c>
      <c r="AP36">
        <v>11.4</v>
      </c>
      <c r="AQ36">
        <v>0</v>
      </c>
      <c r="AR36">
        <v>16.03</v>
      </c>
      <c r="AS36">
        <v>14.29</v>
      </c>
      <c r="AT36">
        <v>14.52</v>
      </c>
      <c r="AU36">
        <v>0</v>
      </c>
      <c r="AV36">
        <v>0</v>
      </c>
      <c r="AW36">
        <v>0</v>
      </c>
      <c r="AX36">
        <v>0</v>
      </c>
      <c r="AY36">
        <v>1.39</v>
      </c>
      <c r="AZ36">
        <v>3.88</v>
      </c>
      <c r="BA36">
        <v>3.18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2224.0500000000002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589.01</v>
      </c>
      <c r="L37">
        <v>208.15</v>
      </c>
      <c r="M37">
        <v>45.8</v>
      </c>
      <c r="N37">
        <v>57.48</v>
      </c>
      <c r="O37">
        <v>123.48</v>
      </c>
      <c r="P37">
        <v>84.42</v>
      </c>
      <c r="Q37">
        <v>15.29</v>
      </c>
      <c r="R37">
        <v>17.12</v>
      </c>
      <c r="S37">
        <v>0</v>
      </c>
      <c r="T37">
        <v>1.57</v>
      </c>
      <c r="U37">
        <v>383.46</v>
      </c>
      <c r="V37">
        <v>20.13</v>
      </c>
      <c r="W37">
        <v>43.47</v>
      </c>
      <c r="X37">
        <v>73.72</v>
      </c>
      <c r="Y37">
        <v>0</v>
      </c>
      <c r="Z37">
        <v>6.31</v>
      </c>
      <c r="AA37">
        <v>0</v>
      </c>
      <c r="AB37">
        <v>25.98</v>
      </c>
      <c r="AC37">
        <v>20.68</v>
      </c>
      <c r="AD37">
        <v>29.25</v>
      </c>
      <c r="AE37">
        <v>52.77</v>
      </c>
      <c r="AF37">
        <v>9.35</v>
      </c>
      <c r="AG37">
        <v>43.54</v>
      </c>
      <c r="AH37">
        <v>148.38999999999999</v>
      </c>
      <c r="AI37">
        <v>3.81</v>
      </c>
      <c r="AJ37">
        <v>0</v>
      </c>
      <c r="AK37">
        <v>58</v>
      </c>
      <c r="AL37">
        <v>61.86</v>
      </c>
      <c r="AM37">
        <v>0</v>
      </c>
      <c r="AN37">
        <v>0</v>
      </c>
      <c r="AO37">
        <v>5.52</v>
      </c>
      <c r="AP37">
        <v>11.4</v>
      </c>
      <c r="AQ37">
        <v>0</v>
      </c>
      <c r="AR37">
        <v>23.51</v>
      </c>
      <c r="AS37">
        <v>14.29</v>
      </c>
      <c r="AT37">
        <v>14.52</v>
      </c>
      <c r="AU37">
        <v>0</v>
      </c>
      <c r="AV37">
        <v>0</v>
      </c>
      <c r="AW37">
        <v>0</v>
      </c>
      <c r="AX37">
        <v>0</v>
      </c>
      <c r="AY37">
        <v>1.39</v>
      </c>
      <c r="AZ37">
        <v>3.52</v>
      </c>
      <c r="BA37">
        <v>3.18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2203.08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589.01</v>
      </c>
      <c r="L38">
        <v>208.15</v>
      </c>
      <c r="M38">
        <v>45.8</v>
      </c>
      <c r="N38">
        <v>57.48</v>
      </c>
      <c r="O38">
        <v>123.48</v>
      </c>
      <c r="P38">
        <v>84.42</v>
      </c>
      <c r="Q38">
        <v>15.29</v>
      </c>
      <c r="R38">
        <v>17.12</v>
      </c>
      <c r="S38">
        <v>0</v>
      </c>
      <c r="T38">
        <v>1.57</v>
      </c>
      <c r="U38">
        <v>391.17</v>
      </c>
      <c r="V38">
        <v>20.13</v>
      </c>
      <c r="W38">
        <v>43.47</v>
      </c>
      <c r="X38">
        <v>73.72</v>
      </c>
      <c r="Y38">
        <v>0</v>
      </c>
      <c r="Z38">
        <v>6.31</v>
      </c>
      <c r="AA38">
        <v>0</v>
      </c>
      <c r="AB38">
        <v>25.98</v>
      </c>
      <c r="AC38">
        <v>20.68</v>
      </c>
      <c r="AD38">
        <v>29.25</v>
      </c>
      <c r="AE38">
        <v>52.77</v>
      </c>
      <c r="AF38">
        <v>9.35</v>
      </c>
      <c r="AG38">
        <v>43.54</v>
      </c>
      <c r="AH38">
        <v>148.38999999999999</v>
      </c>
      <c r="AI38">
        <v>3.81</v>
      </c>
      <c r="AJ38">
        <v>0</v>
      </c>
      <c r="AK38">
        <v>58</v>
      </c>
      <c r="AL38">
        <v>61.86</v>
      </c>
      <c r="AM38">
        <v>0</v>
      </c>
      <c r="AN38">
        <v>0</v>
      </c>
      <c r="AO38">
        <v>5.52</v>
      </c>
      <c r="AP38">
        <v>11.4</v>
      </c>
      <c r="AQ38">
        <v>0</v>
      </c>
      <c r="AR38">
        <v>23.51</v>
      </c>
      <c r="AS38">
        <v>14.29</v>
      </c>
      <c r="AT38">
        <v>14.52</v>
      </c>
      <c r="AU38">
        <v>0</v>
      </c>
      <c r="AV38">
        <v>0</v>
      </c>
      <c r="AW38">
        <v>0</v>
      </c>
      <c r="AX38">
        <v>0</v>
      </c>
      <c r="AY38">
        <v>1.39</v>
      </c>
      <c r="AZ38">
        <v>3.52</v>
      </c>
      <c r="BA38">
        <v>3.18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2210.79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589.01</v>
      </c>
      <c r="L39">
        <v>227.2</v>
      </c>
      <c r="M39">
        <v>45.8</v>
      </c>
      <c r="N39">
        <v>57.48</v>
      </c>
      <c r="O39">
        <v>123.48</v>
      </c>
      <c r="P39">
        <v>84.42</v>
      </c>
      <c r="Q39">
        <v>15.29</v>
      </c>
      <c r="R39">
        <v>14.57</v>
      </c>
      <c r="S39">
        <v>0</v>
      </c>
      <c r="T39">
        <v>1.57</v>
      </c>
      <c r="U39">
        <v>400.72</v>
      </c>
      <c r="V39">
        <v>20.13</v>
      </c>
      <c r="W39">
        <v>43.47</v>
      </c>
      <c r="X39">
        <v>73.72</v>
      </c>
      <c r="Y39">
        <v>0</v>
      </c>
      <c r="Z39">
        <v>6.31</v>
      </c>
      <c r="AA39">
        <v>0</v>
      </c>
      <c r="AB39">
        <v>25.98</v>
      </c>
      <c r="AC39">
        <v>20.68</v>
      </c>
      <c r="AD39">
        <v>29.25</v>
      </c>
      <c r="AE39">
        <v>52.77</v>
      </c>
      <c r="AF39">
        <v>9.35</v>
      </c>
      <c r="AG39">
        <v>43.54</v>
      </c>
      <c r="AH39">
        <v>148.38999999999999</v>
      </c>
      <c r="AI39">
        <v>3.81</v>
      </c>
      <c r="AJ39">
        <v>0</v>
      </c>
      <c r="AK39">
        <v>58</v>
      </c>
      <c r="AL39">
        <v>49.48</v>
      </c>
      <c r="AM39">
        <v>0</v>
      </c>
      <c r="AN39">
        <v>0</v>
      </c>
      <c r="AO39">
        <v>5.46</v>
      </c>
      <c r="AP39">
        <v>11.4</v>
      </c>
      <c r="AQ39">
        <v>0</v>
      </c>
      <c r="AR39">
        <v>48.71</v>
      </c>
      <c r="AS39">
        <v>34.31</v>
      </c>
      <c r="AT39">
        <v>14.52</v>
      </c>
      <c r="AU39">
        <v>0</v>
      </c>
      <c r="AV39">
        <v>0</v>
      </c>
      <c r="AW39">
        <v>0</v>
      </c>
      <c r="AX39">
        <v>0</v>
      </c>
      <c r="AY39">
        <v>1.39</v>
      </c>
      <c r="AZ39">
        <v>2.35</v>
      </c>
      <c r="BA39">
        <v>3.18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2268.4499999999998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589.01</v>
      </c>
      <c r="L40">
        <v>314.29000000000002</v>
      </c>
      <c r="M40">
        <v>45.8</v>
      </c>
      <c r="N40">
        <v>57.48</v>
      </c>
      <c r="O40">
        <v>123.48</v>
      </c>
      <c r="P40">
        <v>84.42</v>
      </c>
      <c r="Q40">
        <v>15.29</v>
      </c>
      <c r="R40">
        <v>17.12</v>
      </c>
      <c r="S40">
        <v>0</v>
      </c>
      <c r="T40">
        <v>1.57</v>
      </c>
      <c r="U40">
        <v>405.24</v>
      </c>
      <c r="V40">
        <v>20.13</v>
      </c>
      <c r="W40">
        <v>43.47</v>
      </c>
      <c r="X40">
        <v>73.72</v>
      </c>
      <c r="Y40">
        <v>0</v>
      </c>
      <c r="Z40">
        <v>6.31</v>
      </c>
      <c r="AA40">
        <v>0</v>
      </c>
      <c r="AB40">
        <v>25.98</v>
      </c>
      <c r="AC40">
        <v>20.68</v>
      </c>
      <c r="AD40">
        <v>29.25</v>
      </c>
      <c r="AE40">
        <v>52.77</v>
      </c>
      <c r="AF40">
        <v>9.35</v>
      </c>
      <c r="AG40">
        <v>43.54</v>
      </c>
      <c r="AH40">
        <v>145.16999999999999</v>
      </c>
      <c r="AI40">
        <v>3.81</v>
      </c>
      <c r="AJ40">
        <v>0</v>
      </c>
      <c r="AK40">
        <v>58</v>
      </c>
      <c r="AL40">
        <v>49.48</v>
      </c>
      <c r="AM40">
        <v>0</v>
      </c>
      <c r="AN40">
        <v>0</v>
      </c>
      <c r="AO40">
        <v>5.46</v>
      </c>
      <c r="AP40">
        <v>11.4</v>
      </c>
      <c r="AQ40">
        <v>0</v>
      </c>
      <c r="AR40">
        <v>48.71</v>
      </c>
      <c r="AS40">
        <v>34.31</v>
      </c>
      <c r="AT40">
        <v>14.52</v>
      </c>
      <c r="AU40">
        <v>0</v>
      </c>
      <c r="AV40">
        <v>0</v>
      </c>
      <c r="AW40">
        <v>0</v>
      </c>
      <c r="AX40">
        <v>0</v>
      </c>
      <c r="AY40">
        <v>1.39</v>
      </c>
      <c r="AZ40">
        <v>2.35</v>
      </c>
      <c r="BA40">
        <v>3.12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2359.3299999999995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589.01</v>
      </c>
      <c r="L41">
        <v>314.29000000000002</v>
      </c>
      <c r="M41">
        <v>45.8</v>
      </c>
      <c r="N41">
        <v>57.48</v>
      </c>
      <c r="O41">
        <v>123.48</v>
      </c>
      <c r="P41">
        <v>84.42</v>
      </c>
      <c r="Q41">
        <v>15.29</v>
      </c>
      <c r="R41">
        <v>17.12</v>
      </c>
      <c r="S41">
        <v>0</v>
      </c>
      <c r="T41">
        <v>1.57</v>
      </c>
      <c r="U41">
        <v>405.24</v>
      </c>
      <c r="V41">
        <v>20.13</v>
      </c>
      <c r="W41">
        <v>43.47</v>
      </c>
      <c r="X41">
        <v>93.92</v>
      </c>
      <c r="Y41">
        <v>0</v>
      </c>
      <c r="Z41">
        <v>0</v>
      </c>
      <c r="AA41">
        <v>0</v>
      </c>
      <c r="AB41">
        <v>25.98</v>
      </c>
      <c r="AC41">
        <v>10.34</v>
      </c>
      <c r="AD41">
        <v>29.25</v>
      </c>
      <c r="AE41">
        <v>52.77</v>
      </c>
      <c r="AF41">
        <v>9.35</v>
      </c>
      <c r="AG41">
        <v>43.54</v>
      </c>
      <c r="AH41">
        <v>145.16999999999999</v>
      </c>
      <c r="AI41">
        <v>3.81</v>
      </c>
      <c r="AJ41">
        <v>0</v>
      </c>
      <c r="AK41">
        <v>58</v>
      </c>
      <c r="AL41">
        <v>49.48</v>
      </c>
      <c r="AM41">
        <v>0</v>
      </c>
      <c r="AN41">
        <v>0</v>
      </c>
      <c r="AO41">
        <v>5.46</v>
      </c>
      <c r="AP41">
        <v>11.4</v>
      </c>
      <c r="AQ41">
        <v>0</v>
      </c>
      <c r="AR41">
        <v>16.03</v>
      </c>
      <c r="AS41">
        <v>34.31</v>
      </c>
      <c r="AT41">
        <v>14.52</v>
      </c>
      <c r="AU41">
        <v>0</v>
      </c>
      <c r="AV41">
        <v>0</v>
      </c>
      <c r="AW41">
        <v>0</v>
      </c>
      <c r="AX41">
        <v>0</v>
      </c>
      <c r="AY41">
        <v>1.39</v>
      </c>
      <c r="AZ41">
        <v>1.17</v>
      </c>
      <c r="BA41">
        <v>3.12</v>
      </c>
      <c r="BB4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2329.02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589.01</v>
      </c>
      <c r="L42">
        <v>275.58</v>
      </c>
      <c r="M42">
        <v>45.8</v>
      </c>
      <c r="N42">
        <v>57.48</v>
      </c>
      <c r="O42">
        <v>123.48</v>
      </c>
      <c r="P42">
        <v>84.42</v>
      </c>
      <c r="Q42">
        <v>15.29</v>
      </c>
      <c r="R42">
        <v>17.12</v>
      </c>
      <c r="S42">
        <v>0</v>
      </c>
      <c r="T42">
        <v>1.57</v>
      </c>
      <c r="U42">
        <v>405.24</v>
      </c>
      <c r="V42">
        <v>20.13</v>
      </c>
      <c r="W42">
        <v>43.47</v>
      </c>
      <c r="X42">
        <v>95.68</v>
      </c>
      <c r="Y42">
        <v>0</v>
      </c>
      <c r="Z42">
        <v>0</v>
      </c>
      <c r="AA42">
        <v>0</v>
      </c>
      <c r="AB42">
        <v>13</v>
      </c>
      <c r="AC42">
        <v>10.34</v>
      </c>
      <c r="AD42">
        <v>29.25</v>
      </c>
      <c r="AE42">
        <v>52.77</v>
      </c>
      <c r="AF42">
        <v>9.35</v>
      </c>
      <c r="AG42">
        <v>43.54</v>
      </c>
      <c r="AH42">
        <v>145.16999999999999</v>
      </c>
      <c r="AI42">
        <v>3.81</v>
      </c>
      <c r="AJ42">
        <v>0</v>
      </c>
      <c r="AK42">
        <v>58</v>
      </c>
      <c r="AL42">
        <v>49.48</v>
      </c>
      <c r="AM42">
        <v>0</v>
      </c>
      <c r="AN42">
        <v>0</v>
      </c>
      <c r="AO42">
        <v>5.46</v>
      </c>
      <c r="AP42">
        <v>11.4</v>
      </c>
      <c r="AQ42">
        <v>0</v>
      </c>
      <c r="AR42">
        <v>16.03</v>
      </c>
      <c r="AS42">
        <v>34.31</v>
      </c>
      <c r="AT42">
        <v>14.52</v>
      </c>
      <c r="AU42">
        <v>0</v>
      </c>
      <c r="AV42">
        <v>0</v>
      </c>
      <c r="AW42">
        <v>0</v>
      </c>
      <c r="AX42">
        <v>0</v>
      </c>
      <c r="AY42">
        <v>1.39</v>
      </c>
      <c r="AZ42">
        <v>1.17</v>
      </c>
      <c r="BA42">
        <v>3.12</v>
      </c>
      <c r="BB4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2279.0899999999997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589.01</v>
      </c>
      <c r="L43">
        <v>304.61</v>
      </c>
      <c r="M43">
        <v>45.8</v>
      </c>
      <c r="N43">
        <v>57.48</v>
      </c>
      <c r="O43">
        <v>123.48</v>
      </c>
      <c r="P43">
        <v>84.42</v>
      </c>
      <c r="Q43">
        <v>15.29</v>
      </c>
      <c r="R43">
        <v>17.12</v>
      </c>
      <c r="S43">
        <v>0</v>
      </c>
      <c r="T43">
        <v>1.57</v>
      </c>
      <c r="U43">
        <v>405.24</v>
      </c>
      <c r="V43">
        <v>20.13</v>
      </c>
      <c r="W43">
        <v>43.47</v>
      </c>
      <c r="X43">
        <v>95.68</v>
      </c>
      <c r="Y43">
        <v>0</v>
      </c>
      <c r="Z43">
        <v>0</v>
      </c>
      <c r="AA43">
        <v>0</v>
      </c>
      <c r="AB43">
        <v>13</v>
      </c>
      <c r="AC43">
        <v>10.34</v>
      </c>
      <c r="AD43">
        <v>29.25</v>
      </c>
      <c r="AE43">
        <v>52.77</v>
      </c>
      <c r="AF43">
        <v>9.35</v>
      </c>
      <c r="AG43">
        <v>43.54</v>
      </c>
      <c r="AH43">
        <v>145.16999999999999</v>
      </c>
      <c r="AI43">
        <v>3.81</v>
      </c>
      <c r="AJ43">
        <v>0</v>
      </c>
      <c r="AK43">
        <v>58</v>
      </c>
      <c r="AL43">
        <v>61.86</v>
      </c>
      <c r="AM43">
        <v>0</v>
      </c>
      <c r="AN43">
        <v>0</v>
      </c>
      <c r="AO43">
        <v>5.97</v>
      </c>
      <c r="AP43">
        <v>11.4</v>
      </c>
      <c r="AQ43">
        <v>0</v>
      </c>
      <c r="AR43">
        <v>16.03</v>
      </c>
      <c r="AS43">
        <v>34.31</v>
      </c>
      <c r="AT43">
        <v>14.52</v>
      </c>
      <c r="AU43">
        <v>0</v>
      </c>
      <c r="AV43">
        <v>0</v>
      </c>
      <c r="AW43">
        <v>0</v>
      </c>
      <c r="AX43">
        <v>0</v>
      </c>
      <c r="AY43">
        <v>1.39</v>
      </c>
      <c r="AZ43">
        <v>1.17</v>
      </c>
      <c r="BA43">
        <v>3.12</v>
      </c>
      <c r="BB43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2321.0099999999998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589.01</v>
      </c>
      <c r="L44">
        <v>323.97000000000003</v>
      </c>
      <c r="M44">
        <v>45.8</v>
      </c>
      <c r="N44">
        <v>57.48</v>
      </c>
      <c r="O44">
        <v>123.48</v>
      </c>
      <c r="P44">
        <v>84.42</v>
      </c>
      <c r="Q44">
        <v>15.29</v>
      </c>
      <c r="R44">
        <v>17.12</v>
      </c>
      <c r="S44">
        <v>0</v>
      </c>
      <c r="T44">
        <v>1.57</v>
      </c>
      <c r="U44">
        <v>405.24</v>
      </c>
      <c r="V44">
        <v>20.13</v>
      </c>
      <c r="W44">
        <v>43.47</v>
      </c>
      <c r="X44">
        <v>95.68</v>
      </c>
      <c r="Y44">
        <v>0</v>
      </c>
      <c r="Z44">
        <v>0</v>
      </c>
      <c r="AA44">
        <v>0</v>
      </c>
      <c r="AB44">
        <v>13</v>
      </c>
      <c r="AC44">
        <v>10.34</v>
      </c>
      <c r="AD44">
        <v>29.25</v>
      </c>
      <c r="AE44">
        <v>52.77</v>
      </c>
      <c r="AF44">
        <v>9.35</v>
      </c>
      <c r="AG44">
        <v>43.54</v>
      </c>
      <c r="AH44">
        <v>145.16999999999999</v>
      </c>
      <c r="AI44">
        <v>3.81</v>
      </c>
      <c r="AJ44">
        <v>0</v>
      </c>
      <c r="AK44">
        <v>58</v>
      </c>
      <c r="AL44">
        <v>61.86</v>
      </c>
      <c r="AM44">
        <v>0</v>
      </c>
      <c r="AN44">
        <v>0</v>
      </c>
      <c r="AO44">
        <v>5.97</v>
      </c>
      <c r="AP44">
        <v>11.4</v>
      </c>
      <c r="AQ44">
        <v>0</v>
      </c>
      <c r="AR44">
        <v>16.03</v>
      </c>
      <c r="AS44">
        <v>34.31</v>
      </c>
      <c r="AT44">
        <v>14.52</v>
      </c>
      <c r="AU44">
        <v>0</v>
      </c>
      <c r="AV44">
        <v>0</v>
      </c>
      <c r="AW44">
        <v>0</v>
      </c>
      <c r="AX44">
        <v>0</v>
      </c>
      <c r="AY44">
        <v>1.39</v>
      </c>
      <c r="AZ44">
        <v>1.17</v>
      </c>
      <c r="BA44">
        <v>3.12</v>
      </c>
      <c r="BB44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2340.37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589.01</v>
      </c>
      <c r="L45">
        <v>353</v>
      </c>
      <c r="M45">
        <v>45.8</v>
      </c>
      <c r="N45">
        <v>57.48</v>
      </c>
      <c r="O45">
        <v>123.48</v>
      </c>
      <c r="P45">
        <v>84.42</v>
      </c>
      <c r="Q45">
        <v>15.29</v>
      </c>
      <c r="R45">
        <v>17.12</v>
      </c>
      <c r="S45">
        <v>0</v>
      </c>
      <c r="T45">
        <v>1.57</v>
      </c>
      <c r="U45">
        <v>405.24</v>
      </c>
      <c r="V45">
        <v>20.13</v>
      </c>
      <c r="W45">
        <v>43.47</v>
      </c>
      <c r="X45">
        <v>95.68</v>
      </c>
      <c r="Y45">
        <v>0</v>
      </c>
      <c r="Z45">
        <v>0</v>
      </c>
      <c r="AA45">
        <v>0</v>
      </c>
      <c r="AB45">
        <v>13</v>
      </c>
      <c r="AC45">
        <v>10.34</v>
      </c>
      <c r="AD45">
        <v>29.25</v>
      </c>
      <c r="AE45">
        <v>52.77</v>
      </c>
      <c r="AF45">
        <v>9.35</v>
      </c>
      <c r="AG45">
        <v>43.54</v>
      </c>
      <c r="AH45">
        <v>145.16999999999999</v>
      </c>
      <c r="AI45">
        <v>3.81</v>
      </c>
      <c r="AJ45">
        <v>0</v>
      </c>
      <c r="AK45">
        <v>58</v>
      </c>
      <c r="AL45">
        <v>37.67</v>
      </c>
      <c r="AM45">
        <v>0</v>
      </c>
      <c r="AN45">
        <v>0</v>
      </c>
      <c r="AO45">
        <v>5.97</v>
      </c>
      <c r="AP45">
        <v>11.4</v>
      </c>
      <c r="AQ45">
        <v>0</v>
      </c>
      <c r="AR45">
        <v>16.03</v>
      </c>
      <c r="AS45">
        <v>10.02</v>
      </c>
      <c r="AT45">
        <v>14.52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1.17</v>
      </c>
      <c r="BA45">
        <v>3.12</v>
      </c>
      <c r="BB45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2320.9199999999996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589.01</v>
      </c>
      <c r="L46">
        <v>353</v>
      </c>
      <c r="M46">
        <v>45.8</v>
      </c>
      <c r="N46">
        <v>57.48</v>
      </c>
      <c r="O46">
        <v>123.48</v>
      </c>
      <c r="P46">
        <v>84.42</v>
      </c>
      <c r="Q46">
        <v>15.29</v>
      </c>
      <c r="R46">
        <v>17.12</v>
      </c>
      <c r="S46">
        <v>0</v>
      </c>
      <c r="T46">
        <v>1.57</v>
      </c>
      <c r="U46">
        <v>405.24</v>
      </c>
      <c r="V46">
        <v>20.13</v>
      </c>
      <c r="W46">
        <v>43.47</v>
      </c>
      <c r="X46">
        <v>95.68</v>
      </c>
      <c r="Y46">
        <v>0</v>
      </c>
      <c r="Z46">
        <v>0</v>
      </c>
      <c r="AA46">
        <v>0</v>
      </c>
      <c r="AB46">
        <v>13</v>
      </c>
      <c r="AC46">
        <v>10.34</v>
      </c>
      <c r="AD46">
        <v>29.25</v>
      </c>
      <c r="AE46">
        <v>52.77</v>
      </c>
      <c r="AF46">
        <v>9.35</v>
      </c>
      <c r="AG46">
        <v>43.54</v>
      </c>
      <c r="AH46">
        <v>145.16999999999999</v>
      </c>
      <c r="AI46">
        <v>3.81</v>
      </c>
      <c r="AJ46">
        <v>0</v>
      </c>
      <c r="AK46">
        <v>58</v>
      </c>
      <c r="AL46">
        <v>37.67</v>
      </c>
      <c r="AM46">
        <v>0</v>
      </c>
      <c r="AN46">
        <v>0</v>
      </c>
      <c r="AO46">
        <v>5.97</v>
      </c>
      <c r="AP46">
        <v>11.4</v>
      </c>
      <c r="AQ46">
        <v>0</v>
      </c>
      <c r="AR46">
        <v>16.03</v>
      </c>
      <c r="AS46">
        <v>10.02</v>
      </c>
      <c r="AT46">
        <v>14.52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1.17</v>
      </c>
      <c r="BA46">
        <v>3.12</v>
      </c>
      <c r="BB46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2320.9199999999996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589.01</v>
      </c>
      <c r="L47">
        <v>314.29000000000002</v>
      </c>
      <c r="M47">
        <v>45.8</v>
      </c>
      <c r="N47">
        <v>57.48</v>
      </c>
      <c r="O47">
        <v>123.48</v>
      </c>
      <c r="P47">
        <v>84.42</v>
      </c>
      <c r="Q47">
        <v>15.29</v>
      </c>
      <c r="R47">
        <v>17.12</v>
      </c>
      <c r="S47">
        <v>0</v>
      </c>
      <c r="T47">
        <v>1.57</v>
      </c>
      <c r="U47">
        <v>405.24</v>
      </c>
      <c r="V47">
        <v>20.13</v>
      </c>
      <c r="W47">
        <v>43.47</v>
      </c>
      <c r="X47">
        <v>95.68</v>
      </c>
      <c r="Y47">
        <v>0</v>
      </c>
      <c r="Z47">
        <v>0</v>
      </c>
      <c r="AA47">
        <v>0</v>
      </c>
      <c r="AB47">
        <v>13</v>
      </c>
      <c r="AC47">
        <v>10.34</v>
      </c>
      <c r="AD47">
        <v>29.25</v>
      </c>
      <c r="AE47">
        <v>52.77</v>
      </c>
      <c r="AF47">
        <v>9.35</v>
      </c>
      <c r="AG47">
        <v>43.54</v>
      </c>
      <c r="AH47">
        <v>145.16999999999999</v>
      </c>
      <c r="AI47">
        <v>3.81</v>
      </c>
      <c r="AJ47">
        <v>0</v>
      </c>
      <c r="AK47">
        <v>58</v>
      </c>
      <c r="AL47">
        <v>37.67</v>
      </c>
      <c r="AM47">
        <v>0</v>
      </c>
      <c r="AN47">
        <v>0</v>
      </c>
      <c r="AO47">
        <v>6.13</v>
      </c>
      <c r="AP47">
        <v>11.4</v>
      </c>
      <c r="AQ47">
        <v>0</v>
      </c>
      <c r="AR47">
        <v>16.03</v>
      </c>
      <c r="AS47">
        <v>10.02</v>
      </c>
      <c r="AT47">
        <v>14.52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1.17</v>
      </c>
      <c r="BA47">
        <v>3.12</v>
      </c>
      <c r="BB47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2282.37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589.01</v>
      </c>
      <c r="L48">
        <v>343.32</v>
      </c>
      <c r="M48">
        <v>45.8</v>
      </c>
      <c r="N48">
        <v>57.48</v>
      </c>
      <c r="O48">
        <v>123.48</v>
      </c>
      <c r="P48">
        <v>84.42</v>
      </c>
      <c r="Q48">
        <v>15.29</v>
      </c>
      <c r="R48">
        <v>17.12</v>
      </c>
      <c r="S48">
        <v>0</v>
      </c>
      <c r="T48">
        <v>1.57</v>
      </c>
      <c r="U48">
        <v>405.24</v>
      </c>
      <c r="V48">
        <v>20.13</v>
      </c>
      <c r="W48">
        <v>43.47</v>
      </c>
      <c r="X48">
        <v>95.68</v>
      </c>
      <c r="Y48">
        <v>0</v>
      </c>
      <c r="Z48">
        <v>0</v>
      </c>
      <c r="AA48">
        <v>0</v>
      </c>
      <c r="AB48">
        <v>13</v>
      </c>
      <c r="AC48">
        <v>10.34</v>
      </c>
      <c r="AD48">
        <v>29.25</v>
      </c>
      <c r="AE48">
        <v>52.77</v>
      </c>
      <c r="AF48">
        <v>9.35</v>
      </c>
      <c r="AG48">
        <v>43.54</v>
      </c>
      <c r="AH48">
        <v>145.16999999999999</v>
      </c>
      <c r="AI48">
        <v>3.81</v>
      </c>
      <c r="AJ48">
        <v>0</v>
      </c>
      <c r="AK48">
        <v>58</v>
      </c>
      <c r="AL48">
        <v>37.67</v>
      </c>
      <c r="AM48">
        <v>0</v>
      </c>
      <c r="AN48">
        <v>0</v>
      </c>
      <c r="AO48">
        <v>6.13</v>
      </c>
      <c r="AP48">
        <v>11.4</v>
      </c>
      <c r="AQ48">
        <v>0</v>
      </c>
      <c r="AR48">
        <v>16.03</v>
      </c>
      <c r="AS48">
        <v>10.02</v>
      </c>
      <c r="AT48">
        <v>14.52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1.17</v>
      </c>
      <c r="BA48">
        <v>3.12</v>
      </c>
      <c r="BB48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2311.4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589.01</v>
      </c>
      <c r="L49">
        <v>372.35</v>
      </c>
      <c r="M49">
        <v>45.8</v>
      </c>
      <c r="N49">
        <v>57.48</v>
      </c>
      <c r="O49">
        <v>123.48</v>
      </c>
      <c r="P49">
        <v>84.42</v>
      </c>
      <c r="Q49">
        <v>15.29</v>
      </c>
      <c r="R49">
        <v>17.12</v>
      </c>
      <c r="S49">
        <v>0</v>
      </c>
      <c r="T49">
        <v>1.57</v>
      </c>
      <c r="U49">
        <v>398.45</v>
      </c>
      <c r="V49">
        <v>20.13</v>
      </c>
      <c r="W49">
        <v>43.47</v>
      </c>
      <c r="X49">
        <v>95.68</v>
      </c>
      <c r="Y49">
        <v>0</v>
      </c>
      <c r="Z49">
        <v>0</v>
      </c>
      <c r="AA49">
        <v>0</v>
      </c>
      <c r="AB49">
        <v>13</v>
      </c>
      <c r="AC49">
        <v>10.34</v>
      </c>
      <c r="AD49">
        <v>29.25</v>
      </c>
      <c r="AE49">
        <v>52.77</v>
      </c>
      <c r="AF49">
        <v>9.35</v>
      </c>
      <c r="AG49">
        <v>43.54</v>
      </c>
      <c r="AH49">
        <v>145.16999999999999</v>
      </c>
      <c r="AI49">
        <v>3.81</v>
      </c>
      <c r="AJ49">
        <v>0</v>
      </c>
      <c r="AK49">
        <v>58</v>
      </c>
      <c r="AL49">
        <v>37.67</v>
      </c>
      <c r="AM49">
        <v>0</v>
      </c>
      <c r="AN49">
        <v>0</v>
      </c>
      <c r="AO49">
        <v>6.13</v>
      </c>
      <c r="AP49">
        <v>11.4</v>
      </c>
      <c r="AQ49">
        <v>0</v>
      </c>
      <c r="AR49">
        <v>23.51</v>
      </c>
      <c r="AS49">
        <v>10.02</v>
      </c>
      <c r="AT49">
        <v>14.52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1.17</v>
      </c>
      <c r="BA49">
        <v>3.12</v>
      </c>
      <c r="BB49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2341.12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589.01</v>
      </c>
      <c r="L50">
        <v>382.03</v>
      </c>
      <c r="M50">
        <v>45.8</v>
      </c>
      <c r="N50">
        <v>57.48</v>
      </c>
      <c r="O50">
        <v>123.48</v>
      </c>
      <c r="P50">
        <v>84.42</v>
      </c>
      <c r="Q50">
        <v>15.29</v>
      </c>
      <c r="R50">
        <v>17.12</v>
      </c>
      <c r="S50">
        <v>0</v>
      </c>
      <c r="T50">
        <v>1.57</v>
      </c>
      <c r="U50">
        <v>398.45</v>
      </c>
      <c r="V50">
        <v>20.13</v>
      </c>
      <c r="W50">
        <v>43.47</v>
      </c>
      <c r="X50">
        <v>95.68</v>
      </c>
      <c r="Y50">
        <v>0</v>
      </c>
      <c r="Z50">
        <v>0</v>
      </c>
      <c r="AA50">
        <v>0</v>
      </c>
      <c r="AB50">
        <v>13</v>
      </c>
      <c r="AC50">
        <v>10.34</v>
      </c>
      <c r="AD50">
        <v>29.25</v>
      </c>
      <c r="AE50">
        <v>52.77</v>
      </c>
      <c r="AF50">
        <v>9.35</v>
      </c>
      <c r="AG50">
        <v>43.54</v>
      </c>
      <c r="AH50">
        <v>145.16999999999999</v>
      </c>
      <c r="AI50">
        <v>3.81</v>
      </c>
      <c r="AJ50">
        <v>0</v>
      </c>
      <c r="AK50">
        <v>58</v>
      </c>
      <c r="AL50">
        <v>37.67</v>
      </c>
      <c r="AM50">
        <v>0</v>
      </c>
      <c r="AN50">
        <v>0</v>
      </c>
      <c r="AO50">
        <v>6.13</v>
      </c>
      <c r="AP50">
        <v>11.4</v>
      </c>
      <c r="AQ50">
        <v>0</v>
      </c>
      <c r="AR50">
        <v>23.51</v>
      </c>
      <c r="AS50">
        <v>10.02</v>
      </c>
      <c r="AT50">
        <v>14.52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1.17</v>
      </c>
      <c r="BA50">
        <v>3.12</v>
      </c>
      <c r="BB50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2350.8000000000002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589.01</v>
      </c>
      <c r="L51">
        <v>438.94</v>
      </c>
      <c r="M51">
        <v>45.8</v>
      </c>
      <c r="N51">
        <v>57.48</v>
      </c>
      <c r="O51">
        <v>123.48</v>
      </c>
      <c r="P51">
        <v>84.42</v>
      </c>
      <c r="Q51">
        <v>20.13</v>
      </c>
      <c r="R51">
        <v>18.989999999999998</v>
      </c>
      <c r="S51">
        <v>0</v>
      </c>
      <c r="T51">
        <v>1.57</v>
      </c>
      <c r="U51">
        <v>398.45</v>
      </c>
      <c r="V51">
        <v>20.13</v>
      </c>
      <c r="W51">
        <v>43.47</v>
      </c>
      <c r="X51">
        <v>95.68</v>
      </c>
      <c r="Y51">
        <v>0</v>
      </c>
      <c r="Z51">
        <v>0</v>
      </c>
      <c r="AA51">
        <v>0</v>
      </c>
      <c r="AB51">
        <v>13</v>
      </c>
      <c r="AC51">
        <v>10.34</v>
      </c>
      <c r="AD51">
        <v>29.25</v>
      </c>
      <c r="AE51">
        <v>52.77</v>
      </c>
      <c r="AF51">
        <v>9.35</v>
      </c>
      <c r="AG51">
        <v>43.54</v>
      </c>
      <c r="AH51">
        <v>145.16999999999999</v>
      </c>
      <c r="AI51">
        <v>3.81</v>
      </c>
      <c r="AJ51">
        <v>0</v>
      </c>
      <c r="AK51">
        <v>58</v>
      </c>
      <c r="AL51">
        <v>37.67</v>
      </c>
      <c r="AM51">
        <v>0</v>
      </c>
      <c r="AN51">
        <v>0</v>
      </c>
      <c r="AO51">
        <v>6.06</v>
      </c>
      <c r="AP51">
        <v>11.4</v>
      </c>
      <c r="AQ51">
        <v>0</v>
      </c>
      <c r="AR51">
        <v>23.51</v>
      </c>
      <c r="AS51">
        <v>10.02</v>
      </c>
      <c r="AT51">
        <v>14.52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1.17</v>
      </c>
      <c r="BA51">
        <v>3.12</v>
      </c>
      <c r="BB5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2414.3500000000004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589.01</v>
      </c>
      <c r="L52">
        <v>488.48</v>
      </c>
      <c r="M52">
        <v>45.8</v>
      </c>
      <c r="N52">
        <v>57.48</v>
      </c>
      <c r="O52">
        <v>123.48</v>
      </c>
      <c r="P52">
        <v>84.42</v>
      </c>
      <c r="Q52">
        <v>20.13</v>
      </c>
      <c r="R52">
        <v>18.989999999999998</v>
      </c>
      <c r="S52">
        <v>0</v>
      </c>
      <c r="T52">
        <v>1.57</v>
      </c>
      <c r="U52">
        <v>398.45</v>
      </c>
      <c r="V52">
        <v>20.13</v>
      </c>
      <c r="W52">
        <v>43.47</v>
      </c>
      <c r="X52">
        <v>95.68</v>
      </c>
      <c r="Y52">
        <v>0</v>
      </c>
      <c r="Z52">
        <v>0</v>
      </c>
      <c r="AA52">
        <v>0</v>
      </c>
      <c r="AB52">
        <v>13</v>
      </c>
      <c r="AC52">
        <v>10.34</v>
      </c>
      <c r="AD52">
        <v>29.25</v>
      </c>
      <c r="AE52">
        <v>52.77</v>
      </c>
      <c r="AF52">
        <v>9.35</v>
      </c>
      <c r="AG52">
        <v>43.54</v>
      </c>
      <c r="AH52">
        <v>145.16999999999999</v>
      </c>
      <c r="AI52">
        <v>3.81</v>
      </c>
      <c r="AJ52">
        <v>0</v>
      </c>
      <c r="AK52">
        <v>58</v>
      </c>
      <c r="AL52">
        <v>37.67</v>
      </c>
      <c r="AM52">
        <v>0</v>
      </c>
      <c r="AN52">
        <v>0</v>
      </c>
      <c r="AO52">
        <v>6.06</v>
      </c>
      <c r="AP52">
        <v>11.4</v>
      </c>
      <c r="AQ52">
        <v>0</v>
      </c>
      <c r="AR52">
        <v>23.51</v>
      </c>
      <c r="AS52">
        <v>10.02</v>
      </c>
      <c r="AT52">
        <v>14.52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1.17</v>
      </c>
      <c r="BA52">
        <v>3.12</v>
      </c>
      <c r="BB5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2463.8900000000003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589.01</v>
      </c>
      <c r="L53">
        <v>488.48</v>
      </c>
      <c r="M53">
        <v>45.8</v>
      </c>
      <c r="N53">
        <v>57.48</v>
      </c>
      <c r="O53">
        <v>123.48</v>
      </c>
      <c r="P53">
        <v>84.42</v>
      </c>
      <c r="Q53">
        <v>20.13</v>
      </c>
      <c r="R53">
        <v>18.989999999999998</v>
      </c>
      <c r="S53">
        <v>0</v>
      </c>
      <c r="T53">
        <v>1.57</v>
      </c>
      <c r="U53">
        <v>398.45</v>
      </c>
      <c r="V53">
        <v>20.13</v>
      </c>
      <c r="W53">
        <v>43.47</v>
      </c>
      <c r="X53">
        <v>95.68</v>
      </c>
      <c r="Y53">
        <v>0</v>
      </c>
      <c r="Z53">
        <v>6.31</v>
      </c>
      <c r="AA53">
        <v>0</v>
      </c>
      <c r="AB53">
        <v>13</v>
      </c>
      <c r="AC53">
        <v>10.34</v>
      </c>
      <c r="AD53">
        <v>29.25</v>
      </c>
      <c r="AE53">
        <v>52.77</v>
      </c>
      <c r="AF53">
        <v>9.35</v>
      </c>
      <c r="AG53">
        <v>43.54</v>
      </c>
      <c r="AH53">
        <v>145.16999999999999</v>
      </c>
      <c r="AI53">
        <v>3.81</v>
      </c>
      <c r="AJ53">
        <v>0</v>
      </c>
      <c r="AK53">
        <v>58</v>
      </c>
      <c r="AL53">
        <v>37.67</v>
      </c>
      <c r="AM53">
        <v>0</v>
      </c>
      <c r="AN53">
        <v>0</v>
      </c>
      <c r="AO53">
        <v>6.06</v>
      </c>
      <c r="AP53">
        <v>11.4</v>
      </c>
      <c r="AQ53">
        <v>0</v>
      </c>
      <c r="AR53">
        <v>23.51</v>
      </c>
      <c r="AS53">
        <v>10.02</v>
      </c>
      <c r="AT53">
        <v>14.52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1.17</v>
      </c>
      <c r="BA53">
        <v>3.12</v>
      </c>
      <c r="BB53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2470.2000000000003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589.01</v>
      </c>
      <c r="L54">
        <v>488.48</v>
      </c>
      <c r="M54">
        <v>45.8</v>
      </c>
      <c r="N54">
        <v>57.48</v>
      </c>
      <c r="O54">
        <v>123.48</v>
      </c>
      <c r="P54">
        <v>84.42</v>
      </c>
      <c r="Q54">
        <v>20.13</v>
      </c>
      <c r="R54">
        <v>18.989999999999998</v>
      </c>
      <c r="S54">
        <v>0</v>
      </c>
      <c r="T54">
        <v>1.57</v>
      </c>
      <c r="U54">
        <v>398.45</v>
      </c>
      <c r="V54">
        <v>20.13</v>
      </c>
      <c r="W54">
        <v>43.47</v>
      </c>
      <c r="X54">
        <v>95.68</v>
      </c>
      <c r="Y54">
        <v>0</v>
      </c>
      <c r="Z54">
        <v>6.31</v>
      </c>
      <c r="AA54">
        <v>0</v>
      </c>
      <c r="AB54">
        <v>13</v>
      </c>
      <c r="AC54">
        <v>10.34</v>
      </c>
      <c r="AD54">
        <v>29.25</v>
      </c>
      <c r="AE54">
        <v>52.77</v>
      </c>
      <c r="AF54">
        <v>9.35</v>
      </c>
      <c r="AG54">
        <v>43.54</v>
      </c>
      <c r="AH54">
        <v>145.16999999999999</v>
      </c>
      <c r="AI54">
        <v>3.81</v>
      </c>
      <c r="AJ54">
        <v>0</v>
      </c>
      <c r="AK54">
        <v>58</v>
      </c>
      <c r="AL54">
        <v>49.48</v>
      </c>
      <c r="AM54">
        <v>0</v>
      </c>
      <c r="AN54">
        <v>0</v>
      </c>
      <c r="AO54">
        <v>6.06</v>
      </c>
      <c r="AP54">
        <v>11.4</v>
      </c>
      <c r="AQ54">
        <v>0</v>
      </c>
      <c r="AR54">
        <v>23.51</v>
      </c>
      <c r="AS54">
        <v>10.02</v>
      </c>
      <c r="AT54">
        <v>14.52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1.17</v>
      </c>
      <c r="BA54">
        <v>3.12</v>
      </c>
      <c r="BB54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2482.0100000000002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589.01</v>
      </c>
      <c r="L55">
        <v>488.48</v>
      </c>
      <c r="M55">
        <v>45.8</v>
      </c>
      <c r="N55">
        <v>57.48</v>
      </c>
      <c r="O55">
        <v>123.48</v>
      </c>
      <c r="P55">
        <v>84.42</v>
      </c>
      <c r="Q55">
        <v>20.13</v>
      </c>
      <c r="R55">
        <v>18.989999999999998</v>
      </c>
      <c r="S55">
        <v>0</v>
      </c>
      <c r="T55">
        <v>1.57</v>
      </c>
      <c r="U55">
        <v>398.45</v>
      </c>
      <c r="V55">
        <v>20.13</v>
      </c>
      <c r="W55">
        <v>43.47</v>
      </c>
      <c r="X55">
        <v>95.68</v>
      </c>
      <c r="Y55">
        <v>0</v>
      </c>
      <c r="Z55">
        <v>6.31</v>
      </c>
      <c r="AA55">
        <v>0</v>
      </c>
      <c r="AB55">
        <v>13</v>
      </c>
      <c r="AC55">
        <v>10.34</v>
      </c>
      <c r="AD55">
        <v>29.25</v>
      </c>
      <c r="AE55">
        <v>52.77</v>
      </c>
      <c r="AF55">
        <v>9.35</v>
      </c>
      <c r="AG55">
        <v>43.54</v>
      </c>
      <c r="AH55">
        <v>122.15</v>
      </c>
      <c r="AI55">
        <v>3.81</v>
      </c>
      <c r="AJ55">
        <v>0</v>
      </c>
      <c r="AK55">
        <v>58</v>
      </c>
      <c r="AL55">
        <v>49.48</v>
      </c>
      <c r="AM55">
        <v>0</v>
      </c>
      <c r="AN55">
        <v>0</v>
      </c>
      <c r="AO55">
        <v>2.2999999999999998</v>
      </c>
      <c r="AP55">
        <v>11.4</v>
      </c>
      <c r="AQ55">
        <v>0</v>
      </c>
      <c r="AR55">
        <v>23.51</v>
      </c>
      <c r="AS55">
        <v>10.02</v>
      </c>
      <c r="AT55">
        <v>14.52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1.17</v>
      </c>
      <c r="BA55">
        <v>2.62</v>
      </c>
      <c r="BB55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2454.7300000000005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589.01</v>
      </c>
      <c r="L56">
        <v>488.48</v>
      </c>
      <c r="M56">
        <v>45.8</v>
      </c>
      <c r="N56">
        <v>57.48</v>
      </c>
      <c r="O56">
        <v>123.48</v>
      </c>
      <c r="P56">
        <v>84.42</v>
      </c>
      <c r="Q56">
        <v>20.13</v>
      </c>
      <c r="R56">
        <v>18.989999999999998</v>
      </c>
      <c r="S56">
        <v>0</v>
      </c>
      <c r="T56">
        <v>1.57</v>
      </c>
      <c r="U56">
        <v>398.45</v>
      </c>
      <c r="V56">
        <v>20.13</v>
      </c>
      <c r="W56">
        <v>43.47</v>
      </c>
      <c r="X56">
        <v>95.68</v>
      </c>
      <c r="Y56">
        <v>0</v>
      </c>
      <c r="Z56">
        <v>6.31</v>
      </c>
      <c r="AA56">
        <v>0</v>
      </c>
      <c r="AB56">
        <v>13</v>
      </c>
      <c r="AC56">
        <v>10.34</v>
      </c>
      <c r="AD56">
        <v>29.25</v>
      </c>
      <c r="AE56">
        <v>52.77</v>
      </c>
      <c r="AF56">
        <v>9.35</v>
      </c>
      <c r="AG56">
        <v>43.54</v>
      </c>
      <c r="AH56">
        <v>123.65</v>
      </c>
      <c r="AI56">
        <v>3.81</v>
      </c>
      <c r="AJ56">
        <v>0</v>
      </c>
      <c r="AK56">
        <v>58</v>
      </c>
      <c r="AL56">
        <v>49.48</v>
      </c>
      <c r="AM56">
        <v>0</v>
      </c>
      <c r="AN56">
        <v>0</v>
      </c>
      <c r="AO56">
        <v>2.2999999999999998</v>
      </c>
      <c r="AP56">
        <v>11.4</v>
      </c>
      <c r="AQ56">
        <v>0</v>
      </c>
      <c r="AR56">
        <v>23.51</v>
      </c>
      <c r="AS56">
        <v>10.02</v>
      </c>
      <c r="AT56">
        <v>14.52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1.17</v>
      </c>
      <c r="BA56">
        <v>2.66</v>
      </c>
      <c r="BB56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2456.2700000000004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589.01</v>
      </c>
      <c r="L57">
        <v>488.48</v>
      </c>
      <c r="M57">
        <v>45.8</v>
      </c>
      <c r="N57">
        <v>57.48</v>
      </c>
      <c r="O57">
        <v>123.48</v>
      </c>
      <c r="P57">
        <v>84.42</v>
      </c>
      <c r="Q57">
        <v>20.13</v>
      </c>
      <c r="R57">
        <v>18.989999999999998</v>
      </c>
      <c r="S57">
        <v>0</v>
      </c>
      <c r="T57">
        <v>1.57</v>
      </c>
      <c r="U57">
        <v>398.45</v>
      </c>
      <c r="V57">
        <v>20.13</v>
      </c>
      <c r="W57">
        <v>43.47</v>
      </c>
      <c r="X57">
        <v>95.68</v>
      </c>
      <c r="Y57">
        <v>0</v>
      </c>
      <c r="Z57">
        <v>6.31</v>
      </c>
      <c r="AA57">
        <v>13.6</v>
      </c>
      <c r="AB57">
        <v>13</v>
      </c>
      <c r="AC57">
        <v>10.34</v>
      </c>
      <c r="AD57">
        <v>29.25</v>
      </c>
      <c r="AE57">
        <v>52.77</v>
      </c>
      <c r="AF57">
        <v>9.35</v>
      </c>
      <c r="AG57">
        <v>43.54</v>
      </c>
      <c r="AH57">
        <v>123.65</v>
      </c>
      <c r="AI57">
        <v>3.81</v>
      </c>
      <c r="AJ57">
        <v>0</v>
      </c>
      <c r="AK57">
        <v>58</v>
      </c>
      <c r="AL57">
        <v>49.48</v>
      </c>
      <c r="AM57">
        <v>0</v>
      </c>
      <c r="AN57">
        <v>0</v>
      </c>
      <c r="AO57">
        <v>2.2999999999999998</v>
      </c>
      <c r="AP57">
        <v>11.4</v>
      </c>
      <c r="AQ57">
        <v>0</v>
      </c>
      <c r="AR57">
        <v>23.51</v>
      </c>
      <c r="AS57">
        <v>10.02</v>
      </c>
      <c r="AT57">
        <v>14.52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1.17</v>
      </c>
      <c r="BA57">
        <v>2.66</v>
      </c>
      <c r="BB57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2469.8700000000003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589.01</v>
      </c>
      <c r="L58">
        <v>488.48</v>
      </c>
      <c r="M58">
        <v>45.8</v>
      </c>
      <c r="N58">
        <v>57.48</v>
      </c>
      <c r="O58">
        <v>123.48</v>
      </c>
      <c r="P58">
        <v>84.42</v>
      </c>
      <c r="Q58">
        <v>20.13</v>
      </c>
      <c r="R58">
        <v>18.989999999999998</v>
      </c>
      <c r="S58">
        <v>0</v>
      </c>
      <c r="T58">
        <v>1.57</v>
      </c>
      <c r="U58">
        <v>398.45</v>
      </c>
      <c r="V58">
        <v>20.13</v>
      </c>
      <c r="W58">
        <v>43.47</v>
      </c>
      <c r="X58">
        <v>95.68</v>
      </c>
      <c r="Y58">
        <v>0</v>
      </c>
      <c r="Z58">
        <v>6.31</v>
      </c>
      <c r="AA58">
        <v>13.6</v>
      </c>
      <c r="AB58">
        <v>13</v>
      </c>
      <c r="AC58">
        <v>10.34</v>
      </c>
      <c r="AD58">
        <v>29.25</v>
      </c>
      <c r="AE58">
        <v>52.77</v>
      </c>
      <c r="AF58">
        <v>9.35</v>
      </c>
      <c r="AG58">
        <v>43.54</v>
      </c>
      <c r="AH58">
        <v>123.65</v>
      </c>
      <c r="AI58">
        <v>3.81</v>
      </c>
      <c r="AJ58">
        <v>0</v>
      </c>
      <c r="AK58">
        <v>58</v>
      </c>
      <c r="AL58">
        <v>49.48</v>
      </c>
      <c r="AM58">
        <v>0</v>
      </c>
      <c r="AN58">
        <v>0</v>
      </c>
      <c r="AO58">
        <v>2.2999999999999998</v>
      </c>
      <c r="AP58">
        <v>11.4</v>
      </c>
      <c r="AQ58">
        <v>0</v>
      </c>
      <c r="AR58">
        <v>23.51</v>
      </c>
      <c r="AS58">
        <v>10.02</v>
      </c>
      <c r="AT58">
        <v>14.52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1.17</v>
      </c>
      <c r="BA58">
        <v>2.66</v>
      </c>
      <c r="BB58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2469.8700000000003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592.88</v>
      </c>
      <c r="L59">
        <v>497.21</v>
      </c>
      <c r="M59">
        <v>45.8</v>
      </c>
      <c r="N59">
        <v>57.48</v>
      </c>
      <c r="O59">
        <v>123.48</v>
      </c>
      <c r="P59">
        <v>84.42</v>
      </c>
      <c r="Q59">
        <v>20.28</v>
      </c>
      <c r="R59">
        <v>18.989999999999998</v>
      </c>
      <c r="S59">
        <v>0</v>
      </c>
      <c r="T59">
        <v>1.57</v>
      </c>
      <c r="U59">
        <v>398.45</v>
      </c>
      <c r="V59">
        <v>20.13</v>
      </c>
      <c r="W59">
        <v>43.47</v>
      </c>
      <c r="X59">
        <v>95.68</v>
      </c>
      <c r="Y59">
        <v>0</v>
      </c>
      <c r="Z59">
        <v>6.31</v>
      </c>
      <c r="AA59">
        <v>13.6</v>
      </c>
      <c r="AB59">
        <v>13</v>
      </c>
      <c r="AC59">
        <v>10.34</v>
      </c>
      <c r="AD59">
        <v>29.25</v>
      </c>
      <c r="AE59">
        <v>52.77</v>
      </c>
      <c r="AF59">
        <v>9.35</v>
      </c>
      <c r="AG59">
        <v>43.54</v>
      </c>
      <c r="AH59">
        <v>98.93</v>
      </c>
      <c r="AI59">
        <v>3.81</v>
      </c>
      <c r="AJ59">
        <v>0</v>
      </c>
      <c r="AK59">
        <v>58</v>
      </c>
      <c r="AL59">
        <v>49.48</v>
      </c>
      <c r="AM59">
        <v>0</v>
      </c>
      <c r="AN59">
        <v>0</v>
      </c>
      <c r="AO59">
        <v>2.2999999999999998</v>
      </c>
      <c r="AP59">
        <v>11.4</v>
      </c>
      <c r="AQ59">
        <v>0</v>
      </c>
      <c r="AR59">
        <v>23.51</v>
      </c>
      <c r="AS59">
        <v>10.02</v>
      </c>
      <c r="AT59">
        <v>14.52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1.06</v>
      </c>
      <c r="BA59">
        <v>2.12</v>
      </c>
      <c r="BB59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2457.25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630.80999999999995</v>
      </c>
      <c r="L60">
        <v>497.21</v>
      </c>
      <c r="M60">
        <v>45.8</v>
      </c>
      <c r="N60">
        <v>57.48</v>
      </c>
      <c r="O60">
        <v>123.48</v>
      </c>
      <c r="P60">
        <v>84.42</v>
      </c>
      <c r="Q60">
        <v>20.28</v>
      </c>
      <c r="R60">
        <v>18.989999999999998</v>
      </c>
      <c r="S60">
        <v>0</v>
      </c>
      <c r="T60">
        <v>1.57</v>
      </c>
      <c r="U60">
        <v>398.45</v>
      </c>
      <c r="V60">
        <v>20.13</v>
      </c>
      <c r="W60">
        <v>43.47</v>
      </c>
      <c r="X60">
        <v>95.68</v>
      </c>
      <c r="Y60">
        <v>0</v>
      </c>
      <c r="Z60">
        <v>6.31</v>
      </c>
      <c r="AA60">
        <v>13.6</v>
      </c>
      <c r="AB60">
        <v>13</v>
      </c>
      <c r="AC60">
        <v>10.34</v>
      </c>
      <c r="AD60">
        <v>29.25</v>
      </c>
      <c r="AE60">
        <v>52.77</v>
      </c>
      <c r="AF60">
        <v>9.35</v>
      </c>
      <c r="AG60">
        <v>43.54</v>
      </c>
      <c r="AH60">
        <v>98.93</v>
      </c>
      <c r="AI60">
        <v>0</v>
      </c>
      <c r="AJ60">
        <v>0</v>
      </c>
      <c r="AK60">
        <v>58</v>
      </c>
      <c r="AL60">
        <v>49.48</v>
      </c>
      <c r="AM60">
        <v>0</v>
      </c>
      <c r="AN60">
        <v>0</v>
      </c>
      <c r="AO60">
        <v>2.2999999999999998</v>
      </c>
      <c r="AP60">
        <v>11.4</v>
      </c>
      <c r="AQ60">
        <v>0</v>
      </c>
      <c r="AR60">
        <v>23.51</v>
      </c>
      <c r="AS60">
        <v>10.02</v>
      </c>
      <c r="AT60">
        <v>14.52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2.0699999999999998</v>
      </c>
      <c r="BA60">
        <v>2.12</v>
      </c>
      <c r="BB60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2492.3800000000006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663.91</v>
      </c>
      <c r="L61">
        <v>497.21</v>
      </c>
      <c r="M61">
        <v>45.8</v>
      </c>
      <c r="N61">
        <v>57.48</v>
      </c>
      <c r="O61">
        <v>123.48</v>
      </c>
      <c r="P61">
        <v>84.42</v>
      </c>
      <c r="Q61">
        <v>20.28</v>
      </c>
      <c r="R61">
        <v>18.989999999999998</v>
      </c>
      <c r="S61">
        <v>0</v>
      </c>
      <c r="T61">
        <v>1.57</v>
      </c>
      <c r="U61">
        <v>398.45</v>
      </c>
      <c r="V61">
        <v>19.63</v>
      </c>
      <c r="W61">
        <v>43.47</v>
      </c>
      <c r="X61">
        <v>95.68</v>
      </c>
      <c r="Y61">
        <v>0</v>
      </c>
      <c r="Z61">
        <v>6.31</v>
      </c>
      <c r="AA61">
        <v>13.6</v>
      </c>
      <c r="AB61">
        <v>13</v>
      </c>
      <c r="AC61">
        <v>10.34</v>
      </c>
      <c r="AD61">
        <v>29.25</v>
      </c>
      <c r="AE61">
        <v>52.77</v>
      </c>
      <c r="AF61">
        <v>9.35</v>
      </c>
      <c r="AG61">
        <v>43.54</v>
      </c>
      <c r="AH61">
        <v>98.93</v>
      </c>
      <c r="AI61">
        <v>0</v>
      </c>
      <c r="AJ61">
        <v>0</v>
      </c>
      <c r="AK61">
        <v>58</v>
      </c>
      <c r="AL61">
        <v>49.48</v>
      </c>
      <c r="AM61">
        <v>0</v>
      </c>
      <c r="AN61">
        <v>0</v>
      </c>
      <c r="AO61">
        <v>2.2200000000000002</v>
      </c>
      <c r="AP61">
        <v>11.4</v>
      </c>
      <c r="AQ61">
        <v>0</v>
      </c>
      <c r="AR61">
        <v>23.51</v>
      </c>
      <c r="AS61">
        <v>10.02</v>
      </c>
      <c r="AT61">
        <v>14.52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2.35</v>
      </c>
      <c r="BA61">
        <v>2.12</v>
      </c>
      <c r="BB6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2525.1799999999994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663.91</v>
      </c>
      <c r="L62">
        <v>497.21</v>
      </c>
      <c r="M62">
        <v>45.8</v>
      </c>
      <c r="N62">
        <v>57.48</v>
      </c>
      <c r="O62">
        <v>123.48</v>
      </c>
      <c r="P62">
        <v>84.42</v>
      </c>
      <c r="Q62">
        <v>20.28</v>
      </c>
      <c r="R62">
        <v>18.989999999999998</v>
      </c>
      <c r="S62">
        <v>0</v>
      </c>
      <c r="T62">
        <v>1.57</v>
      </c>
      <c r="U62">
        <v>398.45</v>
      </c>
      <c r="V62">
        <v>19.63</v>
      </c>
      <c r="W62">
        <v>43.47</v>
      </c>
      <c r="X62">
        <v>95.68</v>
      </c>
      <c r="Y62">
        <v>0</v>
      </c>
      <c r="Z62">
        <v>6.31</v>
      </c>
      <c r="AA62">
        <v>13.6</v>
      </c>
      <c r="AB62">
        <v>13</v>
      </c>
      <c r="AC62">
        <v>10.34</v>
      </c>
      <c r="AD62">
        <v>29.25</v>
      </c>
      <c r="AE62">
        <v>52.77</v>
      </c>
      <c r="AF62">
        <v>9.35</v>
      </c>
      <c r="AG62">
        <v>43.54</v>
      </c>
      <c r="AH62">
        <v>98.93</v>
      </c>
      <c r="AI62">
        <v>0</v>
      </c>
      <c r="AJ62">
        <v>0</v>
      </c>
      <c r="AK62">
        <v>58</v>
      </c>
      <c r="AL62">
        <v>49.48</v>
      </c>
      <c r="AM62">
        <v>0</v>
      </c>
      <c r="AN62">
        <v>0</v>
      </c>
      <c r="AO62">
        <v>2.2200000000000002</v>
      </c>
      <c r="AP62">
        <v>11.4</v>
      </c>
      <c r="AQ62">
        <v>0</v>
      </c>
      <c r="AR62">
        <v>23.51</v>
      </c>
      <c r="AS62">
        <v>10.02</v>
      </c>
      <c r="AT62">
        <v>14.52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2.35</v>
      </c>
      <c r="BA62">
        <v>2.12</v>
      </c>
      <c r="BB6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2525.1799999999994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663.91</v>
      </c>
      <c r="L63">
        <v>487.42</v>
      </c>
      <c r="M63">
        <v>45.8</v>
      </c>
      <c r="N63">
        <v>57.48</v>
      </c>
      <c r="O63">
        <v>123.48</v>
      </c>
      <c r="P63">
        <v>84.42</v>
      </c>
      <c r="Q63">
        <v>20.28</v>
      </c>
      <c r="R63">
        <v>18.989999999999998</v>
      </c>
      <c r="S63">
        <v>0</v>
      </c>
      <c r="T63">
        <v>1.57</v>
      </c>
      <c r="U63">
        <v>398.45</v>
      </c>
      <c r="V63">
        <v>19.63</v>
      </c>
      <c r="W63">
        <v>43.47</v>
      </c>
      <c r="X63">
        <v>95.68</v>
      </c>
      <c r="Y63">
        <v>0</v>
      </c>
      <c r="Z63">
        <v>6.31</v>
      </c>
      <c r="AA63">
        <v>0</v>
      </c>
      <c r="AB63">
        <v>13</v>
      </c>
      <c r="AC63">
        <v>10.34</v>
      </c>
      <c r="AD63">
        <v>29.25</v>
      </c>
      <c r="AE63">
        <v>52.77</v>
      </c>
      <c r="AF63">
        <v>9.35</v>
      </c>
      <c r="AG63">
        <v>43.54</v>
      </c>
      <c r="AH63">
        <v>98.93</v>
      </c>
      <c r="AI63">
        <v>0</v>
      </c>
      <c r="AJ63">
        <v>0</v>
      </c>
      <c r="AK63">
        <v>58</v>
      </c>
      <c r="AL63">
        <v>49.48</v>
      </c>
      <c r="AM63">
        <v>0</v>
      </c>
      <c r="AN63">
        <v>0</v>
      </c>
      <c r="AO63">
        <v>3.21</v>
      </c>
      <c r="AP63">
        <v>11.4</v>
      </c>
      <c r="AQ63">
        <v>0</v>
      </c>
      <c r="AR63">
        <v>23.51</v>
      </c>
      <c r="AS63">
        <v>15.73</v>
      </c>
      <c r="AT63">
        <v>14.52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2.35</v>
      </c>
      <c r="BA63">
        <v>2.12</v>
      </c>
      <c r="BB63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2508.4899999999998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663.91</v>
      </c>
      <c r="L64">
        <v>487.42</v>
      </c>
      <c r="M64">
        <v>45.8</v>
      </c>
      <c r="N64">
        <v>57.48</v>
      </c>
      <c r="O64">
        <v>123.48</v>
      </c>
      <c r="P64">
        <v>84.42</v>
      </c>
      <c r="Q64">
        <v>20.28</v>
      </c>
      <c r="R64">
        <v>18.989999999999998</v>
      </c>
      <c r="S64">
        <v>0</v>
      </c>
      <c r="T64">
        <v>1.57</v>
      </c>
      <c r="U64">
        <v>398.45</v>
      </c>
      <c r="V64">
        <v>19.63</v>
      </c>
      <c r="W64">
        <v>43.47</v>
      </c>
      <c r="X64">
        <v>95.68</v>
      </c>
      <c r="Y64">
        <v>0</v>
      </c>
      <c r="Z64">
        <v>6.31</v>
      </c>
      <c r="AA64">
        <v>0</v>
      </c>
      <c r="AB64">
        <v>13</v>
      </c>
      <c r="AC64">
        <v>10.34</v>
      </c>
      <c r="AD64">
        <v>29.25</v>
      </c>
      <c r="AE64">
        <v>52.77</v>
      </c>
      <c r="AF64">
        <v>9.35</v>
      </c>
      <c r="AG64">
        <v>43.54</v>
      </c>
      <c r="AH64">
        <v>98.93</v>
      </c>
      <c r="AI64">
        <v>0</v>
      </c>
      <c r="AJ64">
        <v>0</v>
      </c>
      <c r="AK64">
        <v>58</v>
      </c>
      <c r="AL64">
        <v>49.48</v>
      </c>
      <c r="AM64">
        <v>0</v>
      </c>
      <c r="AN64">
        <v>0</v>
      </c>
      <c r="AO64">
        <v>3.21</v>
      </c>
      <c r="AP64">
        <v>11.4</v>
      </c>
      <c r="AQ64">
        <v>0</v>
      </c>
      <c r="AR64">
        <v>23.51</v>
      </c>
      <c r="AS64">
        <v>15.73</v>
      </c>
      <c r="AT64">
        <v>14.52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2.35</v>
      </c>
      <c r="BA64">
        <v>2.12</v>
      </c>
      <c r="BB64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2508.4899999999998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663.91</v>
      </c>
      <c r="L65">
        <v>487.42</v>
      </c>
      <c r="M65">
        <v>45.8</v>
      </c>
      <c r="N65">
        <v>57.48</v>
      </c>
      <c r="O65">
        <v>123.48</v>
      </c>
      <c r="P65">
        <v>84.42</v>
      </c>
      <c r="Q65">
        <v>20.28</v>
      </c>
      <c r="R65">
        <v>18.989999999999998</v>
      </c>
      <c r="S65">
        <v>0</v>
      </c>
      <c r="T65">
        <v>1.57</v>
      </c>
      <c r="U65">
        <v>398.45</v>
      </c>
      <c r="V65">
        <v>19.63</v>
      </c>
      <c r="W65">
        <v>43.47</v>
      </c>
      <c r="X65">
        <v>95.68</v>
      </c>
      <c r="Y65">
        <v>0</v>
      </c>
      <c r="Z65">
        <v>1.06</v>
      </c>
      <c r="AA65">
        <v>0</v>
      </c>
      <c r="AB65">
        <v>13</v>
      </c>
      <c r="AC65">
        <v>10.34</v>
      </c>
      <c r="AD65">
        <v>29.25</v>
      </c>
      <c r="AE65">
        <v>52.77</v>
      </c>
      <c r="AF65">
        <v>9.35</v>
      </c>
      <c r="AG65">
        <v>43.54</v>
      </c>
      <c r="AH65">
        <v>98.93</v>
      </c>
      <c r="AI65">
        <v>0</v>
      </c>
      <c r="AJ65">
        <v>0</v>
      </c>
      <c r="AK65">
        <v>58</v>
      </c>
      <c r="AL65">
        <v>49.48</v>
      </c>
      <c r="AM65">
        <v>0</v>
      </c>
      <c r="AN65">
        <v>0</v>
      </c>
      <c r="AO65">
        <v>3.21</v>
      </c>
      <c r="AP65">
        <v>11.4</v>
      </c>
      <c r="AQ65">
        <v>0</v>
      </c>
      <c r="AR65">
        <v>23.51</v>
      </c>
      <c r="AS65">
        <v>15.73</v>
      </c>
      <c r="AT65">
        <v>14.52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2.35</v>
      </c>
      <c r="BA65">
        <v>2.12</v>
      </c>
      <c r="BB65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2503.2399999999998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663.91</v>
      </c>
      <c r="L66">
        <v>487.42</v>
      </c>
      <c r="M66">
        <v>45.8</v>
      </c>
      <c r="N66">
        <v>57.48</v>
      </c>
      <c r="O66">
        <v>123.48</v>
      </c>
      <c r="P66">
        <v>84.42</v>
      </c>
      <c r="Q66">
        <v>20.28</v>
      </c>
      <c r="R66">
        <v>18.989999999999998</v>
      </c>
      <c r="S66">
        <v>0</v>
      </c>
      <c r="T66">
        <v>1.57</v>
      </c>
      <c r="U66">
        <v>398.45</v>
      </c>
      <c r="V66">
        <v>19.63</v>
      </c>
      <c r="W66">
        <v>43.47</v>
      </c>
      <c r="X66">
        <v>95.68</v>
      </c>
      <c r="Y66">
        <v>0</v>
      </c>
      <c r="Z66">
        <v>1.06</v>
      </c>
      <c r="AA66">
        <v>0</v>
      </c>
      <c r="AB66">
        <v>13</v>
      </c>
      <c r="AC66">
        <v>10.34</v>
      </c>
      <c r="AD66">
        <v>29.25</v>
      </c>
      <c r="AE66">
        <v>52.77</v>
      </c>
      <c r="AF66">
        <v>9.35</v>
      </c>
      <c r="AG66">
        <v>43.54</v>
      </c>
      <c r="AH66">
        <v>98.93</v>
      </c>
      <c r="AI66">
        <v>0</v>
      </c>
      <c r="AJ66">
        <v>0</v>
      </c>
      <c r="AK66">
        <v>58</v>
      </c>
      <c r="AL66">
        <v>49.48</v>
      </c>
      <c r="AM66">
        <v>0</v>
      </c>
      <c r="AN66">
        <v>0</v>
      </c>
      <c r="AO66">
        <v>3.21</v>
      </c>
      <c r="AP66">
        <v>11.4</v>
      </c>
      <c r="AQ66">
        <v>0</v>
      </c>
      <c r="AR66">
        <v>23.51</v>
      </c>
      <c r="AS66">
        <v>15.73</v>
      </c>
      <c r="AT66">
        <v>14.52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2.35</v>
      </c>
      <c r="BA66">
        <v>2.12</v>
      </c>
      <c r="BB66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2503.2399999999998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663.91</v>
      </c>
      <c r="L67">
        <v>497.1</v>
      </c>
      <c r="M67">
        <v>45.8</v>
      </c>
      <c r="N67">
        <v>57.48</v>
      </c>
      <c r="O67">
        <v>123.48</v>
      </c>
      <c r="P67">
        <v>84.42</v>
      </c>
      <c r="Q67">
        <v>20.28</v>
      </c>
      <c r="R67">
        <v>18.989999999999998</v>
      </c>
      <c r="S67">
        <v>0</v>
      </c>
      <c r="T67">
        <v>1.57</v>
      </c>
      <c r="U67">
        <v>398.45</v>
      </c>
      <c r="V67">
        <v>19.63</v>
      </c>
      <c r="W67">
        <v>43.47</v>
      </c>
      <c r="X67">
        <v>95.68</v>
      </c>
      <c r="Y67">
        <v>0</v>
      </c>
      <c r="Z67">
        <v>1.06</v>
      </c>
      <c r="AA67">
        <v>0</v>
      </c>
      <c r="AB67">
        <v>13</v>
      </c>
      <c r="AC67">
        <v>10.34</v>
      </c>
      <c r="AD67">
        <v>29.25</v>
      </c>
      <c r="AE67">
        <v>52.77</v>
      </c>
      <c r="AF67">
        <v>9.35</v>
      </c>
      <c r="AG67">
        <v>43.54</v>
      </c>
      <c r="AH67">
        <v>123.65</v>
      </c>
      <c r="AI67">
        <v>0</v>
      </c>
      <c r="AJ67">
        <v>0</v>
      </c>
      <c r="AK67">
        <v>58</v>
      </c>
      <c r="AL67">
        <v>49.48</v>
      </c>
      <c r="AM67">
        <v>0</v>
      </c>
      <c r="AN67">
        <v>0</v>
      </c>
      <c r="AO67">
        <v>3.62</v>
      </c>
      <c r="AP67">
        <v>11.4</v>
      </c>
      <c r="AQ67">
        <v>17.149999999999999</v>
      </c>
      <c r="AR67">
        <v>23.51</v>
      </c>
      <c r="AS67">
        <v>15.73</v>
      </c>
      <c r="AT67">
        <v>14.52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2.35</v>
      </c>
      <c r="BA67">
        <v>2.66</v>
      </c>
      <c r="BB67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2555.7400000000002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663.91</v>
      </c>
      <c r="L68">
        <v>417.86</v>
      </c>
      <c r="M68">
        <v>45.8</v>
      </c>
      <c r="N68">
        <v>57.48</v>
      </c>
      <c r="O68">
        <v>123.48</v>
      </c>
      <c r="P68">
        <v>84.42</v>
      </c>
      <c r="Q68">
        <v>20.28</v>
      </c>
      <c r="R68">
        <v>18.989999999999998</v>
      </c>
      <c r="S68">
        <v>0</v>
      </c>
      <c r="T68">
        <v>1.57</v>
      </c>
      <c r="U68">
        <v>398.45</v>
      </c>
      <c r="V68">
        <v>19.63</v>
      </c>
      <c r="W68">
        <v>43.47</v>
      </c>
      <c r="X68">
        <v>95.68</v>
      </c>
      <c r="Y68">
        <v>0</v>
      </c>
      <c r="Z68">
        <v>1.06</v>
      </c>
      <c r="AA68">
        <v>0</v>
      </c>
      <c r="AB68">
        <v>13</v>
      </c>
      <c r="AC68">
        <v>10.34</v>
      </c>
      <c r="AD68">
        <v>29.25</v>
      </c>
      <c r="AE68">
        <v>52.77</v>
      </c>
      <c r="AF68">
        <v>9.35</v>
      </c>
      <c r="AG68">
        <v>43.54</v>
      </c>
      <c r="AH68">
        <v>148.38999999999999</v>
      </c>
      <c r="AI68">
        <v>0</v>
      </c>
      <c r="AJ68">
        <v>0</v>
      </c>
      <c r="AK68">
        <v>58</v>
      </c>
      <c r="AL68">
        <v>49.48</v>
      </c>
      <c r="AM68">
        <v>0</v>
      </c>
      <c r="AN68">
        <v>0</v>
      </c>
      <c r="AO68">
        <v>3.5</v>
      </c>
      <c r="AP68">
        <v>11.4</v>
      </c>
      <c r="AQ68">
        <v>17.149999999999999</v>
      </c>
      <c r="AR68">
        <v>23.51</v>
      </c>
      <c r="AS68">
        <v>15.73</v>
      </c>
      <c r="AT68">
        <v>14.52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2.35</v>
      </c>
      <c r="BA68">
        <v>3.18</v>
      </c>
      <c r="BB68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2501.64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663.91</v>
      </c>
      <c r="L69">
        <v>417.86</v>
      </c>
      <c r="M69">
        <v>45.8</v>
      </c>
      <c r="N69">
        <v>57.48</v>
      </c>
      <c r="O69">
        <v>123.48</v>
      </c>
      <c r="P69">
        <v>84.42</v>
      </c>
      <c r="Q69">
        <v>20.28</v>
      </c>
      <c r="R69">
        <v>18.989999999999998</v>
      </c>
      <c r="S69">
        <v>0</v>
      </c>
      <c r="T69">
        <v>1.57</v>
      </c>
      <c r="U69">
        <v>398.45</v>
      </c>
      <c r="V69">
        <v>19.63</v>
      </c>
      <c r="W69">
        <v>43.47</v>
      </c>
      <c r="X69">
        <v>95.68</v>
      </c>
      <c r="Y69">
        <v>0</v>
      </c>
      <c r="Z69">
        <v>1.06</v>
      </c>
      <c r="AA69">
        <v>0</v>
      </c>
      <c r="AB69">
        <v>13</v>
      </c>
      <c r="AC69">
        <v>10.34</v>
      </c>
      <c r="AD69">
        <v>38.9</v>
      </c>
      <c r="AE69">
        <v>52.77</v>
      </c>
      <c r="AF69">
        <v>9.35</v>
      </c>
      <c r="AG69">
        <v>43.54</v>
      </c>
      <c r="AH69">
        <v>148.38999999999999</v>
      </c>
      <c r="AI69">
        <v>3.81</v>
      </c>
      <c r="AJ69">
        <v>0</v>
      </c>
      <c r="AK69">
        <v>58</v>
      </c>
      <c r="AL69">
        <v>49.48</v>
      </c>
      <c r="AM69">
        <v>0</v>
      </c>
      <c r="AN69">
        <v>0</v>
      </c>
      <c r="AO69">
        <v>3.42</v>
      </c>
      <c r="AP69">
        <v>11.4</v>
      </c>
      <c r="AQ69">
        <v>17.149999999999999</v>
      </c>
      <c r="AR69">
        <v>19.23</v>
      </c>
      <c r="AS69">
        <v>15.73</v>
      </c>
      <c r="AT69">
        <v>14.52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2.35</v>
      </c>
      <c r="BA69">
        <v>3.18</v>
      </c>
      <c r="BB69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2510.7399999999998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663.91</v>
      </c>
      <c r="L70">
        <v>417.86</v>
      </c>
      <c r="M70">
        <v>45.8</v>
      </c>
      <c r="N70">
        <v>57.48</v>
      </c>
      <c r="O70">
        <v>123.48</v>
      </c>
      <c r="P70">
        <v>84.42</v>
      </c>
      <c r="Q70">
        <v>20.28</v>
      </c>
      <c r="R70">
        <v>18.989999999999998</v>
      </c>
      <c r="S70">
        <v>0</v>
      </c>
      <c r="T70">
        <v>1.57</v>
      </c>
      <c r="U70">
        <v>398.45</v>
      </c>
      <c r="V70">
        <v>19.63</v>
      </c>
      <c r="W70">
        <v>43.47</v>
      </c>
      <c r="X70">
        <v>95.68</v>
      </c>
      <c r="Y70">
        <v>0</v>
      </c>
      <c r="Z70">
        <v>1.06</v>
      </c>
      <c r="AA70">
        <v>0</v>
      </c>
      <c r="AB70">
        <v>13</v>
      </c>
      <c r="AC70">
        <v>10.34</v>
      </c>
      <c r="AD70">
        <v>38.9</v>
      </c>
      <c r="AE70">
        <v>52.77</v>
      </c>
      <c r="AF70">
        <v>9.35</v>
      </c>
      <c r="AG70">
        <v>43.54</v>
      </c>
      <c r="AH70">
        <v>148.38999999999999</v>
      </c>
      <c r="AI70">
        <v>3.81</v>
      </c>
      <c r="AJ70">
        <v>0</v>
      </c>
      <c r="AK70">
        <v>58</v>
      </c>
      <c r="AL70">
        <v>49.48</v>
      </c>
      <c r="AM70">
        <v>0</v>
      </c>
      <c r="AN70">
        <v>0</v>
      </c>
      <c r="AO70">
        <v>3.28</v>
      </c>
      <c r="AP70">
        <v>11.4</v>
      </c>
      <c r="AQ70">
        <v>17.149999999999999</v>
      </c>
      <c r="AR70">
        <v>19.23</v>
      </c>
      <c r="AS70">
        <v>15.73</v>
      </c>
      <c r="AT70">
        <v>14.52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2.35</v>
      </c>
      <c r="BA70">
        <v>3.18</v>
      </c>
      <c r="BB70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2510.6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582.15</v>
      </c>
      <c r="L71">
        <v>417.86</v>
      </c>
      <c r="M71">
        <v>45.8</v>
      </c>
      <c r="N71">
        <v>57.48</v>
      </c>
      <c r="O71">
        <v>123.48</v>
      </c>
      <c r="P71">
        <v>84.42</v>
      </c>
      <c r="Q71">
        <v>20.28</v>
      </c>
      <c r="R71">
        <v>18.989999999999998</v>
      </c>
      <c r="S71">
        <v>0</v>
      </c>
      <c r="T71">
        <v>1.57</v>
      </c>
      <c r="U71">
        <v>401.44</v>
      </c>
      <c r="V71">
        <v>19.63</v>
      </c>
      <c r="W71">
        <v>43.47</v>
      </c>
      <c r="X71">
        <v>95.68</v>
      </c>
      <c r="Y71">
        <v>0</v>
      </c>
      <c r="Z71">
        <v>6.31</v>
      </c>
      <c r="AA71">
        <v>0</v>
      </c>
      <c r="AB71">
        <v>13</v>
      </c>
      <c r="AC71">
        <v>10.34</v>
      </c>
      <c r="AD71">
        <v>38.9</v>
      </c>
      <c r="AE71">
        <v>52.77</v>
      </c>
      <c r="AF71">
        <v>9.35</v>
      </c>
      <c r="AG71">
        <v>43.54</v>
      </c>
      <c r="AH71">
        <v>148.38999999999999</v>
      </c>
      <c r="AI71">
        <v>3.81</v>
      </c>
      <c r="AJ71">
        <v>0</v>
      </c>
      <c r="AK71">
        <v>58</v>
      </c>
      <c r="AL71">
        <v>49.48</v>
      </c>
      <c r="AM71">
        <v>0</v>
      </c>
      <c r="AN71">
        <v>0</v>
      </c>
      <c r="AO71">
        <v>2.83</v>
      </c>
      <c r="AP71">
        <v>11.4</v>
      </c>
      <c r="AQ71">
        <v>34.299999999999997</v>
      </c>
      <c r="AR71">
        <v>19.23</v>
      </c>
      <c r="AS71">
        <v>15.73</v>
      </c>
      <c r="AT71">
        <v>14.52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2.35</v>
      </c>
      <c r="BA71">
        <v>3.18</v>
      </c>
      <c r="BB7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2453.7799999999997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582.15</v>
      </c>
      <c r="L72">
        <v>417.86</v>
      </c>
      <c r="M72">
        <v>45.8</v>
      </c>
      <c r="N72">
        <v>57.48</v>
      </c>
      <c r="O72">
        <v>123.48</v>
      </c>
      <c r="P72">
        <v>84.42</v>
      </c>
      <c r="Q72">
        <v>20.28</v>
      </c>
      <c r="R72">
        <v>18.989999999999998</v>
      </c>
      <c r="S72">
        <v>0</v>
      </c>
      <c r="T72">
        <v>1.57</v>
      </c>
      <c r="U72">
        <v>401.71</v>
      </c>
      <c r="V72">
        <v>19.63</v>
      </c>
      <c r="W72">
        <v>43.47</v>
      </c>
      <c r="X72">
        <v>95.68</v>
      </c>
      <c r="Y72">
        <v>0</v>
      </c>
      <c r="Z72">
        <v>6.31</v>
      </c>
      <c r="AA72">
        <v>0</v>
      </c>
      <c r="AB72">
        <v>13</v>
      </c>
      <c r="AC72">
        <v>10.34</v>
      </c>
      <c r="AD72">
        <v>38.9</v>
      </c>
      <c r="AE72">
        <v>52.77</v>
      </c>
      <c r="AF72">
        <v>9.35</v>
      </c>
      <c r="AG72">
        <v>43.54</v>
      </c>
      <c r="AH72">
        <v>148.38999999999999</v>
      </c>
      <c r="AI72">
        <v>3.81</v>
      </c>
      <c r="AJ72">
        <v>0</v>
      </c>
      <c r="AK72">
        <v>58</v>
      </c>
      <c r="AL72">
        <v>49.48</v>
      </c>
      <c r="AM72">
        <v>0</v>
      </c>
      <c r="AN72">
        <v>0</v>
      </c>
      <c r="AO72">
        <v>2.59</v>
      </c>
      <c r="AP72">
        <v>11.4</v>
      </c>
      <c r="AQ72">
        <v>34.299999999999997</v>
      </c>
      <c r="AR72">
        <v>19.23</v>
      </c>
      <c r="AS72">
        <v>15.73</v>
      </c>
      <c r="AT72">
        <v>14.52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2.35</v>
      </c>
      <c r="BA72">
        <v>3.18</v>
      </c>
      <c r="BB7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2453.81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601.5</v>
      </c>
      <c r="L73">
        <v>417.86</v>
      </c>
      <c r="M73">
        <v>45.8</v>
      </c>
      <c r="N73">
        <v>57.48</v>
      </c>
      <c r="O73">
        <v>123.48</v>
      </c>
      <c r="P73">
        <v>84.42</v>
      </c>
      <c r="Q73">
        <v>20.28</v>
      </c>
      <c r="R73">
        <v>18.989999999999998</v>
      </c>
      <c r="S73">
        <v>0</v>
      </c>
      <c r="T73">
        <v>1.57</v>
      </c>
      <c r="U73">
        <v>401.71</v>
      </c>
      <c r="V73">
        <v>19.63</v>
      </c>
      <c r="W73">
        <v>43.47</v>
      </c>
      <c r="X73">
        <v>95.68</v>
      </c>
      <c r="Y73">
        <v>0</v>
      </c>
      <c r="Z73">
        <v>6.31</v>
      </c>
      <c r="AA73">
        <v>13.6</v>
      </c>
      <c r="AB73">
        <v>13</v>
      </c>
      <c r="AC73">
        <v>10.34</v>
      </c>
      <c r="AD73">
        <v>38.9</v>
      </c>
      <c r="AE73">
        <v>52.77</v>
      </c>
      <c r="AF73">
        <v>9.35</v>
      </c>
      <c r="AG73">
        <v>43.54</v>
      </c>
      <c r="AH73">
        <v>148.38999999999999</v>
      </c>
      <c r="AI73">
        <v>14.96</v>
      </c>
      <c r="AJ73">
        <v>0</v>
      </c>
      <c r="AK73">
        <v>58</v>
      </c>
      <c r="AL73">
        <v>49.48</v>
      </c>
      <c r="AM73">
        <v>0</v>
      </c>
      <c r="AN73">
        <v>0</v>
      </c>
      <c r="AO73">
        <v>6.14</v>
      </c>
      <c r="AP73">
        <v>11.4</v>
      </c>
      <c r="AQ73">
        <v>51.44</v>
      </c>
      <c r="AR73">
        <v>16.559999999999999</v>
      </c>
      <c r="AS73">
        <v>15.73</v>
      </c>
      <c r="AT73">
        <v>14.52</v>
      </c>
      <c r="AU73">
        <v>0</v>
      </c>
      <c r="AV73">
        <v>0</v>
      </c>
      <c r="AW73">
        <v>0</v>
      </c>
      <c r="AX73">
        <v>0</v>
      </c>
      <c r="AY73">
        <v>2.79</v>
      </c>
      <c r="AZ73">
        <v>2.35</v>
      </c>
      <c r="BA73">
        <v>3.18</v>
      </c>
      <c r="BB73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2517.33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601.5</v>
      </c>
      <c r="L74">
        <v>417.86</v>
      </c>
      <c r="M74">
        <v>45.8</v>
      </c>
      <c r="N74">
        <v>57.48</v>
      </c>
      <c r="O74">
        <v>123.48</v>
      </c>
      <c r="P74">
        <v>84.42</v>
      </c>
      <c r="Q74">
        <v>20.28</v>
      </c>
      <c r="R74">
        <v>18.989999999999998</v>
      </c>
      <c r="S74">
        <v>0</v>
      </c>
      <c r="T74">
        <v>1.57</v>
      </c>
      <c r="U74">
        <v>401.71</v>
      </c>
      <c r="V74">
        <v>19.63</v>
      </c>
      <c r="W74">
        <v>43.47</v>
      </c>
      <c r="X74">
        <v>95.68</v>
      </c>
      <c r="Y74">
        <v>0</v>
      </c>
      <c r="Z74">
        <v>6.31</v>
      </c>
      <c r="AA74">
        <v>13.6</v>
      </c>
      <c r="AB74">
        <v>13</v>
      </c>
      <c r="AC74">
        <v>10.34</v>
      </c>
      <c r="AD74">
        <v>38.9</v>
      </c>
      <c r="AE74">
        <v>52.77</v>
      </c>
      <c r="AF74">
        <v>9.35</v>
      </c>
      <c r="AG74">
        <v>43.54</v>
      </c>
      <c r="AH74">
        <v>148.38999999999999</v>
      </c>
      <c r="AI74">
        <v>14.96</v>
      </c>
      <c r="AJ74">
        <v>0</v>
      </c>
      <c r="AK74">
        <v>58</v>
      </c>
      <c r="AL74">
        <v>49.48</v>
      </c>
      <c r="AM74">
        <v>0</v>
      </c>
      <c r="AN74">
        <v>0</v>
      </c>
      <c r="AO74">
        <v>5.83</v>
      </c>
      <c r="AP74">
        <v>11.4</v>
      </c>
      <c r="AQ74">
        <v>51.44</v>
      </c>
      <c r="AR74">
        <v>16.559999999999999</v>
      </c>
      <c r="AS74">
        <v>15.73</v>
      </c>
      <c r="AT74">
        <v>14.52</v>
      </c>
      <c r="AU74">
        <v>0</v>
      </c>
      <c r="AV74">
        <v>0</v>
      </c>
      <c r="AW74">
        <v>0</v>
      </c>
      <c r="AX74">
        <v>0</v>
      </c>
      <c r="AY74">
        <v>2.79</v>
      </c>
      <c r="AZ74">
        <v>2.35</v>
      </c>
      <c r="BA74">
        <v>3.18</v>
      </c>
      <c r="BB74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2517.02</v>
      </c>
    </row>
    <row r="75" spans="1:117">
      <c r="A75" t="s">
        <v>117</v>
      </c>
      <c r="B75">
        <v>0</v>
      </c>
      <c r="C75">
        <v>0</v>
      </c>
      <c r="D75">
        <v>19.72</v>
      </c>
      <c r="E75">
        <v>0</v>
      </c>
      <c r="F75">
        <v>0</v>
      </c>
      <c r="G75">
        <v>47.09</v>
      </c>
      <c r="H75">
        <v>0</v>
      </c>
      <c r="I75">
        <v>0</v>
      </c>
      <c r="J75">
        <v>0</v>
      </c>
      <c r="K75">
        <v>620.86</v>
      </c>
      <c r="L75">
        <v>417.86</v>
      </c>
      <c r="M75">
        <v>45.8</v>
      </c>
      <c r="N75">
        <v>57.48</v>
      </c>
      <c r="O75">
        <v>123.48</v>
      </c>
      <c r="P75">
        <v>84.42</v>
      </c>
      <c r="Q75">
        <v>20.28</v>
      </c>
      <c r="R75">
        <v>18.989999999999998</v>
      </c>
      <c r="S75">
        <v>0</v>
      </c>
      <c r="T75">
        <v>1.57</v>
      </c>
      <c r="U75">
        <v>401.71</v>
      </c>
      <c r="V75">
        <v>19.63</v>
      </c>
      <c r="W75">
        <v>43.47</v>
      </c>
      <c r="X75">
        <v>95.68</v>
      </c>
      <c r="Y75">
        <v>0</v>
      </c>
      <c r="Z75">
        <v>6.31</v>
      </c>
      <c r="AA75">
        <v>27.19</v>
      </c>
      <c r="AB75">
        <v>25.98</v>
      </c>
      <c r="AC75">
        <v>20.68</v>
      </c>
      <c r="AD75">
        <v>38.9</v>
      </c>
      <c r="AE75">
        <v>52.77</v>
      </c>
      <c r="AF75">
        <v>18.7</v>
      </c>
      <c r="AG75">
        <v>43.54</v>
      </c>
      <c r="AH75">
        <v>148.38999999999999</v>
      </c>
      <c r="AI75">
        <v>38.08</v>
      </c>
      <c r="AJ75">
        <v>0</v>
      </c>
      <c r="AK75">
        <v>58</v>
      </c>
      <c r="AL75">
        <v>49.48</v>
      </c>
      <c r="AM75">
        <v>4.95</v>
      </c>
      <c r="AN75">
        <v>0</v>
      </c>
      <c r="AO75">
        <v>5.6</v>
      </c>
      <c r="AP75">
        <v>9.43</v>
      </c>
      <c r="AQ75">
        <v>68.58</v>
      </c>
      <c r="AR75">
        <v>16.559999999999999</v>
      </c>
      <c r="AS75">
        <v>17.16</v>
      </c>
      <c r="AT75">
        <v>14.52</v>
      </c>
      <c r="AU75">
        <v>0</v>
      </c>
      <c r="AV75">
        <v>0</v>
      </c>
      <c r="AW75">
        <v>0</v>
      </c>
      <c r="AX75">
        <v>0</v>
      </c>
      <c r="AY75">
        <v>2.79</v>
      </c>
      <c r="AZ75">
        <v>2.35</v>
      </c>
      <c r="BA75">
        <v>3.18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2693.889999999999</v>
      </c>
    </row>
    <row r="76" spans="1:117">
      <c r="A76" t="s">
        <v>118</v>
      </c>
      <c r="B76">
        <v>0</v>
      </c>
      <c r="C76">
        <v>0</v>
      </c>
      <c r="D76">
        <v>28.61</v>
      </c>
      <c r="E76">
        <v>0</v>
      </c>
      <c r="F76">
        <v>0</v>
      </c>
      <c r="G76">
        <v>75.42</v>
      </c>
      <c r="H76">
        <v>0</v>
      </c>
      <c r="I76">
        <v>0</v>
      </c>
      <c r="J76">
        <v>0</v>
      </c>
      <c r="K76">
        <v>601.5</v>
      </c>
      <c r="L76">
        <v>417.86</v>
      </c>
      <c r="M76">
        <v>45.8</v>
      </c>
      <c r="N76">
        <v>57.48</v>
      </c>
      <c r="O76">
        <v>123.48</v>
      </c>
      <c r="P76">
        <v>84.42</v>
      </c>
      <c r="Q76">
        <v>20.28</v>
      </c>
      <c r="R76">
        <v>18.989999999999998</v>
      </c>
      <c r="S76">
        <v>0</v>
      </c>
      <c r="T76">
        <v>1.57</v>
      </c>
      <c r="U76">
        <v>401.71</v>
      </c>
      <c r="V76">
        <v>19.63</v>
      </c>
      <c r="W76">
        <v>43.47</v>
      </c>
      <c r="X76">
        <v>95.68</v>
      </c>
      <c r="Y76">
        <v>0</v>
      </c>
      <c r="Z76">
        <v>6.31</v>
      </c>
      <c r="AA76">
        <v>40.79</v>
      </c>
      <c r="AB76">
        <v>25.98</v>
      </c>
      <c r="AC76">
        <v>31.04</v>
      </c>
      <c r="AD76">
        <v>38.9</v>
      </c>
      <c r="AE76">
        <v>52.77</v>
      </c>
      <c r="AF76">
        <v>28.04</v>
      </c>
      <c r="AG76">
        <v>43.54</v>
      </c>
      <c r="AH76">
        <v>148.38999999999999</v>
      </c>
      <c r="AI76">
        <v>52.36</v>
      </c>
      <c r="AJ76">
        <v>0</v>
      </c>
      <c r="AK76">
        <v>58</v>
      </c>
      <c r="AL76">
        <v>49.48</v>
      </c>
      <c r="AM76">
        <v>10.48</v>
      </c>
      <c r="AN76">
        <v>0</v>
      </c>
      <c r="AO76">
        <v>5.24</v>
      </c>
      <c r="AP76">
        <v>9.43</v>
      </c>
      <c r="AQ76">
        <v>68.58</v>
      </c>
      <c r="AR76">
        <v>16.559999999999999</v>
      </c>
      <c r="AS76">
        <v>17.16</v>
      </c>
      <c r="AT76">
        <v>14.52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2.35</v>
      </c>
      <c r="BA76">
        <v>3.18</v>
      </c>
      <c r="BB76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2764.4999999999991</v>
      </c>
    </row>
    <row r="77" spans="1:117">
      <c r="A77" t="s">
        <v>119</v>
      </c>
      <c r="B77">
        <v>0</v>
      </c>
      <c r="C77">
        <v>0</v>
      </c>
      <c r="D77">
        <v>28.61</v>
      </c>
      <c r="E77">
        <v>0</v>
      </c>
      <c r="F77">
        <v>0</v>
      </c>
      <c r="G77">
        <v>75.42</v>
      </c>
      <c r="H77">
        <v>0</v>
      </c>
      <c r="I77">
        <v>0</v>
      </c>
      <c r="J77">
        <v>0</v>
      </c>
      <c r="K77">
        <v>601.5</v>
      </c>
      <c r="L77">
        <v>417.86</v>
      </c>
      <c r="M77">
        <v>45.8</v>
      </c>
      <c r="N77">
        <v>57.48</v>
      </c>
      <c r="O77">
        <v>123.48</v>
      </c>
      <c r="P77">
        <v>84.42</v>
      </c>
      <c r="Q77">
        <v>20.28</v>
      </c>
      <c r="R77">
        <v>18.989999999999998</v>
      </c>
      <c r="S77">
        <v>0</v>
      </c>
      <c r="T77">
        <v>1.57</v>
      </c>
      <c r="U77">
        <v>401.71</v>
      </c>
      <c r="V77">
        <v>19.63</v>
      </c>
      <c r="W77">
        <v>43.47</v>
      </c>
      <c r="X77">
        <v>95.68</v>
      </c>
      <c r="Y77">
        <v>0</v>
      </c>
      <c r="Z77">
        <v>18.93</v>
      </c>
      <c r="AA77">
        <v>40.79</v>
      </c>
      <c r="AB77">
        <v>44.18</v>
      </c>
      <c r="AC77">
        <v>32.65</v>
      </c>
      <c r="AD77">
        <v>40.08</v>
      </c>
      <c r="AE77">
        <v>53.3</v>
      </c>
      <c r="AF77">
        <v>37.39</v>
      </c>
      <c r="AG77">
        <v>43.54</v>
      </c>
      <c r="AH77">
        <v>148.38999999999999</v>
      </c>
      <c r="AI77">
        <v>52.36</v>
      </c>
      <c r="AJ77">
        <v>0</v>
      </c>
      <c r="AK77">
        <v>58</v>
      </c>
      <c r="AL77">
        <v>61.86</v>
      </c>
      <c r="AM77">
        <v>16.809999999999999</v>
      </c>
      <c r="AN77">
        <v>0</v>
      </c>
      <c r="AO77">
        <v>5.32</v>
      </c>
      <c r="AP77">
        <v>10.039999999999999</v>
      </c>
      <c r="AQ77">
        <v>74.42</v>
      </c>
      <c r="AR77">
        <v>48.71</v>
      </c>
      <c r="AS77">
        <v>17.16</v>
      </c>
      <c r="AT77">
        <v>14.52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3.88</v>
      </c>
      <c r="BA77">
        <v>3.18</v>
      </c>
      <c r="BB77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2868.2999999999997</v>
      </c>
    </row>
    <row r="78" spans="1:117">
      <c r="A78" t="s">
        <v>120</v>
      </c>
      <c r="B78">
        <v>0</v>
      </c>
      <c r="C78">
        <v>0</v>
      </c>
      <c r="D78">
        <v>28.96</v>
      </c>
      <c r="E78">
        <v>0</v>
      </c>
      <c r="F78">
        <v>0</v>
      </c>
      <c r="G78">
        <v>75.42</v>
      </c>
      <c r="H78">
        <v>0</v>
      </c>
      <c r="I78">
        <v>0</v>
      </c>
      <c r="J78">
        <v>0</v>
      </c>
      <c r="K78">
        <v>601.5</v>
      </c>
      <c r="L78">
        <v>417.86</v>
      </c>
      <c r="M78">
        <v>45.8</v>
      </c>
      <c r="N78">
        <v>57.48</v>
      </c>
      <c r="O78">
        <v>123.48</v>
      </c>
      <c r="P78">
        <v>84.42</v>
      </c>
      <c r="Q78">
        <v>20.28</v>
      </c>
      <c r="R78">
        <v>18.989999999999998</v>
      </c>
      <c r="S78">
        <v>0</v>
      </c>
      <c r="T78">
        <v>1.57</v>
      </c>
      <c r="U78">
        <v>401.71</v>
      </c>
      <c r="V78">
        <v>19.63</v>
      </c>
      <c r="W78">
        <v>43.47</v>
      </c>
      <c r="X78">
        <v>95.68</v>
      </c>
      <c r="Y78">
        <v>0</v>
      </c>
      <c r="Z78">
        <v>18.93</v>
      </c>
      <c r="AA78">
        <v>40.79</v>
      </c>
      <c r="AB78">
        <v>44.18</v>
      </c>
      <c r="AC78">
        <v>32.65</v>
      </c>
      <c r="AD78">
        <v>40.08</v>
      </c>
      <c r="AE78">
        <v>53.3</v>
      </c>
      <c r="AF78">
        <v>37.39</v>
      </c>
      <c r="AG78">
        <v>43.54</v>
      </c>
      <c r="AH78">
        <v>148.38999999999999</v>
      </c>
      <c r="AI78">
        <v>52.36</v>
      </c>
      <c r="AJ78">
        <v>0</v>
      </c>
      <c r="AK78">
        <v>58</v>
      </c>
      <c r="AL78">
        <v>76.819999999999993</v>
      </c>
      <c r="AM78">
        <v>16.809999999999999</v>
      </c>
      <c r="AN78">
        <v>0</v>
      </c>
      <c r="AO78">
        <v>5.29</v>
      </c>
      <c r="AP78">
        <v>10.039999999999999</v>
      </c>
      <c r="AQ78">
        <v>74.42</v>
      </c>
      <c r="AR78">
        <v>48.71</v>
      </c>
      <c r="AS78">
        <v>17.16</v>
      </c>
      <c r="AT78">
        <v>14.52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3.18</v>
      </c>
      <c r="BB78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2883.58</v>
      </c>
    </row>
    <row r="79" spans="1:117">
      <c r="A79" t="s">
        <v>121</v>
      </c>
      <c r="B79">
        <v>0</v>
      </c>
      <c r="C79">
        <v>0</v>
      </c>
      <c r="D79">
        <v>29.19</v>
      </c>
      <c r="E79">
        <v>0</v>
      </c>
      <c r="F79">
        <v>0</v>
      </c>
      <c r="G79">
        <v>75.42</v>
      </c>
      <c r="H79">
        <v>0</v>
      </c>
      <c r="I79">
        <v>0</v>
      </c>
      <c r="J79">
        <v>36.11</v>
      </c>
      <c r="K79">
        <v>663.63</v>
      </c>
      <c r="L79">
        <v>417.86</v>
      </c>
      <c r="M79">
        <v>45.8</v>
      </c>
      <c r="N79">
        <v>57.48</v>
      </c>
      <c r="O79">
        <v>123.48</v>
      </c>
      <c r="P79">
        <v>84.42</v>
      </c>
      <c r="Q79">
        <v>20.28</v>
      </c>
      <c r="R79">
        <v>18.989999999999998</v>
      </c>
      <c r="S79">
        <v>0</v>
      </c>
      <c r="T79">
        <v>1.57</v>
      </c>
      <c r="U79">
        <v>401.71</v>
      </c>
      <c r="V79">
        <v>20.09</v>
      </c>
      <c r="W79">
        <v>43.47</v>
      </c>
      <c r="X79">
        <v>95.68</v>
      </c>
      <c r="Y79">
        <v>0</v>
      </c>
      <c r="Z79">
        <v>18.93</v>
      </c>
      <c r="AA79">
        <v>40.79</v>
      </c>
      <c r="AB79">
        <v>44.18</v>
      </c>
      <c r="AC79">
        <v>32.65</v>
      </c>
      <c r="AD79">
        <v>40.08</v>
      </c>
      <c r="AE79">
        <v>53.3</v>
      </c>
      <c r="AF79">
        <v>37.39</v>
      </c>
      <c r="AG79">
        <v>43.54</v>
      </c>
      <c r="AH79">
        <v>148.38999999999999</v>
      </c>
      <c r="AI79">
        <v>52.36</v>
      </c>
      <c r="AJ79">
        <v>0</v>
      </c>
      <c r="AK79">
        <v>58</v>
      </c>
      <c r="AL79">
        <v>76.819999999999993</v>
      </c>
      <c r="AM79">
        <v>16.809999999999999</v>
      </c>
      <c r="AN79">
        <v>0</v>
      </c>
      <c r="AO79">
        <v>5.32</v>
      </c>
      <c r="AP79">
        <v>10.039999999999999</v>
      </c>
      <c r="AQ79">
        <v>74.42</v>
      </c>
      <c r="AR79">
        <v>16.03</v>
      </c>
      <c r="AS79">
        <v>17.16</v>
      </c>
      <c r="AT79">
        <v>14.52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3.18</v>
      </c>
      <c r="BB79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2949.8599999999997</v>
      </c>
    </row>
    <row r="80" spans="1:117">
      <c r="A80" t="s">
        <v>122</v>
      </c>
      <c r="B80">
        <v>0</v>
      </c>
      <c r="C80">
        <v>0</v>
      </c>
      <c r="D80">
        <v>29.19</v>
      </c>
      <c r="E80">
        <v>0</v>
      </c>
      <c r="F80">
        <v>0</v>
      </c>
      <c r="G80">
        <v>75.42</v>
      </c>
      <c r="H80">
        <v>0</v>
      </c>
      <c r="I80">
        <v>0</v>
      </c>
      <c r="J80">
        <v>36.11</v>
      </c>
      <c r="K80">
        <v>663.63</v>
      </c>
      <c r="L80">
        <v>417.86</v>
      </c>
      <c r="M80">
        <v>45.8</v>
      </c>
      <c r="N80">
        <v>57.48</v>
      </c>
      <c r="O80">
        <v>123.48</v>
      </c>
      <c r="P80">
        <v>84.42</v>
      </c>
      <c r="Q80">
        <v>20.28</v>
      </c>
      <c r="R80">
        <v>18.989999999999998</v>
      </c>
      <c r="S80">
        <v>0</v>
      </c>
      <c r="T80">
        <v>1.57</v>
      </c>
      <c r="U80">
        <v>401.71</v>
      </c>
      <c r="V80">
        <v>20.13</v>
      </c>
      <c r="W80">
        <v>43.47</v>
      </c>
      <c r="X80">
        <v>95.68</v>
      </c>
      <c r="Y80">
        <v>0</v>
      </c>
      <c r="Z80">
        <v>18.93</v>
      </c>
      <c r="AA80">
        <v>40.79</v>
      </c>
      <c r="AB80">
        <v>44.18</v>
      </c>
      <c r="AC80">
        <v>32.65</v>
      </c>
      <c r="AD80">
        <v>40.08</v>
      </c>
      <c r="AE80">
        <v>53.3</v>
      </c>
      <c r="AF80">
        <v>37.39</v>
      </c>
      <c r="AG80">
        <v>43.54</v>
      </c>
      <c r="AH80">
        <v>148.38999999999999</v>
      </c>
      <c r="AI80">
        <v>52.36</v>
      </c>
      <c r="AJ80">
        <v>0</v>
      </c>
      <c r="AK80">
        <v>58</v>
      </c>
      <c r="AL80">
        <v>76.819999999999993</v>
      </c>
      <c r="AM80">
        <v>16.809999999999999</v>
      </c>
      <c r="AN80">
        <v>0</v>
      </c>
      <c r="AO80">
        <v>5.37</v>
      </c>
      <c r="AP80">
        <v>10.039999999999999</v>
      </c>
      <c r="AQ80">
        <v>74.42</v>
      </c>
      <c r="AR80">
        <v>16.03</v>
      </c>
      <c r="AS80">
        <v>17.16</v>
      </c>
      <c r="AT80">
        <v>14.52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3.18</v>
      </c>
      <c r="BB80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2949.95</v>
      </c>
    </row>
    <row r="81" spans="1:117">
      <c r="A81" t="s">
        <v>123</v>
      </c>
      <c r="B81">
        <v>0</v>
      </c>
      <c r="C81">
        <v>0</v>
      </c>
      <c r="D81">
        <v>29.19</v>
      </c>
      <c r="E81">
        <v>0</v>
      </c>
      <c r="F81">
        <v>0</v>
      </c>
      <c r="G81">
        <v>75.42</v>
      </c>
      <c r="H81">
        <v>0</v>
      </c>
      <c r="I81">
        <v>0</v>
      </c>
      <c r="J81">
        <v>4.25</v>
      </c>
      <c r="K81">
        <v>663.61</v>
      </c>
      <c r="L81">
        <v>409.68</v>
      </c>
      <c r="M81">
        <v>45.8</v>
      </c>
      <c r="N81">
        <v>56.22</v>
      </c>
      <c r="O81">
        <v>123.48</v>
      </c>
      <c r="P81">
        <v>84.42</v>
      </c>
      <c r="Q81">
        <v>20.28</v>
      </c>
      <c r="R81">
        <v>18.989999999999998</v>
      </c>
      <c r="S81">
        <v>0</v>
      </c>
      <c r="T81">
        <v>1.57</v>
      </c>
      <c r="U81">
        <v>401.71</v>
      </c>
      <c r="V81">
        <v>20.13</v>
      </c>
      <c r="W81">
        <v>43.47</v>
      </c>
      <c r="X81">
        <v>95.68</v>
      </c>
      <c r="Y81">
        <v>0</v>
      </c>
      <c r="Z81">
        <v>18.93</v>
      </c>
      <c r="AA81">
        <v>40.79</v>
      </c>
      <c r="AB81">
        <v>44.18</v>
      </c>
      <c r="AC81">
        <v>32.65</v>
      </c>
      <c r="AD81">
        <v>40.08</v>
      </c>
      <c r="AE81">
        <v>53.3</v>
      </c>
      <c r="AF81">
        <v>37.39</v>
      </c>
      <c r="AG81">
        <v>43.54</v>
      </c>
      <c r="AH81">
        <v>148.38999999999999</v>
      </c>
      <c r="AI81">
        <v>52.36</v>
      </c>
      <c r="AJ81">
        <v>0</v>
      </c>
      <c r="AK81">
        <v>58</v>
      </c>
      <c r="AL81">
        <v>76.819999999999993</v>
      </c>
      <c r="AM81">
        <v>16.809999999999999</v>
      </c>
      <c r="AN81">
        <v>0</v>
      </c>
      <c r="AO81">
        <v>5.49</v>
      </c>
      <c r="AP81">
        <v>10.039999999999999</v>
      </c>
      <c r="AQ81">
        <v>74.42</v>
      </c>
      <c r="AR81">
        <v>16.03</v>
      </c>
      <c r="AS81">
        <v>17.16</v>
      </c>
      <c r="AT81">
        <v>14.52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3.18</v>
      </c>
      <c r="BB8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2908.7499999999995</v>
      </c>
    </row>
    <row r="82" spans="1:117">
      <c r="A82" t="s">
        <v>124</v>
      </c>
      <c r="B82">
        <v>0</v>
      </c>
      <c r="C82">
        <v>0</v>
      </c>
      <c r="D82">
        <v>29.19</v>
      </c>
      <c r="E82">
        <v>0</v>
      </c>
      <c r="F82">
        <v>0</v>
      </c>
      <c r="G82">
        <v>75.42</v>
      </c>
      <c r="H82">
        <v>0</v>
      </c>
      <c r="I82">
        <v>0</v>
      </c>
      <c r="J82">
        <v>0</v>
      </c>
      <c r="K82">
        <v>663.61</v>
      </c>
      <c r="L82">
        <v>409.68</v>
      </c>
      <c r="M82">
        <v>45.8</v>
      </c>
      <c r="N82">
        <v>56.22</v>
      </c>
      <c r="O82">
        <v>123.48</v>
      </c>
      <c r="P82">
        <v>84.42</v>
      </c>
      <c r="Q82">
        <v>20.28</v>
      </c>
      <c r="R82">
        <v>18.989999999999998</v>
      </c>
      <c r="S82">
        <v>0</v>
      </c>
      <c r="T82">
        <v>1.57</v>
      </c>
      <c r="U82">
        <v>401.71</v>
      </c>
      <c r="V82">
        <v>20.13</v>
      </c>
      <c r="W82">
        <v>43.47</v>
      </c>
      <c r="X82">
        <v>95.68</v>
      </c>
      <c r="Y82">
        <v>0</v>
      </c>
      <c r="Z82">
        <v>18.93</v>
      </c>
      <c r="AA82">
        <v>40.79</v>
      </c>
      <c r="AB82">
        <v>44.18</v>
      </c>
      <c r="AC82">
        <v>32.65</v>
      </c>
      <c r="AD82">
        <v>40.08</v>
      </c>
      <c r="AE82">
        <v>53.3</v>
      </c>
      <c r="AF82">
        <v>37.39</v>
      </c>
      <c r="AG82">
        <v>43.54</v>
      </c>
      <c r="AH82">
        <v>148.38999999999999</v>
      </c>
      <c r="AI82">
        <v>17.68</v>
      </c>
      <c r="AJ82">
        <v>0</v>
      </c>
      <c r="AK82">
        <v>58</v>
      </c>
      <c r="AL82">
        <v>61.86</v>
      </c>
      <c r="AM82">
        <v>16.809999999999999</v>
      </c>
      <c r="AN82">
        <v>0</v>
      </c>
      <c r="AO82">
        <v>5.55</v>
      </c>
      <c r="AP82">
        <v>10.039999999999999</v>
      </c>
      <c r="AQ82">
        <v>74.42</v>
      </c>
      <c r="AR82">
        <v>26.71</v>
      </c>
      <c r="AS82">
        <v>17.16</v>
      </c>
      <c r="AT82">
        <v>14.52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3.18</v>
      </c>
      <c r="BB8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2865.5999999999995</v>
      </c>
    </row>
    <row r="83" spans="1:117">
      <c r="A83" t="s">
        <v>125</v>
      </c>
      <c r="B83">
        <v>0</v>
      </c>
      <c r="C83">
        <v>0</v>
      </c>
      <c r="D83">
        <v>29.19</v>
      </c>
      <c r="E83">
        <v>0</v>
      </c>
      <c r="F83">
        <v>0</v>
      </c>
      <c r="G83">
        <v>57.37</v>
      </c>
      <c r="H83">
        <v>0</v>
      </c>
      <c r="I83">
        <v>0</v>
      </c>
      <c r="J83">
        <v>0</v>
      </c>
      <c r="K83">
        <v>663.61</v>
      </c>
      <c r="L83">
        <v>409.68</v>
      </c>
      <c r="M83">
        <v>45.8</v>
      </c>
      <c r="N83">
        <v>56.22</v>
      </c>
      <c r="O83">
        <v>123.48</v>
      </c>
      <c r="P83">
        <v>84.42</v>
      </c>
      <c r="Q83">
        <v>20.28</v>
      </c>
      <c r="R83">
        <v>18.989999999999998</v>
      </c>
      <c r="S83">
        <v>0</v>
      </c>
      <c r="T83">
        <v>1.57</v>
      </c>
      <c r="U83">
        <v>401.71</v>
      </c>
      <c r="V83">
        <v>20.13</v>
      </c>
      <c r="W83">
        <v>43.47</v>
      </c>
      <c r="X83">
        <v>95.68</v>
      </c>
      <c r="Y83">
        <v>0</v>
      </c>
      <c r="Z83">
        <v>18.93</v>
      </c>
      <c r="AA83">
        <v>40.79</v>
      </c>
      <c r="AB83">
        <v>44.18</v>
      </c>
      <c r="AC83">
        <v>32.65</v>
      </c>
      <c r="AD83">
        <v>40.08</v>
      </c>
      <c r="AE83">
        <v>53.3</v>
      </c>
      <c r="AF83">
        <v>37.39</v>
      </c>
      <c r="AG83">
        <v>43.54</v>
      </c>
      <c r="AH83">
        <v>148.38999999999999</v>
      </c>
      <c r="AI83">
        <v>3.81</v>
      </c>
      <c r="AJ83">
        <v>0</v>
      </c>
      <c r="AK83">
        <v>58</v>
      </c>
      <c r="AL83">
        <v>61.86</v>
      </c>
      <c r="AM83">
        <v>16.809999999999999</v>
      </c>
      <c r="AN83">
        <v>0</v>
      </c>
      <c r="AO83">
        <v>5.69</v>
      </c>
      <c r="AP83">
        <v>10.039999999999999</v>
      </c>
      <c r="AQ83">
        <v>74.42</v>
      </c>
      <c r="AR83">
        <v>48.71</v>
      </c>
      <c r="AS83">
        <v>17.16</v>
      </c>
      <c r="AT83">
        <v>14.52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3.18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2855.8199999999997</v>
      </c>
    </row>
    <row r="84" spans="1:117">
      <c r="A84" t="s">
        <v>126</v>
      </c>
      <c r="B84">
        <v>0</v>
      </c>
      <c r="C84">
        <v>0</v>
      </c>
      <c r="D84">
        <v>29.19</v>
      </c>
      <c r="E84">
        <v>0</v>
      </c>
      <c r="F84">
        <v>0</v>
      </c>
      <c r="G84">
        <v>49.66</v>
      </c>
      <c r="H84">
        <v>0</v>
      </c>
      <c r="I84">
        <v>0</v>
      </c>
      <c r="J84">
        <v>0</v>
      </c>
      <c r="K84">
        <v>663.61</v>
      </c>
      <c r="L84">
        <v>409.68</v>
      </c>
      <c r="M84">
        <v>45.8</v>
      </c>
      <c r="N84">
        <v>56.22</v>
      </c>
      <c r="O84">
        <v>123.48</v>
      </c>
      <c r="P84">
        <v>84.42</v>
      </c>
      <c r="Q84">
        <v>20.28</v>
      </c>
      <c r="R84">
        <v>18.989999999999998</v>
      </c>
      <c r="S84">
        <v>0</v>
      </c>
      <c r="T84">
        <v>1.57</v>
      </c>
      <c r="U84">
        <v>401.71</v>
      </c>
      <c r="V84">
        <v>20.13</v>
      </c>
      <c r="W84">
        <v>43.47</v>
      </c>
      <c r="X84">
        <v>95.68</v>
      </c>
      <c r="Y84">
        <v>0</v>
      </c>
      <c r="Z84">
        <v>18.93</v>
      </c>
      <c r="AA84">
        <v>40.79</v>
      </c>
      <c r="AB84">
        <v>44.18</v>
      </c>
      <c r="AC84">
        <v>32.65</v>
      </c>
      <c r="AD84">
        <v>40.08</v>
      </c>
      <c r="AE84">
        <v>53.3</v>
      </c>
      <c r="AF84">
        <v>37.39</v>
      </c>
      <c r="AG84">
        <v>43.54</v>
      </c>
      <c r="AH84">
        <v>148.38999999999999</v>
      </c>
      <c r="AI84">
        <v>3.81</v>
      </c>
      <c r="AJ84">
        <v>0</v>
      </c>
      <c r="AK84">
        <v>58</v>
      </c>
      <c r="AL84">
        <v>61.86</v>
      </c>
      <c r="AM84">
        <v>16.809999999999999</v>
      </c>
      <c r="AN84">
        <v>0</v>
      </c>
      <c r="AO84">
        <v>5.78</v>
      </c>
      <c r="AP84">
        <v>10.039999999999999</v>
      </c>
      <c r="AQ84">
        <v>74.42</v>
      </c>
      <c r="AR84">
        <v>48.71</v>
      </c>
      <c r="AS84">
        <v>17.16</v>
      </c>
      <c r="AT84">
        <v>14.52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3.18</v>
      </c>
      <c r="BB84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2848.2</v>
      </c>
    </row>
    <row r="85" spans="1:117">
      <c r="A85" t="s">
        <v>127</v>
      </c>
      <c r="B85">
        <v>0</v>
      </c>
      <c r="C85">
        <v>0</v>
      </c>
      <c r="D85">
        <v>28.04</v>
      </c>
      <c r="E85">
        <v>0</v>
      </c>
      <c r="F85">
        <v>0</v>
      </c>
      <c r="G85">
        <v>68.349999999999994</v>
      </c>
      <c r="H85">
        <v>0</v>
      </c>
      <c r="I85">
        <v>0</v>
      </c>
      <c r="J85">
        <v>62.75</v>
      </c>
      <c r="K85">
        <v>663.61</v>
      </c>
      <c r="L85">
        <v>446.8</v>
      </c>
      <c r="M85">
        <v>45.8</v>
      </c>
      <c r="N85">
        <v>56.22</v>
      </c>
      <c r="O85">
        <v>123.48</v>
      </c>
      <c r="P85">
        <v>84.42</v>
      </c>
      <c r="Q85">
        <v>20.28</v>
      </c>
      <c r="R85">
        <v>18.989999999999998</v>
      </c>
      <c r="S85">
        <v>0</v>
      </c>
      <c r="T85">
        <v>1.57</v>
      </c>
      <c r="U85">
        <v>401.71</v>
      </c>
      <c r="V85">
        <v>20.13</v>
      </c>
      <c r="W85">
        <v>43.47</v>
      </c>
      <c r="X85">
        <v>95.68</v>
      </c>
      <c r="Y85">
        <v>0</v>
      </c>
      <c r="Z85">
        <v>1.06</v>
      </c>
      <c r="AA85">
        <v>40.79</v>
      </c>
      <c r="AB85">
        <v>42.79</v>
      </c>
      <c r="AC85">
        <v>31.04</v>
      </c>
      <c r="AD85">
        <v>38.9</v>
      </c>
      <c r="AE85">
        <v>52.77</v>
      </c>
      <c r="AF85">
        <v>20.77</v>
      </c>
      <c r="AG85">
        <v>43.54</v>
      </c>
      <c r="AH85">
        <v>148.38999999999999</v>
      </c>
      <c r="AI85">
        <v>3.81</v>
      </c>
      <c r="AJ85">
        <v>0</v>
      </c>
      <c r="AK85">
        <v>58</v>
      </c>
      <c r="AL85">
        <v>61.86</v>
      </c>
      <c r="AM85">
        <v>11.2</v>
      </c>
      <c r="AN85">
        <v>0</v>
      </c>
      <c r="AO85">
        <v>6.14</v>
      </c>
      <c r="AP85">
        <v>9.43</v>
      </c>
      <c r="AQ85">
        <v>73.59</v>
      </c>
      <c r="AR85">
        <v>16.03</v>
      </c>
      <c r="AS85">
        <v>17.16</v>
      </c>
      <c r="AT85">
        <v>14.52</v>
      </c>
      <c r="AU85">
        <v>0</v>
      </c>
      <c r="AV85">
        <v>0</v>
      </c>
      <c r="AW85">
        <v>0</v>
      </c>
      <c r="AX85">
        <v>0</v>
      </c>
      <c r="AY85">
        <v>4.18</v>
      </c>
      <c r="AZ85">
        <v>3.88</v>
      </c>
      <c r="BA85">
        <v>3.18</v>
      </c>
      <c r="BB85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2887.0399999999991</v>
      </c>
    </row>
    <row r="86" spans="1:117">
      <c r="A86" t="s">
        <v>128</v>
      </c>
      <c r="B86">
        <v>0</v>
      </c>
      <c r="C86">
        <v>0</v>
      </c>
      <c r="D86">
        <v>28.04</v>
      </c>
      <c r="E86">
        <v>0</v>
      </c>
      <c r="F86">
        <v>0</v>
      </c>
      <c r="G86">
        <v>68.349999999999994</v>
      </c>
      <c r="H86">
        <v>0</v>
      </c>
      <c r="I86">
        <v>0</v>
      </c>
      <c r="J86">
        <v>62.75</v>
      </c>
      <c r="K86">
        <v>663.61</v>
      </c>
      <c r="L86">
        <v>446.89</v>
      </c>
      <c r="M86">
        <v>45.8</v>
      </c>
      <c r="N86">
        <v>56.22</v>
      </c>
      <c r="O86">
        <v>123.48</v>
      </c>
      <c r="P86">
        <v>84.42</v>
      </c>
      <c r="Q86">
        <v>20.28</v>
      </c>
      <c r="R86">
        <v>18.989999999999998</v>
      </c>
      <c r="S86">
        <v>0</v>
      </c>
      <c r="T86">
        <v>1.57</v>
      </c>
      <c r="U86">
        <v>401.71</v>
      </c>
      <c r="V86">
        <v>20.13</v>
      </c>
      <c r="W86">
        <v>43.47</v>
      </c>
      <c r="X86">
        <v>95.68</v>
      </c>
      <c r="Y86">
        <v>0</v>
      </c>
      <c r="Z86">
        <v>0</v>
      </c>
      <c r="AA86">
        <v>40.79</v>
      </c>
      <c r="AB86">
        <v>42.79</v>
      </c>
      <c r="AC86">
        <v>31.04</v>
      </c>
      <c r="AD86">
        <v>38.9</v>
      </c>
      <c r="AE86">
        <v>52.77</v>
      </c>
      <c r="AF86">
        <v>18.7</v>
      </c>
      <c r="AG86">
        <v>43.54</v>
      </c>
      <c r="AH86">
        <v>148.38999999999999</v>
      </c>
      <c r="AI86">
        <v>3.81</v>
      </c>
      <c r="AJ86">
        <v>0</v>
      </c>
      <c r="AK86">
        <v>58</v>
      </c>
      <c r="AL86">
        <v>61.86</v>
      </c>
      <c r="AM86">
        <v>11.2</v>
      </c>
      <c r="AN86">
        <v>0</v>
      </c>
      <c r="AO86">
        <v>6.32</v>
      </c>
      <c r="AP86">
        <v>9.43</v>
      </c>
      <c r="AQ86">
        <v>73.59</v>
      </c>
      <c r="AR86">
        <v>16.03</v>
      </c>
      <c r="AS86">
        <v>17.16</v>
      </c>
      <c r="AT86">
        <v>14.52</v>
      </c>
      <c r="AU86">
        <v>0</v>
      </c>
      <c r="AV86">
        <v>0</v>
      </c>
      <c r="AW86">
        <v>0</v>
      </c>
      <c r="AX86">
        <v>0</v>
      </c>
      <c r="AY86">
        <v>4.18</v>
      </c>
      <c r="AZ86">
        <v>3.88</v>
      </c>
      <c r="BA86">
        <v>3.18</v>
      </c>
      <c r="BB86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2884.1799999999994</v>
      </c>
    </row>
    <row r="87" spans="1:117">
      <c r="A87" t="s">
        <v>129</v>
      </c>
      <c r="B87">
        <v>0</v>
      </c>
      <c r="C87">
        <v>0</v>
      </c>
      <c r="D87">
        <v>29.19</v>
      </c>
      <c r="E87">
        <v>0</v>
      </c>
      <c r="F87">
        <v>0</v>
      </c>
      <c r="G87">
        <v>68.349999999999994</v>
      </c>
      <c r="H87">
        <v>0</v>
      </c>
      <c r="I87">
        <v>0</v>
      </c>
      <c r="J87">
        <v>62.75</v>
      </c>
      <c r="K87">
        <v>663.61</v>
      </c>
      <c r="L87">
        <v>446.89</v>
      </c>
      <c r="M87">
        <v>45.8</v>
      </c>
      <c r="N87">
        <v>56.22</v>
      </c>
      <c r="O87">
        <v>123.48</v>
      </c>
      <c r="P87">
        <v>84.42</v>
      </c>
      <c r="Q87">
        <v>20.28</v>
      </c>
      <c r="R87">
        <v>18.989999999999998</v>
      </c>
      <c r="S87">
        <v>0</v>
      </c>
      <c r="T87">
        <v>1.57</v>
      </c>
      <c r="U87">
        <v>401.71</v>
      </c>
      <c r="V87">
        <v>20.13</v>
      </c>
      <c r="W87">
        <v>43.47</v>
      </c>
      <c r="X87">
        <v>95.68</v>
      </c>
      <c r="Y87">
        <v>0</v>
      </c>
      <c r="Z87">
        <v>0</v>
      </c>
      <c r="AA87">
        <v>40.79</v>
      </c>
      <c r="AB87">
        <v>42.79</v>
      </c>
      <c r="AC87">
        <v>31.04</v>
      </c>
      <c r="AD87">
        <v>38.9</v>
      </c>
      <c r="AE87">
        <v>52.77</v>
      </c>
      <c r="AF87">
        <v>18.7</v>
      </c>
      <c r="AG87">
        <v>43.54</v>
      </c>
      <c r="AH87">
        <v>148.38999999999999</v>
      </c>
      <c r="AI87">
        <v>3.81</v>
      </c>
      <c r="AJ87">
        <v>0</v>
      </c>
      <c r="AK87">
        <v>58</v>
      </c>
      <c r="AL87">
        <v>61.86</v>
      </c>
      <c r="AM87">
        <v>11.2</v>
      </c>
      <c r="AN87">
        <v>0</v>
      </c>
      <c r="AO87">
        <v>6.38</v>
      </c>
      <c r="AP87">
        <v>9.43</v>
      </c>
      <c r="AQ87">
        <v>73.59</v>
      </c>
      <c r="AR87">
        <v>16.03</v>
      </c>
      <c r="AS87">
        <v>17.16</v>
      </c>
      <c r="AT87">
        <v>14.52</v>
      </c>
      <c r="AU87">
        <v>0</v>
      </c>
      <c r="AV87">
        <v>0</v>
      </c>
      <c r="AW87">
        <v>0</v>
      </c>
      <c r="AX87">
        <v>0</v>
      </c>
      <c r="AY87">
        <v>4.18</v>
      </c>
      <c r="AZ87">
        <v>3.88</v>
      </c>
      <c r="BA87">
        <v>3.18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2885.3899999999994</v>
      </c>
    </row>
    <row r="88" spans="1:117">
      <c r="A88" t="s">
        <v>130</v>
      </c>
      <c r="B88">
        <v>0</v>
      </c>
      <c r="C88">
        <v>0</v>
      </c>
      <c r="D88">
        <v>29.19</v>
      </c>
      <c r="E88">
        <v>0</v>
      </c>
      <c r="F88">
        <v>0</v>
      </c>
      <c r="G88">
        <v>68.349999999999994</v>
      </c>
      <c r="H88">
        <v>0</v>
      </c>
      <c r="I88">
        <v>0</v>
      </c>
      <c r="J88">
        <v>62.75</v>
      </c>
      <c r="K88">
        <v>663.61</v>
      </c>
      <c r="L88">
        <v>446.89</v>
      </c>
      <c r="M88">
        <v>45.8</v>
      </c>
      <c r="N88">
        <v>56.22</v>
      </c>
      <c r="O88">
        <v>123.48</v>
      </c>
      <c r="P88">
        <v>84.42</v>
      </c>
      <c r="Q88">
        <v>20.28</v>
      </c>
      <c r="R88">
        <v>18.989999999999998</v>
      </c>
      <c r="S88">
        <v>0</v>
      </c>
      <c r="T88">
        <v>1.57</v>
      </c>
      <c r="U88">
        <v>401.71</v>
      </c>
      <c r="V88">
        <v>20.13</v>
      </c>
      <c r="W88">
        <v>43.47</v>
      </c>
      <c r="X88">
        <v>95.68</v>
      </c>
      <c r="Y88">
        <v>0</v>
      </c>
      <c r="Z88">
        <v>0</v>
      </c>
      <c r="AA88">
        <v>40.79</v>
      </c>
      <c r="AB88">
        <v>42.79</v>
      </c>
      <c r="AC88">
        <v>31.04</v>
      </c>
      <c r="AD88">
        <v>38.9</v>
      </c>
      <c r="AE88">
        <v>52.77</v>
      </c>
      <c r="AF88">
        <v>18.7</v>
      </c>
      <c r="AG88">
        <v>43.54</v>
      </c>
      <c r="AH88">
        <v>148.38999999999999</v>
      </c>
      <c r="AI88">
        <v>3.81</v>
      </c>
      <c r="AJ88">
        <v>0</v>
      </c>
      <c r="AK88">
        <v>58</v>
      </c>
      <c r="AL88">
        <v>61.86</v>
      </c>
      <c r="AM88">
        <v>11.2</v>
      </c>
      <c r="AN88">
        <v>0</v>
      </c>
      <c r="AO88">
        <v>6.32</v>
      </c>
      <c r="AP88">
        <v>9.43</v>
      </c>
      <c r="AQ88">
        <v>73.59</v>
      </c>
      <c r="AR88">
        <v>16.03</v>
      </c>
      <c r="AS88">
        <v>17.16</v>
      </c>
      <c r="AT88">
        <v>14.52</v>
      </c>
      <c r="AU88">
        <v>0</v>
      </c>
      <c r="AV88">
        <v>0</v>
      </c>
      <c r="AW88">
        <v>0</v>
      </c>
      <c r="AX88">
        <v>0</v>
      </c>
      <c r="AY88">
        <v>4.18</v>
      </c>
      <c r="AZ88">
        <v>3.88</v>
      </c>
      <c r="BA88">
        <v>3.18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2885.3299999999995</v>
      </c>
    </row>
    <row r="89" spans="1:117">
      <c r="A89" t="s">
        <v>131</v>
      </c>
      <c r="B89">
        <v>0</v>
      </c>
      <c r="C89">
        <v>0</v>
      </c>
      <c r="D89">
        <v>29.19</v>
      </c>
      <c r="E89">
        <v>0</v>
      </c>
      <c r="F89">
        <v>0</v>
      </c>
      <c r="G89">
        <v>68.349999999999994</v>
      </c>
      <c r="H89">
        <v>0</v>
      </c>
      <c r="I89">
        <v>0</v>
      </c>
      <c r="J89">
        <v>94.63</v>
      </c>
      <c r="K89">
        <v>663.61</v>
      </c>
      <c r="L89">
        <v>446.89</v>
      </c>
      <c r="M89">
        <v>45.8</v>
      </c>
      <c r="N89">
        <v>56.22</v>
      </c>
      <c r="O89">
        <v>123.48</v>
      </c>
      <c r="P89">
        <v>84.42</v>
      </c>
      <c r="Q89">
        <v>20.28</v>
      </c>
      <c r="R89">
        <v>18.989999999999998</v>
      </c>
      <c r="S89">
        <v>0</v>
      </c>
      <c r="T89">
        <v>1.57</v>
      </c>
      <c r="U89">
        <v>401.71</v>
      </c>
      <c r="V89">
        <v>20.13</v>
      </c>
      <c r="W89">
        <v>43.47</v>
      </c>
      <c r="X89">
        <v>95.68</v>
      </c>
      <c r="Y89">
        <v>0</v>
      </c>
      <c r="Z89">
        <v>0</v>
      </c>
      <c r="AA89">
        <v>40.79</v>
      </c>
      <c r="AB89">
        <v>42.79</v>
      </c>
      <c r="AC89">
        <v>31.04</v>
      </c>
      <c r="AD89">
        <v>38.9</v>
      </c>
      <c r="AE89">
        <v>52.77</v>
      </c>
      <c r="AF89">
        <v>18.7</v>
      </c>
      <c r="AG89">
        <v>43.54</v>
      </c>
      <c r="AH89">
        <v>148.38999999999999</v>
      </c>
      <c r="AI89">
        <v>3.81</v>
      </c>
      <c r="AJ89">
        <v>0</v>
      </c>
      <c r="AK89">
        <v>58</v>
      </c>
      <c r="AL89">
        <v>61.86</v>
      </c>
      <c r="AM89">
        <v>11.2</v>
      </c>
      <c r="AN89">
        <v>0</v>
      </c>
      <c r="AO89">
        <v>7.6</v>
      </c>
      <c r="AP89">
        <v>9.43</v>
      </c>
      <c r="AQ89">
        <v>73.59</v>
      </c>
      <c r="AR89">
        <v>16.03</v>
      </c>
      <c r="AS89">
        <v>17.16</v>
      </c>
      <c r="AT89">
        <v>14.52</v>
      </c>
      <c r="AU89">
        <v>0</v>
      </c>
      <c r="AV89">
        <v>0</v>
      </c>
      <c r="AW89">
        <v>0</v>
      </c>
      <c r="AX89">
        <v>0</v>
      </c>
      <c r="AY89">
        <v>4.18</v>
      </c>
      <c r="AZ89">
        <v>3.88</v>
      </c>
      <c r="BA89">
        <v>3.18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2918.4899999999989</v>
      </c>
    </row>
    <row r="90" spans="1:117">
      <c r="A90" t="s">
        <v>132</v>
      </c>
      <c r="B90">
        <v>0</v>
      </c>
      <c r="C90">
        <v>0</v>
      </c>
      <c r="D90">
        <v>29.19</v>
      </c>
      <c r="E90">
        <v>0</v>
      </c>
      <c r="F90">
        <v>0</v>
      </c>
      <c r="G90">
        <v>68.349999999999994</v>
      </c>
      <c r="H90">
        <v>0</v>
      </c>
      <c r="I90">
        <v>0</v>
      </c>
      <c r="J90">
        <v>94.63</v>
      </c>
      <c r="K90">
        <v>663.61</v>
      </c>
      <c r="L90">
        <v>446.89</v>
      </c>
      <c r="M90">
        <v>45.8</v>
      </c>
      <c r="N90">
        <v>56.22</v>
      </c>
      <c r="O90">
        <v>123.48</v>
      </c>
      <c r="P90">
        <v>84.42</v>
      </c>
      <c r="Q90">
        <v>20.28</v>
      </c>
      <c r="R90">
        <v>18.989999999999998</v>
      </c>
      <c r="S90">
        <v>0</v>
      </c>
      <c r="T90">
        <v>1.57</v>
      </c>
      <c r="U90">
        <v>401.71</v>
      </c>
      <c r="V90">
        <v>20.13</v>
      </c>
      <c r="W90">
        <v>43.47</v>
      </c>
      <c r="X90">
        <v>95.68</v>
      </c>
      <c r="Y90">
        <v>0</v>
      </c>
      <c r="Z90">
        <v>2.13</v>
      </c>
      <c r="AA90">
        <v>40.79</v>
      </c>
      <c r="AB90">
        <v>42.79</v>
      </c>
      <c r="AC90">
        <v>31.04</v>
      </c>
      <c r="AD90">
        <v>38.9</v>
      </c>
      <c r="AE90">
        <v>52.77</v>
      </c>
      <c r="AF90">
        <v>18.7</v>
      </c>
      <c r="AG90">
        <v>43.54</v>
      </c>
      <c r="AH90">
        <v>148.38999999999999</v>
      </c>
      <c r="AI90">
        <v>3.81</v>
      </c>
      <c r="AJ90">
        <v>0</v>
      </c>
      <c r="AK90">
        <v>58</v>
      </c>
      <c r="AL90">
        <v>61.86</v>
      </c>
      <c r="AM90">
        <v>11.2</v>
      </c>
      <c r="AN90">
        <v>0</v>
      </c>
      <c r="AO90">
        <v>7.76</v>
      </c>
      <c r="AP90">
        <v>9.43</v>
      </c>
      <c r="AQ90">
        <v>74.209999999999994</v>
      </c>
      <c r="AR90">
        <v>16.03</v>
      </c>
      <c r="AS90">
        <v>17.16</v>
      </c>
      <c r="AT90">
        <v>14.52</v>
      </c>
      <c r="AU90">
        <v>0</v>
      </c>
      <c r="AV90">
        <v>0</v>
      </c>
      <c r="AW90">
        <v>0</v>
      </c>
      <c r="AX90">
        <v>0</v>
      </c>
      <c r="AY90">
        <v>4.18</v>
      </c>
      <c r="AZ90">
        <v>3.88</v>
      </c>
      <c r="BA90">
        <v>3.18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2921.3999999999992</v>
      </c>
    </row>
    <row r="91" spans="1:117">
      <c r="A91" t="s">
        <v>133</v>
      </c>
      <c r="B91">
        <v>0</v>
      </c>
      <c r="C91">
        <v>0</v>
      </c>
      <c r="D91">
        <v>29.76</v>
      </c>
      <c r="E91">
        <v>0</v>
      </c>
      <c r="F91">
        <v>0</v>
      </c>
      <c r="G91">
        <v>68.349999999999994</v>
      </c>
      <c r="H91">
        <v>0</v>
      </c>
      <c r="I91">
        <v>0</v>
      </c>
      <c r="J91">
        <v>94.63</v>
      </c>
      <c r="K91">
        <v>663.61</v>
      </c>
      <c r="L91">
        <v>446.89</v>
      </c>
      <c r="M91">
        <v>45.8</v>
      </c>
      <c r="N91">
        <v>56.22</v>
      </c>
      <c r="O91">
        <v>123.48</v>
      </c>
      <c r="P91">
        <v>84.42</v>
      </c>
      <c r="Q91">
        <v>20.28</v>
      </c>
      <c r="R91">
        <v>18.989999999999998</v>
      </c>
      <c r="S91">
        <v>0</v>
      </c>
      <c r="T91">
        <v>1.57</v>
      </c>
      <c r="U91">
        <v>401.71</v>
      </c>
      <c r="V91">
        <v>20.13</v>
      </c>
      <c r="W91">
        <v>43.47</v>
      </c>
      <c r="X91">
        <v>95.68</v>
      </c>
      <c r="Y91">
        <v>0</v>
      </c>
      <c r="Z91">
        <v>18.93</v>
      </c>
      <c r="AA91">
        <v>40.79</v>
      </c>
      <c r="AB91">
        <v>44.18</v>
      </c>
      <c r="AC91">
        <v>32.65</v>
      </c>
      <c r="AD91">
        <v>40.08</v>
      </c>
      <c r="AE91">
        <v>53.3</v>
      </c>
      <c r="AF91">
        <v>31.16</v>
      </c>
      <c r="AG91">
        <v>43.54</v>
      </c>
      <c r="AH91">
        <v>148.38999999999999</v>
      </c>
      <c r="AI91">
        <v>3.81</v>
      </c>
      <c r="AJ91">
        <v>0</v>
      </c>
      <c r="AK91">
        <v>58</v>
      </c>
      <c r="AL91">
        <v>61.86</v>
      </c>
      <c r="AM91">
        <v>16.809999999999999</v>
      </c>
      <c r="AN91">
        <v>0</v>
      </c>
      <c r="AO91">
        <v>7.31</v>
      </c>
      <c r="AP91">
        <v>10.039999999999999</v>
      </c>
      <c r="AQ91">
        <v>74.42</v>
      </c>
      <c r="AR91">
        <v>16.03</v>
      </c>
      <c r="AS91">
        <v>17.16</v>
      </c>
      <c r="AT91">
        <v>14.52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3.88</v>
      </c>
      <c r="BA91">
        <v>3.18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2961.9199999999992</v>
      </c>
    </row>
    <row r="92" spans="1:117">
      <c r="A92" t="s">
        <v>134</v>
      </c>
      <c r="B92">
        <v>0</v>
      </c>
      <c r="C92">
        <v>0</v>
      </c>
      <c r="D92">
        <v>29.76</v>
      </c>
      <c r="E92">
        <v>0</v>
      </c>
      <c r="F92">
        <v>0</v>
      </c>
      <c r="G92">
        <v>68.349999999999994</v>
      </c>
      <c r="H92">
        <v>0</v>
      </c>
      <c r="I92">
        <v>0</v>
      </c>
      <c r="J92">
        <v>95.97</v>
      </c>
      <c r="K92">
        <v>663.61</v>
      </c>
      <c r="L92">
        <v>446.89</v>
      </c>
      <c r="M92">
        <v>45.8</v>
      </c>
      <c r="N92">
        <v>56.22</v>
      </c>
      <c r="O92">
        <v>123.48</v>
      </c>
      <c r="P92">
        <v>84.42</v>
      </c>
      <c r="Q92">
        <v>20.28</v>
      </c>
      <c r="R92">
        <v>18.989999999999998</v>
      </c>
      <c r="S92">
        <v>0</v>
      </c>
      <c r="T92">
        <v>1.57</v>
      </c>
      <c r="U92">
        <v>401.71</v>
      </c>
      <c r="V92">
        <v>20.13</v>
      </c>
      <c r="W92">
        <v>43.47</v>
      </c>
      <c r="X92">
        <v>95.68</v>
      </c>
      <c r="Y92">
        <v>0</v>
      </c>
      <c r="Z92">
        <v>18.93</v>
      </c>
      <c r="AA92">
        <v>40.79</v>
      </c>
      <c r="AB92">
        <v>44.18</v>
      </c>
      <c r="AC92">
        <v>32.65</v>
      </c>
      <c r="AD92">
        <v>40.08</v>
      </c>
      <c r="AE92">
        <v>53.3</v>
      </c>
      <c r="AF92">
        <v>31.16</v>
      </c>
      <c r="AG92">
        <v>43.54</v>
      </c>
      <c r="AH92">
        <v>148.38999999999999</v>
      </c>
      <c r="AI92">
        <v>3.81</v>
      </c>
      <c r="AJ92">
        <v>0</v>
      </c>
      <c r="AK92">
        <v>58</v>
      </c>
      <c r="AL92">
        <v>61.86</v>
      </c>
      <c r="AM92">
        <v>16.809999999999999</v>
      </c>
      <c r="AN92">
        <v>0</v>
      </c>
      <c r="AO92">
        <v>7.39</v>
      </c>
      <c r="AP92">
        <v>10.039999999999999</v>
      </c>
      <c r="AQ92">
        <v>74.42</v>
      </c>
      <c r="AR92">
        <v>16.03</v>
      </c>
      <c r="AS92">
        <v>17.16</v>
      </c>
      <c r="AT92">
        <v>14.52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3.88</v>
      </c>
      <c r="BA92">
        <v>3.18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2963.3399999999988</v>
      </c>
    </row>
    <row r="93" spans="1:117">
      <c r="A93" t="s">
        <v>135</v>
      </c>
      <c r="B93">
        <v>0</v>
      </c>
      <c r="C93">
        <v>0</v>
      </c>
      <c r="D93">
        <v>29.76</v>
      </c>
      <c r="E93">
        <v>0</v>
      </c>
      <c r="F93">
        <v>0</v>
      </c>
      <c r="G93">
        <v>68.349999999999994</v>
      </c>
      <c r="H93">
        <v>0</v>
      </c>
      <c r="I93">
        <v>0</v>
      </c>
      <c r="J93">
        <v>95.97</v>
      </c>
      <c r="K93">
        <v>663.61</v>
      </c>
      <c r="L93">
        <v>446.89</v>
      </c>
      <c r="M93">
        <v>45.8</v>
      </c>
      <c r="N93">
        <v>56.22</v>
      </c>
      <c r="O93">
        <v>123.48</v>
      </c>
      <c r="P93">
        <v>84.42</v>
      </c>
      <c r="Q93">
        <v>20.28</v>
      </c>
      <c r="R93">
        <v>18.989999999999998</v>
      </c>
      <c r="S93">
        <v>0</v>
      </c>
      <c r="T93">
        <v>1.57</v>
      </c>
      <c r="U93">
        <v>401.71</v>
      </c>
      <c r="V93">
        <v>20.13</v>
      </c>
      <c r="W93">
        <v>43.47</v>
      </c>
      <c r="X93">
        <v>95.68</v>
      </c>
      <c r="Y93">
        <v>0</v>
      </c>
      <c r="Z93">
        <v>18.93</v>
      </c>
      <c r="AA93">
        <v>40.79</v>
      </c>
      <c r="AB93">
        <v>44.18</v>
      </c>
      <c r="AC93">
        <v>32.65</v>
      </c>
      <c r="AD93">
        <v>40.08</v>
      </c>
      <c r="AE93">
        <v>53.3</v>
      </c>
      <c r="AF93">
        <v>31.16</v>
      </c>
      <c r="AG93">
        <v>43.54</v>
      </c>
      <c r="AH93">
        <v>148.38999999999999</v>
      </c>
      <c r="AI93">
        <v>14.96</v>
      </c>
      <c r="AJ93">
        <v>0</v>
      </c>
      <c r="AK93">
        <v>58</v>
      </c>
      <c r="AL93">
        <v>49.48</v>
      </c>
      <c r="AM93">
        <v>16.809999999999999</v>
      </c>
      <c r="AN93">
        <v>0</v>
      </c>
      <c r="AO93">
        <v>6.23</v>
      </c>
      <c r="AP93">
        <v>10.039999999999999</v>
      </c>
      <c r="AQ93">
        <v>74.42</v>
      </c>
      <c r="AR93">
        <v>48.71</v>
      </c>
      <c r="AS93">
        <v>17.16</v>
      </c>
      <c r="AT93">
        <v>14.52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3.88</v>
      </c>
      <c r="BA93">
        <v>3.18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2993.6299999999987</v>
      </c>
    </row>
    <row r="94" spans="1:117">
      <c r="A94" t="s">
        <v>136</v>
      </c>
      <c r="B94">
        <v>0</v>
      </c>
      <c r="C94">
        <v>0</v>
      </c>
      <c r="D94">
        <v>29.76</v>
      </c>
      <c r="E94">
        <v>0</v>
      </c>
      <c r="F94">
        <v>0</v>
      </c>
      <c r="G94">
        <v>68.349999999999994</v>
      </c>
      <c r="H94">
        <v>0</v>
      </c>
      <c r="I94">
        <v>0</v>
      </c>
      <c r="J94">
        <v>95.97</v>
      </c>
      <c r="K94">
        <v>663.61</v>
      </c>
      <c r="L94">
        <v>446.89</v>
      </c>
      <c r="M94">
        <v>45.8</v>
      </c>
      <c r="N94">
        <v>56.22</v>
      </c>
      <c r="O94">
        <v>123.48</v>
      </c>
      <c r="P94">
        <v>84.42</v>
      </c>
      <c r="Q94">
        <v>20.28</v>
      </c>
      <c r="R94">
        <v>18.989999999999998</v>
      </c>
      <c r="S94">
        <v>0</v>
      </c>
      <c r="T94">
        <v>1.57</v>
      </c>
      <c r="U94">
        <v>401.71</v>
      </c>
      <c r="V94">
        <v>20.13</v>
      </c>
      <c r="W94">
        <v>43.47</v>
      </c>
      <c r="X94">
        <v>95.68</v>
      </c>
      <c r="Y94">
        <v>0</v>
      </c>
      <c r="Z94">
        <v>18.93</v>
      </c>
      <c r="AA94">
        <v>40.79</v>
      </c>
      <c r="AB94">
        <v>44.18</v>
      </c>
      <c r="AC94">
        <v>32.65</v>
      </c>
      <c r="AD94">
        <v>40.08</v>
      </c>
      <c r="AE94">
        <v>53.3</v>
      </c>
      <c r="AF94">
        <v>31.16</v>
      </c>
      <c r="AG94">
        <v>43.54</v>
      </c>
      <c r="AH94">
        <v>148.38999999999999</v>
      </c>
      <c r="AI94">
        <v>14.96</v>
      </c>
      <c r="AJ94">
        <v>0</v>
      </c>
      <c r="AK94">
        <v>58</v>
      </c>
      <c r="AL94">
        <v>49.48</v>
      </c>
      <c r="AM94">
        <v>16.809999999999999</v>
      </c>
      <c r="AN94">
        <v>0</v>
      </c>
      <c r="AO94">
        <v>6.2</v>
      </c>
      <c r="AP94">
        <v>10.039999999999999</v>
      </c>
      <c r="AQ94">
        <v>74.42</v>
      </c>
      <c r="AR94">
        <v>48.71</v>
      </c>
      <c r="AS94">
        <v>17.16</v>
      </c>
      <c r="AT94">
        <v>14.52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3.88</v>
      </c>
      <c r="BA94">
        <v>3.18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2993.5999999999985</v>
      </c>
    </row>
    <row r="95" spans="1:117">
      <c r="A95" t="s">
        <v>137</v>
      </c>
      <c r="B95">
        <v>0</v>
      </c>
      <c r="C95">
        <v>0</v>
      </c>
      <c r="D95">
        <v>30.91</v>
      </c>
      <c r="E95">
        <v>0</v>
      </c>
      <c r="F95">
        <v>0</v>
      </c>
      <c r="G95">
        <v>68.349999999999994</v>
      </c>
      <c r="H95">
        <v>0</v>
      </c>
      <c r="I95">
        <v>0</v>
      </c>
      <c r="J95">
        <v>95.97</v>
      </c>
      <c r="K95">
        <v>663.61</v>
      </c>
      <c r="L95">
        <v>446.89</v>
      </c>
      <c r="M95">
        <v>45.8</v>
      </c>
      <c r="N95">
        <v>56.22</v>
      </c>
      <c r="O95">
        <v>123.48</v>
      </c>
      <c r="P95">
        <v>84.42</v>
      </c>
      <c r="Q95">
        <v>20.28</v>
      </c>
      <c r="R95">
        <v>18.989999999999998</v>
      </c>
      <c r="S95">
        <v>0</v>
      </c>
      <c r="T95">
        <v>1.57</v>
      </c>
      <c r="U95">
        <v>401.71</v>
      </c>
      <c r="V95">
        <v>20.13</v>
      </c>
      <c r="W95">
        <v>43.47</v>
      </c>
      <c r="X95">
        <v>95.68</v>
      </c>
      <c r="Y95">
        <v>0</v>
      </c>
      <c r="Z95">
        <v>1.06</v>
      </c>
      <c r="AA95">
        <v>27.19</v>
      </c>
      <c r="AB95">
        <v>42.79</v>
      </c>
      <c r="AC95">
        <v>31.04</v>
      </c>
      <c r="AD95">
        <v>38.9</v>
      </c>
      <c r="AE95">
        <v>52.77</v>
      </c>
      <c r="AF95">
        <v>20.77</v>
      </c>
      <c r="AG95">
        <v>43.54</v>
      </c>
      <c r="AH95">
        <v>148.38999999999999</v>
      </c>
      <c r="AI95">
        <v>14.96</v>
      </c>
      <c r="AJ95">
        <v>0</v>
      </c>
      <c r="AK95">
        <v>58</v>
      </c>
      <c r="AL95">
        <v>49.48</v>
      </c>
      <c r="AM95">
        <v>11.2</v>
      </c>
      <c r="AN95">
        <v>0</v>
      </c>
      <c r="AO95">
        <v>6.54</v>
      </c>
      <c r="AP95">
        <v>9.43</v>
      </c>
      <c r="AQ95">
        <v>68.58</v>
      </c>
      <c r="AR95">
        <v>21.37</v>
      </c>
      <c r="AS95">
        <v>15.73</v>
      </c>
      <c r="AT95">
        <v>14.52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3.88</v>
      </c>
      <c r="BA95">
        <v>3.18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2906.2999999999988</v>
      </c>
    </row>
    <row r="96" spans="1:117">
      <c r="A96" t="s">
        <v>138</v>
      </c>
      <c r="B96">
        <v>0</v>
      </c>
      <c r="C96">
        <v>0</v>
      </c>
      <c r="D96">
        <v>30.91</v>
      </c>
      <c r="E96">
        <v>0</v>
      </c>
      <c r="F96">
        <v>0</v>
      </c>
      <c r="G96">
        <v>68.349999999999994</v>
      </c>
      <c r="H96">
        <v>0</v>
      </c>
      <c r="I96">
        <v>0</v>
      </c>
      <c r="J96">
        <v>95.97</v>
      </c>
      <c r="K96">
        <v>663.61</v>
      </c>
      <c r="L96">
        <v>446.89</v>
      </c>
      <c r="M96">
        <v>45.8</v>
      </c>
      <c r="N96">
        <v>56.22</v>
      </c>
      <c r="O96">
        <v>123.48</v>
      </c>
      <c r="P96">
        <v>84.42</v>
      </c>
      <c r="Q96">
        <v>20.28</v>
      </c>
      <c r="R96">
        <v>18.989999999999998</v>
      </c>
      <c r="S96">
        <v>0</v>
      </c>
      <c r="T96">
        <v>1.57</v>
      </c>
      <c r="U96">
        <v>401.71</v>
      </c>
      <c r="V96">
        <v>20.13</v>
      </c>
      <c r="W96">
        <v>43.47</v>
      </c>
      <c r="X96">
        <v>95.68</v>
      </c>
      <c r="Y96">
        <v>0</v>
      </c>
      <c r="Z96">
        <v>1.06</v>
      </c>
      <c r="AA96">
        <v>27.19</v>
      </c>
      <c r="AB96">
        <v>42.79</v>
      </c>
      <c r="AC96">
        <v>31.04</v>
      </c>
      <c r="AD96">
        <v>38.9</v>
      </c>
      <c r="AE96">
        <v>52.77</v>
      </c>
      <c r="AF96">
        <v>9.35</v>
      </c>
      <c r="AG96">
        <v>43.54</v>
      </c>
      <c r="AH96">
        <v>148.38999999999999</v>
      </c>
      <c r="AI96">
        <v>14.96</v>
      </c>
      <c r="AJ96">
        <v>0</v>
      </c>
      <c r="AK96">
        <v>58</v>
      </c>
      <c r="AL96">
        <v>49.48</v>
      </c>
      <c r="AM96">
        <v>5.53</v>
      </c>
      <c r="AN96">
        <v>0</v>
      </c>
      <c r="AO96">
        <v>6.6</v>
      </c>
      <c r="AP96">
        <v>9.43</v>
      </c>
      <c r="AQ96">
        <v>68.58</v>
      </c>
      <c r="AR96">
        <v>21.37</v>
      </c>
      <c r="AS96">
        <v>15.73</v>
      </c>
      <c r="AT96">
        <v>14.52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3.18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2887.869999999999</v>
      </c>
    </row>
    <row r="97" spans="1:117">
      <c r="A97" t="s">
        <v>139</v>
      </c>
      <c r="B97">
        <v>0</v>
      </c>
      <c r="C97">
        <v>0</v>
      </c>
      <c r="D97">
        <v>30.91</v>
      </c>
      <c r="E97">
        <v>0</v>
      </c>
      <c r="F97">
        <v>0</v>
      </c>
      <c r="G97">
        <v>68.349999999999994</v>
      </c>
      <c r="H97">
        <v>0</v>
      </c>
      <c r="I97">
        <v>0</v>
      </c>
      <c r="J97">
        <v>95.97</v>
      </c>
      <c r="K97">
        <v>663.61</v>
      </c>
      <c r="L97">
        <v>446.89</v>
      </c>
      <c r="M97">
        <v>45.8</v>
      </c>
      <c r="N97">
        <v>56.22</v>
      </c>
      <c r="O97">
        <v>123.48</v>
      </c>
      <c r="P97">
        <v>84.42</v>
      </c>
      <c r="Q97">
        <v>20.28</v>
      </c>
      <c r="R97">
        <v>18.989999999999998</v>
      </c>
      <c r="S97">
        <v>0</v>
      </c>
      <c r="T97">
        <v>1.57</v>
      </c>
      <c r="U97">
        <v>401.71</v>
      </c>
      <c r="V97">
        <v>20.13</v>
      </c>
      <c r="W97">
        <v>43.47</v>
      </c>
      <c r="X97">
        <v>95.68</v>
      </c>
      <c r="Y97">
        <v>0</v>
      </c>
      <c r="Z97">
        <v>6.31</v>
      </c>
      <c r="AA97">
        <v>27.19</v>
      </c>
      <c r="AB97">
        <v>42.79</v>
      </c>
      <c r="AC97">
        <v>31.04</v>
      </c>
      <c r="AD97">
        <v>38.9</v>
      </c>
      <c r="AE97">
        <v>52.77</v>
      </c>
      <c r="AF97">
        <v>9.35</v>
      </c>
      <c r="AG97">
        <v>43.54</v>
      </c>
      <c r="AH97">
        <v>148.38999999999999</v>
      </c>
      <c r="AI97">
        <v>14.96</v>
      </c>
      <c r="AJ97">
        <v>0</v>
      </c>
      <c r="AK97">
        <v>58</v>
      </c>
      <c r="AL97">
        <v>49.48</v>
      </c>
      <c r="AM97">
        <v>0</v>
      </c>
      <c r="AN97">
        <v>0</v>
      </c>
      <c r="AO97">
        <v>6.69</v>
      </c>
      <c r="AP97">
        <v>9.43</v>
      </c>
      <c r="AQ97">
        <v>68.58</v>
      </c>
      <c r="AR97">
        <v>16.03</v>
      </c>
      <c r="AS97">
        <v>15.73</v>
      </c>
      <c r="AT97">
        <v>14.52</v>
      </c>
      <c r="AU97">
        <v>0</v>
      </c>
      <c r="AV97">
        <v>0</v>
      </c>
      <c r="AW97">
        <v>0</v>
      </c>
      <c r="AX97">
        <v>0</v>
      </c>
      <c r="AY97">
        <v>0.06</v>
      </c>
      <c r="AZ97">
        <v>3.88</v>
      </c>
      <c r="BA97">
        <v>3.18</v>
      </c>
      <c r="BB97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2881.0099999999993</v>
      </c>
    </row>
    <row r="98" spans="1:117">
      <c r="A98" t="s">
        <v>140</v>
      </c>
      <c r="B98">
        <v>0</v>
      </c>
      <c r="C98">
        <v>0</v>
      </c>
      <c r="D98">
        <v>30.91</v>
      </c>
      <c r="E98">
        <v>0</v>
      </c>
      <c r="F98">
        <v>0</v>
      </c>
      <c r="G98">
        <v>68.349999999999994</v>
      </c>
      <c r="H98">
        <v>0</v>
      </c>
      <c r="I98">
        <v>0</v>
      </c>
      <c r="J98">
        <v>95.97</v>
      </c>
      <c r="K98">
        <v>663.61</v>
      </c>
      <c r="L98">
        <v>446.89</v>
      </c>
      <c r="M98">
        <v>45.8</v>
      </c>
      <c r="N98">
        <v>56.22</v>
      </c>
      <c r="O98">
        <v>123.48</v>
      </c>
      <c r="P98">
        <v>84.42</v>
      </c>
      <c r="Q98">
        <v>20.28</v>
      </c>
      <c r="R98">
        <v>18.989999999999998</v>
      </c>
      <c r="S98">
        <v>0</v>
      </c>
      <c r="T98">
        <v>1.57</v>
      </c>
      <c r="U98">
        <v>401.71</v>
      </c>
      <c r="V98">
        <v>20.13</v>
      </c>
      <c r="W98">
        <v>43.47</v>
      </c>
      <c r="X98">
        <v>95.68</v>
      </c>
      <c r="Y98">
        <v>0</v>
      </c>
      <c r="Z98">
        <v>6.31</v>
      </c>
      <c r="AA98">
        <v>27.19</v>
      </c>
      <c r="AB98">
        <v>42.79</v>
      </c>
      <c r="AC98">
        <v>31.04</v>
      </c>
      <c r="AD98">
        <v>38.9</v>
      </c>
      <c r="AE98">
        <v>52.77</v>
      </c>
      <c r="AF98">
        <v>9.35</v>
      </c>
      <c r="AG98">
        <v>43.54</v>
      </c>
      <c r="AH98">
        <v>148.38999999999999</v>
      </c>
      <c r="AI98">
        <v>14.96</v>
      </c>
      <c r="AJ98">
        <v>0</v>
      </c>
      <c r="AK98">
        <v>58</v>
      </c>
      <c r="AL98">
        <v>49.48</v>
      </c>
      <c r="AM98">
        <v>0</v>
      </c>
      <c r="AN98">
        <v>0</v>
      </c>
      <c r="AO98">
        <v>6.69</v>
      </c>
      <c r="AP98">
        <v>9.43</v>
      </c>
      <c r="AQ98">
        <v>68.58</v>
      </c>
      <c r="AR98">
        <v>16.03</v>
      </c>
      <c r="AS98">
        <v>15.73</v>
      </c>
      <c r="AT98">
        <v>14.52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3.88</v>
      </c>
      <c r="BA98">
        <v>3.18</v>
      </c>
      <c r="BB98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2880.9499999999994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0.21162250000000002</v>
      </c>
      <c r="E99">
        <f t="shared" si="2"/>
        <v>0</v>
      </c>
      <c r="F99">
        <f t="shared" si="2"/>
        <v>0</v>
      </c>
      <c r="G99">
        <f t="shared" si="2"/>
        <v>0.47091249999999968</v>
      </c>
      <c r="H99">
        <f t="shared" si="2"/>
        <v>0</v>
      </c>
      <c r="I99">
        <f t="shared" si="2"/>
        <v>0</v>
      </c>
      <c r="J99">
        <f t="shared" si="2"/>
        <v>0.39939250000000004</v>
      </c>
      <c r="K99">
        <f t="shared" si="2"/>
        <v>15.075025</v>
      </c>
      <c r="L99">
        <f t="shared" si="2"/>
        <v>9.8693499999999972</v>
      </c>
      <c r="M99">
        <f t="shared" si="2"/>
        <v>1.099200000000002</v>
      </c>
      <c r="N99">
        <f t="shared" si="2"/>
        <v>1.3738250000000007</v>
      </c>
      <c r="O99">
        <f t="shared" si="2"/>
        <v>2.9635199999999933</v>
      </c>
      <c r="P99">
        <f t="shared" si="2"/>
        <v>2.0260800000000012</v>
      </c>
      <c r="Q99">
        <f t="shared" si="2"/>
        <v>0.45228249999999948</v>
      </c>
      <c r="R99">
        <f t="shared" si="2"/>
        <v>0.44747250000000022</v>
      </c>
      <c r="S99">
        <f t="shared" si="2"/>
        <v>0</v>
      </c>
      <c r="T99">
        <f t="shared" si="2"/>
        <v>3.7679999999999908E-2</v>
      </c>
      <c r="U99">
        <f t="shared" si="2"/>
        <v>9.0904624999999957</v>
      </c>
      <c r="V99">
        <f t="shared" si="2"/>
        <v>0.48086000000000118</v>
      </c>
      <c r="W99">
        <f t="shared" si="2"/>
        <v>1.043279999999998</v>
      </c>
      <c r="X99">
        <f t="shared" si="2"/>
        <v>2.0537600000000023</v>
      </c>
      <c r="Y99">
        <f t="shared" si="2"/>
        <v>0</v>
      </c>
      <c r="Z99">
        <f t="shared" si="2"/>
        <v>0.15120249999999993</v>
      </c>
      <c r="AA99">
        <f t="shared" si="2"/>
        <v>0.40266999999999997</v>
      </c>
      <c r="AB99">
        <f t="shared" si="2"/>
        <v>0.61306000000000005</v>
      </c>
      <c r="AC99">
        <f t="shared" si="2"/>
        <v>0.47283000000000003</v>
      </c>
      <c r="AD99">
        <f t="shared" si="2"/>
        <v>0.85511500000000029</v>
      </c>
      <c r="AE99">
        <f t="shared" si="2"/>
        <v>1.2680700000000014</v>
      </c>
      <c r="AF99">
        <f t="shared" si="2"/>
        <v>0.32669750000000025</v>
      </c>
      <c r="AG99">
        <f t="shared" si="2"/>
        <v>1.0449599999999994</v>
      </c>
      <c r="AH99">
        <f t="shared" si="2"/>
        <v>3.2953649999999963</v>
      </c>
      <c r="AI99">
        <f t="shared" si="2"/>
        <v>0.28644249999999966</v>
      </c>
      <c r="AJ99">
        <f t="shared" si="2"/>
        <v>0</v>
      </c>
      <c r="AK99">
        <f t="shared" si="2"/>
        <v>1.3919999999999999</v>
      </c>
      <c r="AL99">
        <f t="shared" si="2"/>
        <v>1.3048674999999987</v>
      </c>
      <c r="AM99">
        <f t="shared" si="2"/>
        <v>7.5269999999999962E-2</v>
      </c>
      <c r="AN99">
        <f t="shared" si="2"/>
        <v>0</v>
      </c>
      <c r="AO99">
        <f t="shared" si="2"/>
        <v>0.15644000000000005</v>
      </c>
      <c r="AP99">
        <f t="shared" si="2"/>
        <v>0.26714999999999955</v>
      </c>
      <c r="AQ99">
        <f t="shared" si="2"/>
        <v>0.68102499999999999</v>
      </c>
      <c r="AR99">
        <f t="shared" si="2"/>
        <v>0.54044999999999976</v>
      </c>
      <c r="AS99">
        <f t="shared" si="2"/>
        <v>0.40391500000000036</v>
      </c>
      <c r="AT99">
        <f t="shared" si="2"/>
        <v>0.34408999999999967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4.6985000000000034E-2</v>
      </c>
      <c r="AZ99">
        <f t="shared" si="2"/>
        <v>7.2702499999999892E-2</v>
      </c>
      <c r="BA99">
        <f t="shared" si="2"/>
        <v>7.0715000000000083E-2</v>
      </c>
      <c r="BB99">
        <f t="shared" si="2"/>
        <v>6.5040000000000042E-2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61.231787499999967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D2" t="s">
        <v>2</v>
      </c>
      <c r="G2" t="s">
        <v>5</v>
      </c>
      <c r="J2" t="s">
        <v>12</v>
      </c>
      <c r="K2" t="s">
        <v>14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1.43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1.43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1.43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1.43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1.43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1.43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1.43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1.43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1.43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1.43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1.43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1.43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1.43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1.43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1.43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1.43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19.850000000000001</v>
      </c>
      <c r="E79">
        <v>0</v>
      </c>
      <c r="F79">
        <v>0</v>
      </c>
      <c r="G79">
        <v>29.03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48.88</v>
      </c>
    </row>
    <row r="80" spans="1:117">
      <c r="A80" t="s">
        <v>122</v>
      </c>
      <c r="B80">
        <v>0</v>
      </c>
      <c r="C80">
        <v>0</v>
      </c>
      <c r="D80">
        <v>48.38</v>
      </c>
      <c r="E80">
        <v>0</v>
      </c>
      <c r="F80">
        <v>0</v>
      </c>
      <c r="G80">
        <v>29.03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77.41</v>
      </c>
    </row>
    <row r="81" spans="1:117">
      <c r="A81" t="s">
        <v>123</v>
      </c>
      <c r="B81">
        <v>0</v>
      </c>
      <c r="C81">
        <v>0</v>
      </c>
      <c r="D81">
        <v>48.38</v>
      </c>
      <c r="E81">
        <v>0</v>
      </c>
      <c r="F81">
        <v>0</v>
      </c>
      <c r="G81">
        <v>29.03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77.41</v>
      </c>
    </row>
    <row r="82" spans="1:117">
      <c r="A82" t="s">
        <v>124</v>
      </c>
      <c r="B82">
        <v>0</v>
      </c>
      <c r="C82">
        <v>0</v>
      </c>
      <c r="D82">
        <v>48.38</v>
      </c>
      <c r="E82">
        <v>0</v>
      </c>
      <c r="F82">
        <v>0</v>
      </c>
      <c r="G82">
        <v>29.03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77.41</v>
      </c>
    </row>
    <row r="83" spans="1:117">
      <c r="A83" t="s">
        <v>125</v>
      </c>
      <c r="B83">
        <v>0</v>
      </c>
      <c r="C83">
        <v>0</v>
      </c>
      <c r="D83">
        <v>48.38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48.38</v>
      </c>
    </row>
    <row r="84" spans="1:117">
      <c r="A84" t="s">
        <v>126</v>
      </c>
      <c r="B84">
        <v>0</v>
      </c>
      <c r="C84">
        <v>0</v>
      </c>
      <c r="D84">
        <v>48.38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48.38</v>
      </c>
    </row>
    <row r="85" spans="1:117">
      <c r="A85" t="s">
        <v>127</v>
      </c>
      <c r="B85">
        <v>0</v>
      </c>
      <c r="C85">
        <v>0</v>
      </c>
      <c r="D85">
        <v>48.38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48.38</v>
      </c>
    </row>
    <row r="86" spans="1:117">
      <c r="A86" t="s">
        <v>128</v>
      </c>
      <c r="B86">
        <v>0</v>
      </c>
      <c r="C86">
        <v>0</v>
      </c>
      <c r="D86">
        <v>48.38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48.38</v>
      </c>
    </row>
    <row r="87" spans="1:117">
      <c r="A87" t="s">
        <v>129</v>
      </c>
      <c r="B87">
        <v>0</v>
      </c>
      <c r="C87">
        <v>0</v>
      </c>
      <c r="D87">
        <v>48.38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48.38</v>
      </c>
    </row>
    <row r="88" spans="1:117">
      <c r="A88" t="s">
        <v>130</v>
      </c>
      <c r="B88">
        <v>0</v>
      </c>
      <c r="C88">
        <v>0</v>
      </c>
      <c r="D88">
        <v>48.38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48.38</v>
      </c>
    </row>
    <row r="89" spans="1:117">
      <c r="A89" t="s">
        <v>131</v>
      </c>
      <c r="B89">
        <v>0</v>
      </c>
      <c r="C89">
        <v>0</v>
      </c>
      <c r="D89">
        <v>48.38</v>
      </c>
      <c r="E89">
        <v>0</v>
      </c>
      <c r="F89">
        <v>0</v>
      </c>
      <c r="G89">
        <v>0</v>
      </c>
      <c r="H89">
        <v>0</v>
      </c>
      <c r="I89">
        <v>0</v>
      </c>
      <c r="J89">
        <v>29.03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77.41</v>
      </c>
    </row>
    <row r="90" spans="1:117">
      <c r="A90" t="s">
        <v>132</v>
      </c>
      <c r="B90">
        <v>0</v>
      </c>
      <c r="C90">
        <v>0</v>
      </c>
      <c r="D90">
        <v>48.38</v>
      </c>
      <c r="E90">
        <v>0</v>
      </c>
      <c r="F90">
        <v>0</v>
      </c>
      <c r="G90">
        <v>0</v>
      </c>
      <c r="H90">
        <v>0</v>
      </c>
      <c r="I90">
        <v>0</v>
      </c>
      <c r="J90">
        <v>29.03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77.41</v>
      </c>
    </row>
    <row r="91" spans="1:117">
      <c r="A91" t="s">
        <v>133</v>
      </c>
      <c r="B91">
        <v>0</v>
      </c>
      <c r="C91">
        <v>0</v>
      </c>
      <c r="D91">
        <v>48.38</v>
      </c>
      <c r="E91">
        <v>0</v>
      </c>
      <c r="F91">
        <v>0</v>
      </c>
      <c r="G91">
        <v>0</v>
      </c>
      <c r="H91">
        <v>0</v>
      </c>
      <c r="I91">
        <v>0</v>
      </c>
      <c r="J91">
        <v>29.03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77.41</v>
      </c>
    </row>
    <row r="92" spans="1:117">
      <c r="A92" t="s">
        <v>134</v>
      </c>
      <c r="B92">
        <v>0</v>
      </c>
      <c r="C92">
        <v>0</v>
      </c>
      <c r="D92">
        <v>48.38</v>
      </c>
      <c r="E92">
        <v>0</v>
      </c>
      <c r="F92">
        <v>0</v>
      </c>
      <c r="G92">
        <v>0</v>
      </c>
      <c r="H92">
        <v>0</v>
      </c>
      <c r="I92">
        <v>0</v>
      </c>
      <c r="J92">
        <v>29.03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77.41</v>
      </c>
    </row>
    <row r="93" spans="1:117">
      <c r="A93" t="s">
        <v>135</v>
      </c>
      <c r="B93">
        <v>0</v>
      </c>
      <c r="C93">
        <v>0</v>
      </c>
      <c r="D93">
        <v>48.38</v>
      </c>
      <c r="E93">
        <v>0</v>
      </c>
      <c r="F93">
        <v>0</v>
      </c>
      <c r="G93">
        <v>0</v>
      </c>
      <c r="H93">
        <v>0</v>
      </c>
      <c r="I93">
        <v>0</v>
      </c>
      <c r="J93">
        <v>29.03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77.41</v>
      </c>
    </row>
    <row r="94" spans="1:117">
      <c r="A94" t="s">
        <v>136</v>
      </c>
      <c r="B94">
        <v>0</v>
      </c>
      <c r="C94">
        <v>0</v>
      </c>
      <c r="D94">
        <v>48.38</v>
      </c>
      <c r="E94">
        <v>0</v>
      </c>
      <c r="F94">
        <v>0</v>
      </c>
      <c r="G94">
        <v>0</v>
      </c>
      <c r="H94">
        <v>0</v>
      </c>
      <c r="I94">
        <v>0</v>
      </c>
      <c r="J94">
        <v>29.03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77.41</v>
      </c>
    </row>
    <row r="95" spans="1:117">
      <c r="A95" t="s">
        <v>137</v>
      </c>
      <c r="B95">
        <v>0</v>
      </c>
      <c r="C95">
        <v>0</v>
      </c>
      <c r="D95">
        <v>48.38</v>
      </c>
      <c r="E95">
        <v>0</v>
      </c>
      <c r="F95">
        <v>0</v>
      </c>
      <c r="G95">
        <v>0</v>
      </c>
      <c r="H95">
        <v>0</v>
      </c>
      <c r="I95">
        <v>0</v>
      </c>
      <c r="J95">
        <v>29.03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77.41</v>
      </c>
    </row>
    <row r="96" spans="1:117">
      <c r="A96" t="s">
        <v>138</v>
      </c>
      <c r="B96">
        <v>0</v>
      </c>
      <c r="C96">
        <v>0</v>
      </c>
      <c r="D96">
        <v>48.38</v>
      </c>
      <c r="E96">
        <v>0</v>
      </c>
      <c r="F96">
        <v>0</v>
      </c>
      <c r="G96">
        <v>0</v>
      </c>
      <c r="H96">
        <v>0</v>
      </c>
      <c r="I96">
        <v>0</v>
      </c>
      <c r="J96">
        <v>29.03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77.41</v>
      </c>
    </row>
    <row r="97" spans="1:117">
      <c r="A97" t="s">
        <v>139</v>
      </c>
      <c r="B97">
        <v>0</v>
      </c>
      <c r="C97">
        <v>0</v>
      </c>
      <c r="D97">
        <v>48.38</v>
      </c>
      <c r="E97">
        <v>0</v>
      </c>
      <c r="F97">
        <v>0</v>
      </c>
      <c r="G97">
        <v>0</v>
      </c>
      <c r="H97">
        <v>0</v>
      </c>
      <c r="I97">
        <v>0</v>
      </c>
      <c r="J97">
        <v>29.03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77.41</v>
      </c>
    </row>
    <row r="98" spans="1:117">
      <c r="A98" t="s">
        <v>140</v>
      </c>
      <c r="B98">
        <v>0</v>
      </c>
      <c r="C98">
        <v>0</v>
      </c>
      <c r="D98">
        <v>48.38</v>
      </c>
      <c r="E98">
        <v>0</v>
      </c>
      <c r="F98">
        <v>0</v>
      </c>
      <c r="G98">
        <v>0</v>
      </c>
      <c r="H98">
        <v>0</v>
      </c>
      <c r="I98">
        <v>0</v>
      </c>
      <c r="J98">
        <v>29.03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77.41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0.23476749999999999</v>
      </c>
      <c r="E99">
        <f t="shared" si="2"/>
        <v>0</v>
      </c>
      <c r="F99">
        <f t="shared" si="2"/>
        <v>0</v>
      </c>
      <c r="G99">
        <f t="shared" si="2"/>
        <v>2.903E-2</v>
      </c>
      <c r="H99">
        <f t="shared" si="2"/>
        <v>0</v>
      </c>
      <c r="I99">
        <f t="shared" si="2"/>
        <v>0</v>
      </c>
      <c r="J99">
        <f t="shared" si="2"/>
        <v>7.2574999999999987E-2</v>
      </c>
      <c r="K99">
        <f t="shared" si="2"/>
        <v>2.8599999999999997E-3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0.33923249999999999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45558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220.64</v>
      </c>
      <c r="C3" s="35">
        <v>87.29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109.98</v>
      </c>
      <c r="N3">
        <v>273.62</v>
      </c>
      <c r="O3">
        <v>92.48</v>
      </c>
      <c r="P3">
        <v>0</v>
      </c>
      <c r="Q3">
        <v>40.020000000000003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0</v>
      </c>
      <c r="X3">
        <v>40.5</v>
      </c>
      <c r="Y3">
        <v>13.5</v>
      </c>
      <c r="Z3">
        <v>13.5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</v>
      </c>
      <c r="AH3">
        <v>38.67</v>
      </c>
      <c r="AI3">
        <v>38.67</v>
      </c>
      <c r="AJ3">
        <v>31.29</v>
      </c>
      <c r="AK3">
        <v>0</v>
      </c>
      <c r="AL3">
        <v>0</v>
      </c>
      <c r="AM3">
        <v>7.96</v>
      </c>
    </row>
    <row r="4" spans="1:39">
      <c r="A4" t="s">
        <v>46</v>
      </c>
      <c r="B4" s="35">
        <v>220.64</v>
      </c>
      <c r="C4" s="35">
        <v>87.29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109.98</v>
      </c>
      <c r="N4">
        <v>273.62</v>
      </c>
      <c r="O4">
        <v>92.48</v>
      </c>
      <c r="P4">
        <v>0</v>
      </c>
      <c r="Q4">
        <v>40.020000000000003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0</v>
      </c>
      <c r="X4">
        <v>40.5</v>
      </c>
      <c r="Y4">
        <v>13.5</v>
      </c>
      <c r="Z4">
        <v>13.5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11.34</v>
      </c>
      <c r="AH4">
        <v>39.33</v>
      </c>
      <c r="AI4">
        <v>39.33</v>
      </c>
      <c r="AJ4">
        <v>31.29</v>
      </c>
      <c r="AK4">
        <v>0</v>
      </c>
      <c r="AL4">
        <v>0</v>
      </c>
      <c r="AM4">
        <v>7.96</v>
      </c>
    </row>
    <row r="5" spans="1:39">
      <c r="A5" t="s">
        <v>47</v>
      </c>
      <c r="B5" s="35">
        <v>220.64</v>
      </c>
      <c r="C5" s="35">
        <v>87.29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109.98</v>
      </c>
      <c r="N5">
        <v>273.62</v>
      </c>
      <c r="O5">
        <v>92.48</v>
      </c>
      <c r="P5">
        <v>0</v>
      </c>
      <c r="Q5">
        <v>40.020000000000003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0</v>
      </c>
      <c r="X5">
        <v>42</v>
      </c>
      <c r="Y5">
        <v>14</v>
      </c>
      <c r="Z5">
        <v>14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11.34</v>
      </c>
      <c r="AH5">
        <v>40.67</v>
      </c>
      <c r="AI5">
        <v>40.67</v>
      </c>
      <c r="AJ5">
        <v>31.29</v>
      </c>
      <c r="AK5">
        <v>0</v>
      </c>
      <c r="AL5">
        <v>0</v>
      </c>
      <c r="AM5">
        <v>7.96</v>
      </c>
    </row>
    <row r="6" spans="1:39">
      <c r="A6" t="s">
        <v>48</v>
      </c>
      <c r="B6" s="35">
        <v>220.64</v>
      </c>
      <c r="C6" s="35">
        <v>87.29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109.98</v>
      </c>
      <c r="N6">
        <v>273.62</v>
      </c>
      <c r="O6">
        <v>92.48</v>
      </c>
      <c r="P6">
        <v>0</v>
      </c>
      <c r="Q6">
        <v>40.020000000000003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0</v>
      </c>
      <c r="X6">
        <v>45</v>
      </c>
      <c r="Y6">
        <v>15</v>
      </c>
      <c r="Z6">
        <v>15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11.66</v>
      </c>
      <c r="AH6">
        <v>42</v>
      </c>
      <c r="AI6">
        <v>42</v>
      </c>
      <c r="AJ6">
        <v>31.29</v>
      </c>
      <c r="AK6">
        <v>0</v>
      </c>
      <c r="AL6">
        <v>0</v>
      </c>
      <c r="AM6">
        <v>7.96</v>
      </c>
    </row>
    <row r="7" spans="1:39">
      <c r="A7" t="s">
        <v>49</v>
      </c>
      <c r="B7" s="35">
        <v>220.64</v>
      </c>
      <c r="C7" s="35">
        <v>77.42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109.98</v>
      </c>
      <c r="N7">
        <v>273.62</v>
      </c>
      <c r="O7">
        <v>92.48</v>
      </c>
      <c r="P7">
        <v>0</v>
      </c>
      <c r="Q7">
        <v>40.020000000000003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0</v>
      </c>
      <c r="X7">
        <v>46.5</v>
      </c>
      <c r="Y7">
        <v>15.5</v>
      </c>
      <c r="Z7">
        <v>15.5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11.66</v>
      </c>
      <c r="AH7">
        <v>42.67</v>
      </c>
      <c r="AI7">
        <v>42.67</v>
      </c>
      <c r="AJ7">
        <v>31.29</v>
      </c>
      <c r="AK7">
        <v>0</v>
      </c>
      <c r="AL7">
        <v>0</v>
      </c>
      <c r="AM7">
        <v>7.96</v>
      </c>
    </row>
    <row r="8" spans="1:39">
      <c r="A8" t="s">
        <v>50</v>
      </c>
      <c r="B8" s="35">
        <v>220.64</v>
      </c>
      <c r="C8" s="35">
        <v>77.42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109.98</v>
      </c>
      <c r="N8">
        <v>273.62</v>
      </c>
      <c r="O8">
        <v>92.48</v>
      </c>
      <c r="P8">
        <v>0</v>
      </c>
      <c r="Q8">
        <v>40.020000000000003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0</v>
      </c>
      <c r="X8">
        <v>48.5</v>
      </c>
      <c r="Y8">
        <v>16.16</v>
      </c>
      <c r="Z8">
        <v>16.170000000000002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</v>
      </c>
      <c r="AH8">
        <v>43.33</v>
      </c>
      <c r="AI8">
        <v>43.33</v>
      </c>
      <c r="AJ8">
        <v>31.29</v>
      </c>
      <c r="AK8">
        <v>0</v>
      </c>
      <c r="AL8">
        <v>0</v>
      </c>
      <c r="AM8">
        <v>7.96</v>
      </c>
    </row>
    <row r="9" spans="1:39">
      <c r="A9" t="s">
        <v>51</v>
      </c>
      <c r="B9" s="35">
        <v>220.64</v>
      </c>
      <c r="C9" s="35">
        <v>77.42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109.98</v>
      </c>
      <c r="N9">
        <v>273.62</v>
      </c>
      <c r="O9">
        <v>92.48</v>
      </c>
      <c r="P9">
        <v>0</v>
      </c>
      <c r="Q9">
        <v>39.42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0</v>
      </c>
      <c r="X9">
        <v>50.5</v>
      </c>
      <c r="Y9">
        <v>16.84</v>
      </c>
      <c r="Z9">
        <v>16.829999999999998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</v>
      </c>
      <c r="AH9">
        <v>43.67</v>
      </c>
      <c r="AI9">
        <v>43.67</v>
      </c>
      <c r="AJ9">
        <v>31.29</v>
      </c>
      <c r="AK9">
        <v>0</v>
      </c>
      <c r="AL9">
        <v>0</v>
      </c>
      <c r="AM9">
        <v>7.96</v>
      </c>
    </row>
    <row r="10" spans="1:39">
      <c r="A10" t="s">
        <v>52</v>
      </c>
      <c r="B10" s="35">
        <v>220.64</v>
      </c>
      <c r="C10" s="35">
        <v>77.42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109.98</v>
      </c>
      <c r="N10">
        <v>273.62</v>
      </c>
      <c r="O10">
        <v>92.48</v>
      </c>
      <c r="P10">
        <v>0</v>
      </c>
      <c r="Q10">
        <v>38.22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0</v>
      </c>
      <c r="X10">
        <v>52.5</v>
      </c>
      <c r="Y10">
        <v>17.5</v>
      </c>
      <c r="Z10">
        <v>17.5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12.66</v>
      </c>
      <c r="AH10">
        <v>44.67</v>
      </c>
      <c r="AI10">
        <v>44.67</v>
      </c>
      <c r="AJ10">
        <v>31.29</v>
      </c>
      <c r="AK10">
        <v>0</v>
      </c>
      <c r="AL10">
        <v>0</v>
      </c>
      <c r="AM10">
        <v>7.96</v>
      </c>
    </row>
    <row r="11" spans="1:39">
      <c r="A11" t="s">
        <v>53</v>
      </c>
      <c r="B11" s="35">
        <v>220.64</v>
      </c>
      <c r="C11" s="35">
        <v>77.42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85.32</v>
      </c>
      <c r="N11">
        <v>273.62</v>
      </c>
      <c r="O11">
        <v>92.48</v>
      </c>
      <c r="P11">
        <v>0</v>
      </c>
      <c r="Q11">
        <v>37.22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0</v>
      </c>
      <c r="X11">
        <v>57</v>
      </c>
      <c r="Y11">
        <v>19</v>
      </c>
      <c r="Z11">
        <v>19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</v>
      </c>
      <c r="AH11">
        <v>51.67</v>
      </c>
      <c r="AI11">
        <v>51.67</v>
      </c>
      <c r="AJ11">
        <v>31.29</v>
      </c>
      <c r="AK11">
        <v>0</v>
      </c>
      <c r="AL11">
        <v>0</v>
      </c>
      <c r="AM11">
        <v>7.96</v>
      </c>
    </row>
    <row r="12" spans="1:39">
      <c r="A12" t="s">
        <v>54</v>
      </c>
      <c r="B12" s="35">
        <v>220.64</v>
      </c>
      <c r="C12" s="35">
        <v>77.42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115.66</v>
      </c>
      <c r="N12">
        <v>273.62</v>
      </c>
      <c r="O12">
        <v>92.48</v>
      </c>
      <c r="P12">
        <v>0</v>
      </c>
      <c r="Q12">
        <v>36.619999999999997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0</v>
      </c>
      <c r="X12">
        <v>58.5</v>
      </c>
      <c r="Y12">
        <v>19.5</v>
      </c>
      <c r="Z12">
        <v>19.5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13.34</v>
      </c>
      <c r="AH12">
        <v>52.33</v>
      </c>
      <c r="AI12">
        <v>52.33</v>
      </c>
      <c r="AJ12">
        <v>31.29</v>
      </c>
      <c r="AK12">
        <v>0</v>
      </c>
      <c r="AL12">
        <v>0</v>
      </c>
      <c r="AM12">
        <v>7.96</v>
      </c>
    </row>
    <row r="13" spans="1:39">
      <c r="A13" t="s">
        <v>55</v>
      </c>
      <c r="B13" s="35">
        <v>220.64</v>
      </c>
      <c r="C13" s="35">
        <v>77.42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66.36</v>
      </c>
      <c r="N13">
        <v>273.62</v>
      </c>
      <c r="O13">
        <v>92.48</v>
      </c>
      <c r="P13">
        <v>0</v>
      </c>
      <c r="Q13">
        <v>36.21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0</v>
      </c>
      <c r="X13">
        <v>51</v>
      </c>
      <c r="Y13">
        <v>17</v>
      </c>
      <c r="Z13">
        <v>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</v>
      </c>
      <c r="AH13">
        <v>52.33</v>
      </c>
      <c r="AI13">
        <v>52.33</v>
      </c>
      <c r="AJ13">
        <v>31.29</v>
      </c>
      <c r="AK13">
        <v>0</v>
      </c>
      <c r="AL13">
        <v>0</v>
      </c>
      <c r="AM13">
        <v>7.96</v>
      </c>
    </row>
    <row r="14" spans="1:39">
      <c r="A14" t="s">
        <v>56</v>
      </c>
      <c r="B14" s="35">
        <v>220.64</v>
      </c>
      <c r="C14" s="35">
        <v>77.42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66.36</v>
      </c>
      <c r="N14">
        <v>273.62</v>
      </c>
      <c r="O14">
        <v>92.48</v>
      </c>
      <c r="P14">
        <v>0</v>
      </c>
      <c r="Q14">
        <v>35.21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0</v>
      </c>
      <c r="X14">
        <v>52</v>
      </c>
      <c r="Y14">
        <v>17.34</v>
      </c>
      <c r="Z14">
        <v>17.329999999999998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14.34</v>
      </c>
      <c r="AH14">
        <v>52.33</v>
      </c>
      <c r="AI14">
        <v>52.33</v>
      </c>
      <c r="AJ14">
        <v>31.29</v>
      </c>
      <c r="AK14">
        <v>0</v>
      </c>
      <c r="AL14">
        <v>0</v>
      </c>
      <c r="AM14">
        <v>7.96</v>
      </c>
    </row>
    <row r="15" spans="1:39">
      <c r="A15" t="s">
        <v>57</v>
      </c>
      <c r="B15" s="35">
        <v>220.64</v>
      </c>
      <c r="C15" s="35">
        <v>77.42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66.36</v>
      </c>
      <c r="N15">
        <v>273.62</v>
      </c>
      <c r="O15">
        <v>92.48</v>
      </c>
      <c r="P15">
        <v>0</v>
      </c>
      <c r="Q15">
        <v>34.81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0</v>
      </c>
      <c r="X15">
        <v>53</v>
      </c>
      <c r="Y15">
        <v>17.66</v>
      </c>
      <c r="Z15">
        <v>17.670000000000002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15</v>
      </c>
      <c r="AH15">
        <v>52.33</v>
      </c>
      <c r="AI15">
        <v>52.33</v>
      </c>
      <c r="AJ15">
        <v>31.29</v>
      </c>
      <c r="AK15">
        <v>0</v>
      </c>
      <c r="AL15">
        <v>0</v>
      </c>
      <c r="AM15">
        <v>7.96</v>
      </c>
    </row>
    <row r="16" spans="1:39">
      <c r="A16" t="s">
        <v>58</v>
      </c>
      <c r="B16" s="35">
        <v>220.64</v>
      </c>
      <c r="C16" s="35">
        <v>77.42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66.36</v>
      </c>
      <c r="N16">
        <v>273.62</v>
      </c>
      <c r="O16">
        <v>92.48</v>
      </c>
      <c r="P16">
        <v>0</v>
      </c>
      <c r="Q16">
        <v>34.81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0</v>
      </c>
      <c r="X16">
        <v>54</v>
      </c>
      <c r="Y16">
        <v>18</v>
      </c>
      <c r="Z16">
        <v>18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14.66</v>
      </c>
      <c r="AH16">
        <v>53.67</v>
      </c>
      <c r="AI16">
        <v>53.67</v>
      </c>
      <c r="AJ16">
        <v>31.29</v>
      </c>
      <c r="AK16">
        <v>0</v>
      </c>
      <c r="AL16">
        <v>0</v>
      </c>
      <c r="AM16">
        <v>7.96</v>
      </c>
    </row>
    <row r="17" spans="1:39">
      <c r="A17" t="s">
        <v>59</v>
      </c>
      <c r="B17" s="35">
        <v>220.64</v>
      </c>
      <c r="C17" s="35">
        <v>77.42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66.36</v>
      </c>
      <c r="N17">
        <v>273.62</v>
      </c>
      <c r="O17">
        <v>92.48</v>
      </c>
      <c r="P17">
        <v>0</v>
      </c>
      <c r="Q17">
        <v>37.22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0</v>
      </c>
      <c r="X17">
        <v>38.5</v>
      </c>
      <c r="Y17">
        <v>12.84</v>
      </c>
      <c r="Z17">
        <v>12.83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9.66</v>
      </c>
      <c r="AH17">
        <v>53.67</v>
      </c>
      <c r="AI17">
        <v>53.67</v>
      </c>
      <c r="AJ17">
        <v>31.29</v>
      </c>
      <c r="AK17">
        <v>0</v>
      </c>
      <c r="AL17">
        <v>0</v>
      </c>
      <c r="AM17">
        <v>7.96</v>
      </c>
    </row>
    <row r="18" spans="1:39">
      <c r="A18" t="s">
        <v>60</v>
      </c>
      <c r="B18" s="35">
        <v>220.64</v>
      </c>
      <c r="C18" s="35">
        <v>77.42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66.36</v>
      </c>
      <c r="N18">
        <v>273.62</v>
      </c>
      <c r="O18">
        <v>92.48</v>
      </c>
      <c r="P18">
        <v>0</v>
      </c>
      <c r="Q18">
        <v>36.42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0</v>
      </c>
      <c r="X18">
        <v>39</v>
      </c>
      <c r="Y18">
        <v>13</v>
      </c>
      <c r="Z18">
        <v>13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9.66</v>
      </c>
      <c r="AH18">
        <v>40.33</v>
      </c>
      <c r="AI18">
        <v>40.33</v>
      </c>
      <c r="AJ18">
        <v>31.29</v>
      </c>
      <c r="AK18">
        <v>0</v>
      </c>
      <c r="AL18">
        <v>0</v>
      </c>
      <c r="AM18">
        <v>7.96</v>
      </c>
    </row>
    <row r="19" spans="1:39">
      <c r="A19" t="s">
        <v>61</v>
      </c>
      <c r="B19" s="35">
        <v>220.64</v>
      </c>
      <c r="C19" s="35">
        <v>77.42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66.36</v>
      </c>
      <c r="N19">
        <v>273.62</v>
      </c>
      <c r="O19">
        <v>92.48</v>
      </c>
      <c r="P19">
        <v>0</v>
      </c>
      <c r="Q19">
        <v>32.61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0</v>
      </c>
      <c r="X19">
        <v>40</v>
      </c>
      <c r="Y19">
        <v>13.34</v>
      </c>
      <c r="Z19">
        <v>13.33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9</v>
      </c>
      <c r="AH19">
        <v>40.33</v>
      </c>
      <c r="AI19">
        <v>40.33</v>
      </c>
      <c r="AJ19">
        <v>31.29</v>
      </c>
      <c r="AK19">
        <v>0</v>
      </c>
      <c r="AL19">
        <v>0</v>
      </c>
      <c r="AM19">
        <v>7.96</v>
      </c>
    </row>
    <row r="20" spans="1:39">
      <c r="A20" t="s">
        <v>62</v>
      </c>
      <c r="B20" s="35">
        <v>220.64</v>
      </c>
      <c r="C20" s="35">
        <v>77.42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66.36</v>
      </c>
      <c r="N20">
        <v>273.62</v>
      </c>
      <c r="O20">
        <v>92.48</v>
      </c>
      <c r="P20">
        <v>0</v>
      </c>
      <c r="Q20">
        <v>32.409999999999997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0</v>
      </c>
      <c r="X20">
        <v>40.5</v>
      </c>
      <c r="Y20">
        <v>13.5</v>
      </c>
      <c r="Z20">
        <v>13.5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8.66</v>
      </c>
      <c r="AH20">
        <v>40.33</v>
      </c>
      <c r="AI20">
        <v>40.33</v>
      </c>
      <c r="AJ20">
        <v>31.29</v>
      </c>
      <c r="AK20">
        <v>0</v>
      </c>
      <c r="AL20">
        <v>0</v>
      </c>
      <c r="AM20">
        <v>7.96</v>
      </c>
    </row>
    <row r="21" spans="1:39">
      <c r="A21" t="s">
        <v>63</v>
      </c>
      <c r="B21" s="35">
        <v>220.64</v>
      </c>
      <c r="C21" s="35">
        <v>77.42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66.36</v>
      </c>
      <c r="N21">
        <v>273.62</v>
      </c>
      <c r="O21">
        <v>92.48</v>
      </c>
      <c r="P21">
        <v>0</v>
      </c>
      <c r="Q21">
        <v>32.409999999999997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0</v>
      </c>
      <c r="X21">
        <v>40.5</v>
      </c>
      <c r="Y21">
        <v>13.5</v>
      </c>
      <c r="Z21">
        <v>13.5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8.66</v>
      </c>
      <c r="AH21">
        <v>40.33</v>
      </c>
      <c r="AI21">
        <v>40.33</v>
      </c>
      <c r="AJ21">
        <v>31.29</v>
      </c>
      <c r="AK21">
        <v>0</v>
      </c>
      <c r="AL21">
        <v>0</v>
      </c>
      <c r="AM21">
        <v>7.96</v>
      </c>
    </row>
    <row r="22" spans="1:39">
      <c r="A22" t="s">
        <v>64</v>
      </c>
      <c r="B22" s="35">
        <v>220.64</v>
      </c>
      <c r="C22" s="35">
        <v>77.42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66.36</v>
      </c>
      <c r="N22">
        <v>273.62</v>
      </c>
      <c r="O22">
        <v>92.48</v>
      </c>
      <c r="P22">
        <v>0</v>
      </c>
      <c r="Q22">
        <v>32.409999999999997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0</v>
      </c>
      <c r="X22">
        <v>39</v>
      </c>
      <c r="Y22">
        <v>13</v>
      </c>
      <c r="Z22">
        <v>13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8.66</v>
      </c>
      <c r="AH22">
        <v>40.33</v>
      </c>
      <c r="AI22">
        <v>40.33</v>
      </c>
      <c r="AJ22">
        <v>31.29</v>
      </c>
      <c r="AK22">
        <v>0</v>
      </c>
      <c r="AL22">
        <v>0</v>
      </c>
      <c r="AM22">
        <v>7.96</v>
      </c>
    </row>
    <row r="23" spans="1:39">
      <c r="A23" t="s">
        <v>65</v>
      </c>
      <c r="B23" s="35">
        <v>220.64</v>
      </c>
      <c r="C23" s="35">
        <v>77.42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66.36</v>
      </c>
      <c r="N23">
        <v>273.62</v>
      </c>
      <c r="O23">
        <v>92.48</v>
      </c>
      <c r="P23">
        <v>0</v>
      </c>
      <c r="Q23">
        <v>32.409999999999997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0</v>
      </c>
      <c r="X23">
        <v>37</v>
      </c>
      <c r="Y23">
        <v>12.34</v>
      </c>
      <c r="Z23">
        <v>12.33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8.66</v>
      </c>
      <c r="AH23">
        <v>39.67</v>
      </c>
      <c r="AI23">
        <v>39.67</v>
      </c>
      <c r="AJ23">
        <v>31.29</v>
      </c>
      <c r="AK23">
        <v>0</v>
      </c>
      <c r="AL23">
        <v>0</v>
      </c>
      <c r="AM23">
        <v>7.96</v>
      </c>
    </row>
    <row r="24" spans="1:39">
      <c r="A24" t="s">
        <v>66</v>
      </c>
      <c r="B24" s="35">
        <v>220.64</v>
      </c>
      <c r="C24" s="35">
        <v>77.42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66.36</v>
      </c>
      <c r="N24">
        <v>273.62</v>
      </c>
      <c r="O24">
        <v>92.48</v>
      </c>
      <c r="P24">
        <v>0</v>
      </c>
      <c r="Q24">
        <v>31.61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0</v>
      </c>
      <c r="X24">
        <v>34.5</v>
      </c>
      <c r="Y24">
        <v>11.5</v>
      </c>
      <c r="Z24">
        <v>11.5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</v>
      </c>
      <c r="AH24">
        <v>38.33</v>
      </c>
      <c r="AI24">
        <v>38.33</v>
      </c>
      <c r="AJ24">
        <v>31.29</v>
      </c>
      <c r="AK24">
        <v>0</v>
      </c>
      <c r="AL24">
        <v>0</v>
      </c>
      <c r="AM24">
        <v>7.96</v>
      </c>
    </row>
    <row r="25" spans="1:39">
      <c r="A25" t="s">
        <v>67</v>
      </c>
      <c r="B25" s="35">
        <v>220.64</v>
      </c>
      <c r="C25" s="35">
        <v>77.42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66.36</v>
      </c>
      <c r="N25">
        <v>273.62</v>
      </c>
      <c r="O25">
        <v>92.48</v>
      </c>
      <c r="P25">
        <v>0</v>
      </c>
      <c r="Q25">
        <v>31.21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0</v>
      </c>
      <c r="X25">
        <v>33.5</v>
      </c>
      <c r="Y25">
        <v>11.16</v>
      </c>
      <c r="Z25">
        <v>11.17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</v>
      </c>
      <c r="AH25">
        <v>38</v>
      </c>
      <c r="AI25">
        <v>38</v>
      </c>
      <c r="AJ25">
        <v>30.28</v>
      </c>
      <c r="AK25">
        <v>0</v>
      </c>
      <c r="AL25">
        <v>0</v>
      </c>
      <c r="AM25">
        <v>7.96</v>
      </c>
    </row>
    <row r="26" spans="1:39">
      <c r="A26" t="s">
        <v>68</v>
      </c>
      <c r="B26" s="35">
        <v>220.64</v>
      </c>
      <c r="C26" s="35">
        <v>77.42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66.36</v>
      </c>
      <c r="N26">
        <v>273.62</v>
      </c>
      <c r="O26">
        <v>92.48</v>
      </c>
      <c r="P26">
        <v>0</v>
      </c>
      <c r="Q26">
        <v>31.01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0</v>
      </c>
      <c r="X26">
        <v>33</v>
      </c>
      <c r="Y26">
        <v>11</v>
      </c>
      <c r="Z26">
        <v>11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8.66</v>
      </c>
      <c r="AH26">
        <v>37.33</v>
      </c>
      <c r="AI26">
        <v>37.33</v>
      </c>
      <c r="AJ26">
        <v>30.28</v>
      </c>
      <c r="AK26">
        <v>0</v>
      </c>
      <c r="AL26">
        <v>0</v>
      </c>
      <c r="AM26">
        <v>7.96</v>
      </c>
    </row>
    <row r="27" spans="1:39">
      <c r="A27" t="s">
        <v>69</v>
      </c>
      <c r="B27" s="35">
        <v>220.64</v>
      </c>
      <c r="C27" s="35">
        <v>77.42</v>
      </c>
      <c r="D27" s="94">
        <f t="shared" si="0"/>
        <v>33.04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66.36</v>
      </c>
      <c r="N27">
        <v>273.62</v>
      </c>
      <c r="O27">
        <v>92.48</v>
      </c>
      <c r="P27">
        <v>0</v>
      </c>
      <c r="Q27">
        <v>30.41</v>
      </c>
      <c r="R27" s="94">
        <v>17.18</v>
      </c>
      <c r="S27" s="94">
        <v>1</v>
      </c>
      <c r="T27" s="94">
        <v>14.86</v>
      </c>
      <c r="U27">
        <v>0</v>
      </c>
      <c r="V27">
        <v>0.33</v>
      </c>
      <c r="W27">
        <v>0</v>
      </c>
      <c r="X27">
        <v>32</v>
      </c>
      <c r="Y27">
        <v>10.66</v>
      </c>
      <c r="Z27">
        <v>10.67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8.34</v>
      </c>
      <c r="AH27">
        <v>31.67</v>
      </c>
      <c r="AI27">
        <v>31.67</v>
      </c>
      <c r="AJ27">
        <v>30.28</v>
      </c>
      <c r="AK27">
        <v>1</v>
      </c>
      <c r="AL27">
        <v>1</v>
      </c>
      <c r="AM27">
        <v>7.96</v>
      </c>
    </row>
    <row r="28" spans="1:39">
      <c r="A28" t="s">
        <v>70</v>
      </c>
      <c r="B28" s="35">
        <v>220.64</v>
      </c>
      <c r="C28" s="35">
        <v>77.42</v>
      </c>
      <c r="D28" s="94">
        <f t="shared" si="0"/>
        <v>61.34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66.36</v>
      </c>
      <c r="N28">
        <v>273.62</v>
      </c>
      <c r="O28">
        <v>92.48</v>
      </c>
      <c r="P28">
        <v>0</v>
      </c>
      <c r="Q28">
        <v>30.01</v>
      </c>
      <c r="R28" s="94">
        <v>30.21</v>
      </c>
      <c r="S28" s="94">
        <v>5</v>
      </c>
      <c r="T28" s="94">
        <v>26.13</v>
      </c>
      <c r="U28">
        <v>0</v>
      </c>
      <c r="V28">
        <v>3.84</v>
      </c>
      <c r="W28">
        <v>0</v>
      </c>
      <c r="X28">
        <v>31</v>
      </c>
      <c r="Y28">
        <v>10.34</v>
      </c>
      <c r="Z28">
        <v>10.33</v>
      </c>
      <c r="AA28">
        <v>0</v>
      </c>
      <c r="AB28">
        <v>0</v>
      </c>
      <c r="AC28">
        <v>1</v>
      </c>
      <c r="AD28">
        <v>0</v>
      </c>
      <c r="AE28">
        <v>2</v>
      </c>
      <c r="AF28">
        <v>1</v>
      </c>
      <c r="AG28">
        <v>8</v>
      </c>
      <c r="AH28">
        <v>31.67</v>
      </c>
      <c r="AI28">
        <v>31.67</v>
      </c>
      <c r="AJ28">
        <v>30.28</v>
      </c>
      <c r="AK28">
        <v>4</v>
      </c>
      <c r="AL28">
        <v>1</v>
      </c>
      <c r="AM28">
        <v>7.96</v>
      </c>
    </row>
    <row r="29" spans="1:39">
      <c r="A29" t="s">
        <v>71</v>
      </c>
      <c r="B29" s="35">
        <v>220.64</v>
      </c>
      <c r="C29" s="35">
        <v>77.42</v>
      </c>
      <c r="D29" s="94">
        <f t="shared" si="0"/>
        <v>76</v>
      </c>
      <c r="E29" s="35"/>
      <c r="F29" s="35"/>
      <c r="G29" s="35"/>
      <c r="H29" s="35"/>
      <c r="I29" s="35"/>
      <c r="J29" s="38">
        <v>0.42</v>
      </c>
      <c r="K29" s="38">
        <v>0.42</v>
      </c>
      <c r="L29" s="38">
        <v>0.43</v>
      </c>
      <c r="M29">
        <v>66.36</v>
      </c>
      <c r="N29">
        <v>273.62</v>
      </c>
      <c r="O29">
        <v>92.48</v>
      </c>
      <c r="P29">
        <v>0</v>
      </c>
      <c r="Q29">
        <v>30.01</v>
      </c>
      <c r="R29" s="94">
        <v>33</v>
      </c>
      <c r="S29" s="94">
        <v>10</v>
      </c>
      <c r="T29" s="94">
        <v>33</v>
      </c>
      <c r="U29">
        <v>0</v>
      </c>
      <c r="V29">
        <v>10.47</v>
      </c>
      <c r="W29">
        <v>0</v>
      </c>
      <c r="X29">
        <v>31</v>
      </c>
      <c r="Y29">
        <v>10.34</v>
      </c>
      <c r="Z29">
        <v>10.33</v>
      </c>
      <c r="AA29">
        <v>0.91</v>
      </c>
      <c r="AB29">
        <v>0.18</v>
      </c>
      <c r="AC29">
        <v>3</v>
      </c>
      <c r="AD29">
        <v>2</v>
      </c>
      <c r="AE29">
        <v>5</v>
      </c>
      <c r="AF29">
        <v>3</v>
      </c>
      <c r="AG29">
        <v>7.66</v>
      </c>
      <c r="AH29">
        <v>32.67</v>
      </c>
      <c r="AI29">
        <v>32.67</v>
      </c>
      <c r="AJ29">
        <v>30.28</v>
      </c>
      <c r="AK29">
        <v>7</v>
      </c>
      <c r="AL29">
        <v>3</v>
      </c>
      <c r="AM29">
        <v>7.96</v>
      </c>
    </row>
    <row r="30" spans="1:39">
      <c r="A30" t="s">
        <v>72</v>
      </c>
      <c r="B30" s="35">
        <v>220.64</v>
      </c>
      <c r="C30" s="35">
        <v>77.42</v>
      </c>
      <c r="D30" s="94">
        <f t="shared" si="0"/>
        <v>84</v>
      </c>
      <c r="E30" s="35"/>
      <c r="F30" s="35"/>
      <c r="G30" s="35"/>
      <c r="H30" s="35"/>
      <c r="I30" s="35"/>
      <c r="J30" s="38">
        <v>0.75</v>
      </c>
      <c r="K30" s="38">
        <v>0.75</v>
      </c>
      <c r="L30" s="38">
        <v>0.77</v>
      </c>
      <c r="M30">
        <v>66.36</v>
      </c>
      <c r="N30">
        <v>273.62</v>
      </c>
      <c r="O30">
        <v>92.48</v>
      </c>
      <c r="P30">
        <v>0</v>
      </c>
      <c r="Q30">
        <v>30.01</v>
      </c>
      <c r="R30" s="94">
        <v>33</v>
      </c>
      <c r="S30" s="94">
        <v>18</v>
      </c>
      <c r="T30" s="94">
        <v>33</v>
      </c>
      <c r="U30">
        <v>0</v>
      </c>
      <c r="V30">
        <v>17.12</v>
      </c>
      <c r="W30">
        <v>0</v>
      </c>
      <c r="X30">
        <v>29.5</v>
      </c>
      <c r="Y30">
        <v>9.84</v>
      </c>
      <c r="Z30">
        <v>9.83</v>
      </c>
      <c r="AA30">
        <v>4.5999999999999996</v>
      </c>
      <c r="AB30">
        <v>0.92</v>
      </c>
      <c r="AC30">
        <v>7</v>
      </c>
      <c r="AD30">
        <v>3</v>
      </c>
      <c r="AE30">
        <v>8</v>
      </c>
      <c r="AF30">
        <v>4</v>
      </c>
      <c r="AG30">
        <v>7.34</v>
      </c>
      <c r="AH30">
        <v>33</v>
      </c>
      <c r="AI30">
        <v>33</v>
      </c>
      <c r="AJ30">
        <v>31.29</v>
      </c>
      <c r="AK30">
        <v>14</v>
      </c>
      <c r="AL30">
        <v>6</v>
      </c>
      <c r="AM30">
        <v>7.96</v>
      </c>
    </row>
    <row r="31" spans="1:39">
      <c r="A31" t="s">
        <v>73</v>
      </c>
      <c r="B31" s="35">
        <v>220.64</v>
      </c>
      <c r="C31" s="35">
        <v>77.42</v>
      </c>
      <c r="D31" s="94">
        <f t="shared" si="0"/>
        <v>92.5</v>
      </c>
      <c r="E31" s="35"/>
      <c r="F31" s="35"/>
      <c r="G31" s="35"/>
      <c r="H31" s="35"/>
      <c r="I31" s="35"/>
      <c r="J31" s="38">
        <v>1.28</v>
      </c>
      <c r="K31" s="38">
        <v>1.28</v>
      </c>
      <c r="L31" s="38">
        <v>1.31</v>
      </c>
      <c r="M31">
        <v>66.36</v>
      </c>
      <c r="N31">
        <v>273.62</v>
      </c>
      <c r="O31">
        <v>92.48</v>
      </c>
      <c r="P31">
        <v>0</v>
      </c>
      <c r="Q31">
        <v>30.01</v>
      </c>
      <c r="R31" s="94">
        <v>31.25</v>
      </c>
      <c r="S31" s="94">
        <v>30</v>
      </c>
      <c r="T31" s="94">
        <v>31.25</v>
      </c>
      <c r="U31">
        <v>0</v>
      </c>
      <c r="V31">
        <v>24.28</v>
      </c>
      <c r="W31">
        <v>0</v>
      </c>
      <c r="X31">
        <v>28</v>
      </c>
      <c r="Y31">
        <v>9.34</v>
      </c>
      <c r="Z31">
        <v>9.33</v>
      </c>
      <c r="AA31">
        <v>11.28</v>
      </c>
      <c r="AB31">
        <v>2.2599999999999998</v>
      </c>
      <c r="AC31">
        <v>10</v>
      </c>
      <c r="AD31">
        <v>5</v>
      </c>
      <c r="AE31">
        <v>10</v>
      </c>
      <c r="AF31">
        <v>5</v>
      </c>
      <c r="AG31">
        <v>7.34</v>
      </c>
      <c r="AH31">
        <v>34</v>
      </c>
      <c r="AI31">
        <v>34</v>
      </c>
      <c r="AJ31">
        <v>31.29</v>
      </c>
      <c r="AK31">
        <v>21</v>
      </c>
      <c r="AL31">
        <v>9</v>
      </c>
      <c r="AM31">
        <v>7.96</v>
      </c>
    </row>
    <row r="32" spans="1:39">
      <c r="A32" t="s">
        <v>74</v>
      </c>
      <c r="B32" s="35">
        <v>220.64</v>
      </c>
      <c r="C32" s="35">
        <v>77.42</v>
      </c>
      <c r="D32" s="94">
        <f t="shared" si="0"/>
        <v>97</v>
      </c>
      <c r="E32" s="35"/>
      <c r="F32" s="35"/>
      <c r="G32" s="35"/>
      <c r="H32" s="35"/>
      <c r="I32" s="35"/>
      <c r="J32" s="38">
        <v>2</v>
      </c>
      <c r="K32" s="38">
        <v>2</v>
      </c>
      <c r="L32" s="38">
        <v>2.0499999999999998</v>
      </c>
      <c r="M32">
        <v>66.36</v>
      </c>
      <c r="N32">
        <v>273.62</v>
      </c>
      <c r="O32">
        <v>92.48</v>
      </c>
      <c r="P32">
        <v>0</v>
      </c>
      <c r="Q32">
        <v>30.01</v>
      </c>
      <c r="R32" s="94">
        <v>32.33</v>
      </c>
      <c r="S32" s="94">
        <v>32.340000000000003</v>
      </c>
      <c r="T32" s="94">
        <v>32.33</v>
      </c>
      <c r="U32">
        <v>0</v>
      </c>
      <c r="V32">
        <v>33.11</v>
      </c>
      <c r="W32">
        <v>0</v>
      </c>
      <c r="X32">
        <v>26.5</v>
      </c>
      <c r="Y32">
        <v>8.84</v>
      </c>
      <c r="Z32">
        <v>8.83</v>
      </c>
      <c r="AA32">
        <v>20.63</v>
      </c>
      <c r="AB32">
        <v>4.13</v>
      </c>
      <c r="AC32">
        <v>13</v>
      </c>
      <c r="AD32">
        <v>8</v>
      </c>
      <c r="AE32">
        <v>15</v>
      </c>
      <c r="AF32">
        <v>7</v>
      </c>
      <c r="AG32">
        <v>7.34</v>
      </c>
      <c r="AH32">
        <v>34.67</v>
      </c>
      <c r="AI32">
        <v>34.67</v>
      </c>
      <c r="AJ32">
        <v>31.29</v>
      </c>
      <c r="AK32">
        <v>32</v>
      </c>
      <c r="AL32">
        <v>13</v>
      </c>
      <c r="AM32">
        <v>7.96</v>
      </c>
    </row>
    <row r="33" spans="1:39">
      <c r="A33" t="s">
        <v>75</v>
      </c>
      <c r="B33" s="35">
        <v>220.64</v>
      </c>
      <c r="C33" s="35">
        <v>87.29</v>
      </c>
      <c r="D33" s="94">
        <f t="shared" si="0"/>
        <v>98</v>
      </c>
      <c r="E33" s="35"/>
      <c r="F33" s="35"/>
      <c r="G33" s="35"/>
      <c r="H33" s="35"/>
      <c r="I33" s="35"/>
      <c r="J33" s="38">
        <v>2.88</v>
      </c>
      <c r="K33" s="38">
        <v>2.88</v>
      </c>
      <c r="L33" s="38">
        <v>2.95</v>
      </c>
      <c r="M33">
        <v>66.36</v>
      </c>
      <c r="N33">
        <v>273.62</v>
      </c>
      <c r="O33">
        <v>92.48</v>
      </c>
      <c r="P33">
        <v>0</v>
      </c>
      <c r="Q33">
        <v>30.01</v>
      </c>
      <c r="R33" s="94">
        <v>32.67</v>
      </c>
      <c r="S33" s="94">
        <v>32.659999999999997</v>
      </c>
      <c r="T33" s="94">
        <v>32.67</v>
      </c>
      <c r="U33">
        <v>0</v>
      </c>
      <c r="V33">
        <v>42.49</v>
      </c>
      <c r="W33">
        <v>0</v>
      </c>
      <c r="X33">
        <v>25</v>
      </c>
      <c r="Y33">
        <v>8.34</v>
      </c>
      <c r="Z33">
        <v>8.33</v>
      </c>
      <c r="AA33">
        <v>35.4</v>
      </c>
      <c r="AB33">
        <v>7.08</v>
      </c>
      <c r="AC33">
        <v>17</v>
      </c>
      <c r="AD33">
        <v>11</v>
      </c>
      <c r="AE33">
        <v>18</v>
      </c>
      <c r="AF33">
        <v>9</v>
      </c>
      <c r="AG33">
        <v>7.34</v>
      </c>
      <c r="AH33">
        <v>34.33</v>
      </c>
      <c r="AI33">
        <v>34.33</v>
      </c>
      <c r="AJ33">
        <v>31.29</v>
      </c>
      <c r="AK33">
        <v>42</v>
      </c>
      <c r="AL33">
        <v>18</v>
      </c>
      <c r="AM33">
        <v>7.96</v>
      </c>
    </row>
    <row r="34" spans="1:39">
      <c r="A34" t="s">
        <v>76</v>
      </c>
      <c r="B34" s="35">
        <v>220.64</v>
      </c>
      <c r="C34" s="35">
        <v>87.29</v>
      </c>
      <c r="D34" s="94">
        <f t="shared" si="0"/>
        <v>99</v>
      </c>
      <c r="E34" s="35"/>
      <c r="F34" s="35"/>
      <c r="G34" s="35"/>
      <c r="H34" s="35"/>
      <c r="I34" s="35"/>
      <c r="J34" s="38">
        <v>3.56</v>
      </c>
      <c r="K34" s="38">
        <v>3.56</v>
      </c>
      <c r="L34" s="38">
        <v>3.65</v>
      </c>
      <c r="M34">
        <v>66.36</v>
      </c>
      <c r="N34">
        <v>273.62</v>
      </c>
      <c r="O34">
        <v>92.48</v>
      </c>
      <c r="P34">
        <v>0</v>
      </c>
      <c r="Q34">
        <v>30.01</v>
      </c>
      <c r="R34" s="94">
        <v>33</v>
      </c>
      <c r="S34" s="94">
        <v>33</v>
      </c>
      <c r="T34" s="94">
        <v>33</v>
      </c>
      <c r="U34">
        <v>0</v>
      </c>
      <c r="V34">
        <v>52.74</v>
      </c>
      <c r="W34">
        <v>0</v>
      </c>
      <c r="X34">
        <v>24</v>
      </c>
      <c r="Y34">
        <v>8</v>
      </c>
      <c r="Z34">
        <v>8</v>
      </c>
      <c r="AA34">
        <v>52.43</v>
      </c>
      <c r="AB34">
        <v>10.48</v>
      </c>
      <c r="AC34">
        <v>20</v>
      </c>
      <c r="AD34">
        <v>14</v>
      </c>
      <c r="AE34">
        <v>25</v>
      </c>
      <c r="AF34">
        <v>12</v>
      </c>
      <c r="AG34">
        <v>7.34</v>
      </c>
      <c r="AH34">
        <v>34</v>
      </c>
      <c r="AI34">
        <v>34</v>
      </c>
      <c r="AJ34">
        <v>31.29</v>
      </c>
      <c r="AK34">
        <v>53</v>
      </c>
      <c r="AL34">
        <v>22</v>
      </c>
      <c r="AM34">
        <v>7.96</v>
      </c>
    </row>
    <row r="35" spans="1:39">
      <c r="A35" t="s">
        <v>77</v>
      </c>
      <c r="B35" s="35">
        <v>191.07</v>
      </c>
      <c r="C35" s="35">
        <v>76.73</v>
      </c>
      <c r="D35" s="94">
        <f t="shared" si="0"/>
        <v>99</v>
      </c>
      <c r="E35" s="35"/>
      <c r="F35" s="35"/>
      <c r="G35" s="35"/>
      <c r="H35" s="35"/>
      <c r="I35" s="35"/>
      <c r="J35" s="38">
        <v>4.55</v>
      </c>
      <c r="K35" s="38">
        <v>4.55</v>
      </c>
      <c r="L35" s="38">
        <v>4.66</v>
      </c>
      <c r="M35">
        <v>70.540000000000006</v>
      </c>
      <c r="N35">
        <v>273.62</v>
      </c>
      <c r="O35">
        <v>92.48</v>
      </c>
      <c r="P35">
        <v>0</v>
      </c>
      <c r="Q35">
        <v>30.01</v>
      </c>
      <c r="R35" s="94">
        <v>33</v>
      </c>
      <c r="S35" s="94">
        <v>33</v>
      </c>
      <c r="T35" s="94">
        <v>33</v>
      </c>
      <c r="U35">
        <v>0</v>
      </c>
      <c r="V35">
        <v>62.39</v>
      </c>
      <c r="W35">
        <v>0</v>
      </c>
      <c r="X35">
        <v>24</v>
      </c>
      <c r="Y35">
        <v>8</v>
      </c>
      <c r="Z35">
        <v>8</v>
      </c>
      <c r="AA35">
        <v>70.56</v>
      </c>
      <c r="AB35">
        <v>14.11</v>
      </c>
      <c r="AC35">
        <v>24</v>
      </c>
      <c r="AD35">
        <v>18</v>
      </c>
      <c r="AE35">
        <v>32</v>
      </c>
      <c r="AF35">
        <v>15</v>
      </c>
      <c r="AG35">
        <v>7.34</v>
      </c>
      <c r="AH35">
        <v>33.33</v>
      </c>
      <c r="AI35">
        <v>33.33</v>
      </c>
      <c r="AJ35">
        <v>31.29</v>
      </c>
      <c r="AK35">
        <v>67</v>
      </c>
      <c r="AL35">
        <v>28</v>
      </c>
      <c r="AM35">
        <v>7.96</v>
      </c>
    </row>
    <row r="36" spans="1:39">
      <c r="A36" t="s">
        <v>78</v>
      </c>
      <c r="B36" s="35">
        <v>147.08000000000001</v>
      </c>
      <c r="C36" s="35">
        <v>76.73</v>
      </c>
      <c r="D36" s="94">
        <f t="shared" si="0"/>
        <v>99</v>
      </c>
      <c r="E36" s="35"/>
      <c r="F36" s="35"/>
      <c r="G36" s="35"/>
      <c r="H36" s="35"/>
      <c r="I36" s="35"/>
      <c r="J36" s="38">
        <v>5.62</v>
      </c>
      <c r="K36" s="38">
        <v>5.62</v>
      </c>
      <c r="L36" s="38">
        <v>5.76</v>
      </c>
      <c r="M36">
        <v>70.540000000000006</v>
      </c>
      <c r="N36">
        <v>273.62</v>
      </c>
      <c r="O36">
        <v>92.48</v>
      </c>
      <c r="P36">
        <v>0</v>
      </c>
      <c r="Q36">
        <v>30.01</v>
      </c>
      <c r="R36" s="94">
        <v>33</v>
      </c>
      <c r="S36" s="94">
        <v>33</v>
      </c>
      <c r="T36" s="94">
        <v>33</v>
      </c>
      <c r="U36">
        <v>0</v>
      </c>
      <c r="V36">
        <v>70.86</v>
      </c>
      <c r="W36">
        <v>0</v>
      </c>
      <c r="X36">
        <v>24.5</v>
      </c>
      <c r="Y36">
        <v>8.16</v>
      </c>
      <c r="Z36">
        <v>8.17</v>
      </c>
      <c r="AA36">
        <v>91.15</v>
      </c>
      <c r="AB36">
        <v>18.23</v>
      </c>
      <c r="AC36">
        <v>31</v>
      </c>
      <c r="AD36">
        <v>21</v>
      </c>
      <c r="AE36">
        <v>39</v>
      </c>
      <c r="AF36">
        <v>19</v>
      </c>
      <c r="AG36">
        <v>7.34</v>
      </c>
      <c r="AH36">
        <v>33</v>
      </c>
      <c r="AI36">
        <v>33</v>
      </c>
      <c r="AJ36">
        <v>31.29</v>
      </c>
      <c r="AK36">
        <v>81</v>
      </c>
      <c r="AL36">
        <v>34</v>
      </c>
      <c r="AM36">
        <v>7.96</v>
      </c>
    </row>
    <row r="37" spans="1:39">
      <c r="A37" t="s">
        <v>79</v>
      </c>
      <c r="B37" s="35">
        <v>191.07</v>
      </c>
      <c r="C37" s="35">
        <v>76.73</v>
      </c>
      <c r="D37" s="94">
        <f t="shared" si="0"/>
        <v>99</v>
      </c>
      <c r="E37" s="35"/>
      <c r="F37" s="35"/>
      <c r="G37" s="35"/>
      <c r="H37" s="35"/>
      <c r="I37" s="35"/>
      <c r="J37" s="38">
        <v>6.64</v>
      </c>
      <c r="K37" s="38">
        <v>6.64</v>
      </c>
      <c r="L37" s="38">
        <v>6.81</v>
      </c>
      <c r="M37">
        <v>70.540000000000006</v>
      </c>
      <c r="N37">
        <v>273.62</v>
      </c>
      <c r="O37">
        <v>92.48</v>
      </c>
      <c r="P37">
        <v>0</v>
      </c>
      <c r="Q37">
        <v>30.01</v>
      </c>
      <c r="R37" s="94">
        <v>33</v>
      </c>
      <c r="S37" s="94">
        <v>33</v>
      </c>
      <c r="T37" s="94">
        <v>33</v>
      </c>
      <c r="U37">
        <v>0</v>
      </c>
      <c r="V37">
        <v>78.37</v>
      </c>
      <c r="W37">
        <v>0</v>
      </c>
      <c r="X37">
        <v>24</v>
      </c>
      <c r="Y37">
        <v>8</v>
      </c>
      <c r="Z37">
        <v>8</v>
      </c>
      <c r="AA37">
        <v>110.62</v>
      </c>
      <c r="AB37">
        <v>22.12</v>
      </c>
      <c r="AC37">
        <v>37</v>
      </c>
      <c r="AD37">
        <v>25</v>
      </c>
      <c r="AE37">
        <v>46</v>
      </c>
      <c r="AF37">
        <v>22</v>
      </c>
      <c r="AG37">
        <v>7.34</v>
      </c>
      <c r="AH37">
        <v>34.33</v>
      </c>
      <c r="AI37">
        <v>34.33</v>
      </c>
      <c r="AJ37">
        <v>31.29</v>
      </c>
      <c r="AK37">
        <v>95</v>
      </c>
      <c r="AL37">
        <v>40</v>
      </c>
      <c r="AM37">
        <v>7.96</v>
      </c>
    </row>
    <row r="38" spans="1:39">
      <c r="A38" t="s">
        <v>80</v>
      </c>
      <c r="B38" s="35">
        <v>191.07</v>
      </c>
      <c r="C38" s="35">
        <v>76.73</v>
      </c>
      <c r="D38" s="94">
        <f t="shared" si="0"/>
        <v>99</v>
      </c>
      <c r="E38" s="35"/>
      <c r="F38" s="35"/>
      <c r="G38" s="35"/>
      <c r="H38" s="35"/>
      <c r="I38" s="35"/>
      <c r="J38" s="38">
        <v>7.68</v>
      </c>
      <c r="K38" s="38">
        <v>7.68</v>
      </c>
      <c r="L38" s="38">
        <v>7.88</v>
      </c>
      <c r="M38">
        <v>70.540000000000006</v>
      </c>
      <c r="N38">
        <v>273.62</v>
      </c>
      <c r="O38">
        <v>92.48</v>
      </c>
      <c r="P38">
        <v>0</v>
      </c>
      <c r="Q38">
        <v>30.01</v>
      </c>
      <c r="R38" s="94">
        <v>33</v>
      </c>
      <c r="S38" s="94">
        <v>33</v>
      </c>
      <c r="T38" s="94">
        <v>33</v>
      </c>
      <c r="U38">
        <v>0</v>
      </c>
      <c r="V38">
        <v>85.33</v>
      </c>
      <c r="W38">
        <v>0</v>
      </c>
      <c r="X38">
        <v>24</v>
      </c>
      <c r="Y38">
        <v>8</v>
      </c>
      <c r="Z38">
        <v>8</v>
      </c>
      <c r="AA38">
        <v>130.41</v>
      </c>
      <c r="AB38">
        <v>26.08</v>
      </c>
      <c r="AC38">
        <v>43</v>
      </c>
      <c r="AD38">
        <v>28</v>
      </c>
      <c r="AE38">
        <v>53</v>
      </c>
      <c r="AF38">
        <v>25</v>
      </c>
      <c r="AG38">
        <v>7.34</v>
      </c>
      <c r="AH38">
        <v>34.33</v>
      </c>
      <c r="AI38">
        <v>34.33</v>
      </c>
      <c r="AJ38">
        <v>31.29</v>
      </c>
      <c r="AK38">
        <v>109</v>
      </c>
      <c r="AL38">
        <v>46</v>
      </c>
      <c r="AM38">
        <v>7.96</v>
      </c>
    </row>
    <row r="39" spans="1:39">
      <c r="A39" t="s">
        <v>81</v>
      </c>
      <c r="B39" s="35">
        <v>147.08000000000001</v>
      </c>
      <c r="C39" s="35">
        <v>76.73</v>
      </c>
      <c r="D39" s="94">
        <f t="shared" si="0"/>
        <v>99</v>
      </c>
      <c r="E39" s="35"/>
      <c r="F39" s="35"/>
      <c r="G39" s="35"/>
      <c r="H39" s="35"/>
      <c r="I39" s="35"/>
      <c r="J39" s="38">
        <v>8.6</v>
      </c>
      <c r="K39" s="38">
        <v>8.6</v>
      </c>
      <c r="L39" s="38">
        <v>8.81</v>
      </c>
      <c r="M39">
        <v>70.540000000000006</v>
      </c>
      <c r="N39">
        <v>273.62</v>
      </c>
      <c r="O39">
        <v>92.48</v>
      </c>
      <c r="P39">
        <v>0</v>
      </c>
      <c r="Q39">
        <v>36.01</v>
      </c>
      <c r="R39" s="94">
        <v>33</v>
      </c>
      <c r="S39" s="94">
        <v>33</v>
      </c>
      <c r="T39" s="94">
        <v>33</v>
      </c>
      <c r="U39">
        <v>0</v>
      </c>
      <c r="V39">
        <v>92.02</v>
      </c>
      <c r="W39">
        <v>0</v>
      </c>
      <c r="X39">
        <v>25</v>
      </c>
      <c r="Y39">
        <v>8.34</v>
      </c>
      <c r="Z39">
        <v>8.33</v>
      </c>
      <c r="AA39">
        <v>147.02000000000001</v>
      </c>
      <c r="AB39">
        <v>29.4</v>
      </c>
      <c r="AC39">
        <v>53</v>
      </c>
      <c r="AD39">
        <v>31</v>
      </c>
      <c r="AE39">
        <v>60</v>
      </c>
      <c r="AF39">
        <v>28</v>
      </c>
      <c r="AG39">
        <v>7.34</v>
      </c>
      <c r="AH39">
        <v>34.33</v>
      </c>
      <c r="AI39">
        <v>34.33</v>
      </c>
      <c r="AJ39">
        <v>31.29</v>
      </c>
      <c r="AK39">
        <v>123</v>
      </c>
      <c r="AL39">
        <v>52</v>
      </c>
      <c r="AM39">
        <v>7.96</v>
      </c>
    </row>
    <row r="40" spans="1:39">
      <c r="A40" t="s">
        <v>82</v>
      </c>
      <c r="B40" s="35">
        <v>191.07</v>
      </c>
      <c r="C40" s="35">
        <v>76.73</v>
      </c>
      <c r="D40" s="94">
        <f t="shared" si="0"/>
        <v>99</v>
      </c>
      <c r="E40" s="35"/>
      <c r="F40" s="35"/>
      <c r="G40" s="35"/>
      <c r="H40" s="35"/>
      <c r="I40" s="35"/>
      <c r="J40" s="38">
        <v>9.5</v>
      </c>
      <c r="K40" s="38">
        <v>9.5</v>
      </c>
      <c r="L40" s="38">
        <v>9.74</v>
      </c>
      <c r="M40">
        <v>70.540000000000006</v>
      </c>
      <c r="N40">
        <v>273.62</v>
      </c>
      <c r="O40">
        <v>92.48</v>
      </c>
      <c r="P40">
        <v>0</v>
      </c>
      <c r="Q40">
        <v>36.01</v>
      </c>
      <c r="R40" s="94">
        <v>33</v>
      </c>
      <c r="S40" s="94">
        <v>33</v>
      </c>
      <c r="T40" s="94">
        <v>33</v>
      </c>
      <c r="U40">
        <v>0</v>
      </c>
      <c r="V40">
        <v>98.1</v>
      </c>
      <c r="W40">
        <v>0</v>
      </c>
      <c r="X40">
        <v>25</v>
      </c>
      <c r="Y40">
        <v>8.34</v>
      </c>
      <c r="Z40">
        <v>8.33</v>
      </c>
      <c r="AA40">
        <v>162.72999999999999</v>
      </c>
      <c r="AB40">
        <v>32.549999999999997</v>
      </c>
      <c r="AC40">
        <v>58</v>
      </c>
      <c r="AD40">
        <v>34</v>
      </c>
      <c r="AE40">
        <v>66</v>
      </c>
      <c r="AF40">
        <v>32</v>
      </c>
      <c r="AG40">
        <v>7.34</v>
      </c>
      <c r="AH40">
        <v>34.33</v>
      </c>
      <c r="AI40">
        <v>34.33</v>
      </c>
      <c r="AJ40">
        <v>31.3</v>
      </c>
      <c r="AK40">
        <v>137</v>
      </c>
      <c r="AL40">
        <v>58</v>
      </c>
      <c r="AM40">
        <v>7.96</v>
      </c>
    </row>
    <row r="41" spans="1:39">
      <c r="A41" t="s">
        <v>83</v>
      </c>
      <c r="B41" s="35">
        <v>191.07</v>
      </c>
      <c r="C41" s="35">
        <v>76.73</v>
      </c>
      <c r="D41" s="94">
        <f t="shared" si="0"/>
        <v>99</v>
      </c>
      <c r="E41" s="35"/>
      <c r="F41" s="35"/>
      <c r="G41" s="35"/>
      <c r="H41" s="35"/>
      <c r="I41" s="35"/>
      <c r="J41" s="38">
        <v>10.42</v>
      </c>
      <c r="K41" s="38">
        <v>10.42</v>
      </c>
      <c r="L41" s="38">
        <v>10.68</v>
      </c>
      <c r="M41">
        <v>70.540000000000006</v>
      </c>
      <c r="N41">
        <v>273.62</v>
      </c>
      <c r="O41">
        <v>92.48</v>
      </c>
      <c r="P41">
        <v>0</v>
      </c>
      <c r="Q41">
        <v>36.01</v>
      </c>
      <c r="R41" s="94">
        <v>33</v>
      </c>
      <c r="S41" s="94">
        <v>33</v>
      </c>
      <c r="T41" s="94">
        <v>33</v>
      </c>
      <c r="U41">
        <v>0</v>
      </c>
      <c r="V41">
        <v>103.37</v>
      </c>
      <c r="W41">
        <v>0</v>
      </c>
      <c r="X41">
        <v>25</v>
      </c>
      <c r="Y41">
        <v>8.34</v>
      </c>
      <c r="Z41">
        <v>8.33</v>
      </c>
      <c r="AA41">
        <v>178.22</v>
      </c>
      <c r="AB41">
        <v>35.64</v>
      </c>
      <c r="AC41">
        <v>66</v>
      </c>
      <c r="AD41">
        <v>37</v>
      </c>
      <c r="AE41">
        <v>72</v>
      </c>
      <c r="AF41">
        <v>35</v>
      </c>
      <c r="AG41">
        <v>7.34</v>
      </c>
      <c r="AH41">
        <v>35.67</v>
      </c>
      <c r="AI41">
        <v>35.67</v>
      </c>
      <c r="AJ41">
        <v>31.3</v>
      </c>
      <c r="AK41">
        <v>147</v>
      </c>
      <c r="AL41">
        <v>63</v>
      </c>
      <c r="AM41">
        <v>7.96</v>
      </c>
    </row>
    <row r="42" spans="1:39">
      <c r="A42" t="s">
        <v>84</v>
      </c>
      <c r="B42" s="35">
        <v>191.07</v>
      </c>
      <c r="C42" s="35">
        <v>76.73</v>
      </c>
      <c r="D42" s="94">
        <f t="shared" si="0"/>
        <v>99</v>
      </c>
      <c r="E42" s="35"/>
      <c r="F42" s="35"/>
      <c r="G42" s="35"/>
      <c r="H42" s="35"/>
      <c r="I42" s="35"/>
      <c r="J42" s="38">
        <v>11.57</v>
      </c>
      <c r="K42" s="38">
        <v>11.57</v>
      </c>
      <c r="L42" s="38">
        <v>11.86</v>
      </c>
      <c r="M42">
        <v>70.540000000000006</v>
      </c>
      <c r="N42">
        <v>273.62</v>
      </c>
      <c r="O42">
        <v>92.48</v>
      </c>
      <c r="P42">
        <v>0</v>
      </c>
      <c r="Q42">
        <v>36.01</v>
      </c>
      <c r="R42" s="94">
        <v>33</v>
      </c>
      <c r="S42" s="94">
        <v>33</v>
      </c>
      <c r="T42" s="94">
        <v>33</v>
      </c>
      <c r="U42">
        <v>0</v>
      </c>
      <c r="V42">
        <v>107.92</v>
      </c>
      <c r="W42">
        <v>0</v>
      </c>
      <c r="X42">
        <v>25</v>
      </c>
      <c r="Y42">
        <v>8.34</v>
      </c>
      <c r="Z42">
        <v>8.33</v>
      </c>
      <c r="AA42">
        <v>192.64</v>
      </c>
      <c r="AB42">
        <v>38.53</v>
      </c>
      <c r="AC42">
        <v>73</v>
      </c>
      <c r="AD42">
        <v>39</v>
      </c>
      <c r="AE42">
        <v>77</v>
      </c>
      <c r="AF42">
        <v>37</v>
      </c>
      <c r="AG42">
        <v>7.34</v>
      </c>
      <c r="AH42">
        <v>36.67</v>
      </c>
      <c r="AI42">
        <v>36.67</v>
      </c>
      <c r="AJ42">
        <v>31.3</v>
      </c>
      <c r="AK42">
        <v>158</v>
      </c>
      <c r="AL42">
        <v>67</v>
      </c>
      <c r="AM42">
        <v>7.96</v>
      </c>
    </row>
    <row r="43" spans="1:39">
      <c r="A43" t="s">
        <v>85</v>
      </c>
      <c r="B43" s="35">
        <v>191.07</v>
      </c>
      <c r="C43" s="35">
        <v>76.73</v>
      </c>
      <c r="D43" s="94">
        <f t="shared" si="0"/>
        <v>99</v>
      </c>
      <c r="E43" s="35"/>
      <c r="F43" s="35"/>
      <c r="G43" s="35"/>
      <c r="H43" s="35"/>
      <c r="I43" s="35"/>
      <c r="J43" s="38">
        <v>12.2</v>
      </c>
      <c r="K43" s="38">
        <v>12.2</v>
      </c>
      <c r="L43" s="38">
        <v>12.51</v>
      </c>
      <c r="M43">
        <v>70.540000000000006</v>
      </c>
      <c r="N43">
        <v>273.62</v>
      </c>
      <c r="O43">
        <v>100.81</v>
      </c>
      <c r="P43">
        <v>0</v>
      </c>
      <c r="Q43">
        <v>36.01</v>
      </c>
      <c r="R43" s="94">
        <v>33</v>
      </c>
      <c r="S43" s="94">
        <v>33</v>
      </c>
      <c r="T43" s="94">
        <v>33</v>
      </c>
      <c r="U43">
        <v>0</v>
      </c>
      <c r="V43">
        <v>112.65</v>
      </c>
      <c r="W43">
        <v>0</v>
      </c>
      <c r="X43">
        <v>25</v>
      </c>
      <c r="Y43">
        <v>8.34</v>
      </c>
      <c r="Z43">
        <v>8.33</v>
      </c>
      <c r="AA43">
        <v>215.6</v>
      </c>
      <c r="AB43">
        <v>43.12</v>
      </c>
      <c r="AC43">
        <v>78</v>
      </c>
      <c r="AD43">
        <v>41</v>
      </c>
      <c r="AE43">
        <v>83</v>
      </c>
      <c r="AF43">
        <v>39</v>
      </c>
      <c r="AG43">
        <v>7.34</v>
      </c>
      <c r="AH43">
        <v>28.33</v>
      </c>
      <c r="AI43">
        <v>28.33</v>
      </c>
      <c r="AJ43">
        <v>31.3</v>
      </c>
      <c r="AK43">
        <v>165</v>
      </c>
      <c r="AL43">
        <v>70</v>
      </c>
      <c r="AM43">
        <v>7.96</v>
      </c>
    </row>
    <row r="44" spans="1:39">
      <c r="A44" t="s">
        <v>86</v>
      </c>
      <c r="B44" s="35">
        <v>191.07</v>
      </c>
      <c r="C44" s="35">
        <v>76.73</v>
      </c>
      <c r="D44" s="94">
        <f t="shared" si="0"/>
        <v>99</v>
      </c>
      <c r="E44" s="35"/>
      <c r="F44" s="35"/>
      <c r="G44" s="35"/>
      <c r="H44" s="35"/>
      <c r="I44" s="35"/>
      <c r="J44" s="38">
        <v>13.34</v>
      </c>
      <c r="K44" s="38">
        <v>13.34</v>
      </c>
      <c r="L44" s="38">
        <v>13.68</v>
      </c>
      <c r="M44">
        <v>70.540000000000006</v>
      </c>
      <c r="N44">
        <v>273.62</v>
      </c>
      <c r="O44">
        <v>100.81</v>
      </c>
      <c r="P44">
        <v>0</v>
      </c>
      <c r="Q44">
        <v>36.01</v>
      </c>
      <c r="R44" s="94">
        <v>33</v>
      </c>
      <c r="S44" s="94">
        <v>33</v>
      </c>
      <c r="T44" s="94">
        <v>33</v>
      </c>
      <c r="U44">
        <v>0</v>
      </c>
      <c r="V44">
        <v>117.76</v>
      </c>
      <c r="W44">
        <v>0</v>
      </c>
      <c r="X44">
        <v>25</v>
      </c>
      <c r="Y44">
        <v>8.34</v>
      </c>
      <c r="Z44">
        <v>8.33</v>
      </c>
      <c r="AA44">
        <v>227.77</v>
      </c>
      <c r="AB44">
        <v>45.55</v>
      </c>
      <c r="AC44">
        <v>82</v>
      </c>
      <c r="AD44">
        <v>42</v>
      </c>
      <c r="AE44">
        <v>87</v>
      </c>
      <c r="AF44">
        <v>41</v>
      </c>
      <c r="AG44">
        <v>7.34</v>
      </c>
      <c r="AH44">
        <v>28.33</v>
      </c>
      <c r="AI44">
        <v>28.33</v>
      </c>
      <c r="AJ44">
        <v>31.3</v>
      </c>
      <c r="AK44">
        <v>172</v>
      </c>
      <c r="AL44">
        <v>73</v>
      </c>
      <c r="AM44">
        <v>7.96</v>
      </c>
    </row>
    <row r="45" spans="1:39">
      <c r="A45" t="s">
        <v>87</v>
      </c>
      <c r="B45" s="35">
        <v>191.07</v>
      </c>
      <c r="C45" s="35">
        <v>76.73</v>
      </c>
      <c r="D45" s="94">
        <f t="shared" si="0"/>
        <v>99</v>
      </c>
      <c r="E45" s="35"/>
      <c r="F45" s="35"/>
      <c r="G45" s="35"/>
      <c r="H45" s="35"/>
      <c r="I45" s="35"/>
      <c r="J45" s="38">
        <v>13.85</v>
      </c>
      <c r="K45" s="38">
        <v>13.85</v>
      </c>
      <c r="L45" s="38">
        <v>14.19</v>
      </c>
      <c r="M45">
        <v>70.540000000000006</v>
      </c>
      <c r="N45">
        <v>273.62</v>
      </c>
      <c r="O45">
        <v>100.81</v>
      </c>
      <c r="P45">
        <v>0</v>
      </c>
      <c r="Q45">
        <v>36.01</v>
      </c>
      <c r="R45" s="94">
        <v>33</v>
      </c>
      <c r="S45" s="94">
        <v>33</v>
      </c>
      <c r="T45" s="94">
        <v>33</v>
      </c>
      <c r="U45">
        <v>0</v>
      </c>
      <c r="V45">
        <v>122.56</v>
      </c>
      <c r="W45">
        <v>0</v>
      </c>
      <c r="X45">
        <v>25</v>
      </c>
      <c r="Y45">
        <v>8.34</v>
      </c>
      <c r="Z45">
        <v>8.33</v>
      </c>
      <c r="AA45">
        <v>230</v>
      </c>
      <c r="AB45">
        <v>46</v>
      </c>
      <c r="AC45">
        <v>87</v>
      </c>
      <c r="AD45">
        <v>44</v>
      </c>
      <c r="AE45">
        <v>90</v>
      </c>
      <c r="AF45">
        <v>43</v>
      </c>
      <c r="AG45">
        <v>7.34</v>
      </c>
      <c r="AH45">
        <v>29</v>
      </c>
      <c r="AI45">
        <v>29</v>
      </c>
      <c r="AJ45">
        <v>31.29</v>
      </c>
      <c r="AK45">
        <v>179</v>
      </c>
      <c r="AL45">
        <v>76</v>
      </c>
      <c r="AM45">
        <v>7.96</v>
      </c>
    </row>
    <row r="46" spans="1:39">
      <c r="A46" t="s">
        <v>88</v>
      </c>
      <c r="B46" s="35">
        <v>191.07</v>
      </c>
      <c r="C46" s="35">
        <v>76.73</v>
      </c>
      <c r="D46" s="94">
        <f t="shared" si="0"/>
        <v>99</v>
      </c>
      <c r="E46" s="35"/>
      <c r="F46" s="35"/>
      <c r="G46" s="35"/>
      <c r="H46" s="35"/>
      <c r="I46" s="35"/>
      <c r="J46" s="38">
        <v>14.79</v>
      </c>
      <c r="K46" s="38">
        <v>14.79</v>
      </c>
      <c r="L46" s="38">
        <v>15.17</v>
      </c>
      <c r="M46">
        <v>70.540000000000006</v>
      </c>
      <c r="N46">
        <v>273.62</v>
      </c>
      <c r="O46">
        <v>100.81</v>
      </c>
      <c r="P46">
        <v>0</v>
      </c>
      <c r="Q46">
        <v>36.01</v>
      </c>
      <c r="R46" s="94">
        <v>33</v>
      </c>
      <c r="S46" s="94">
        <v>33</v>
      </c>
      <c r="T46" s="94">
        <v>33</v>
      </c>
      <c r="U46">
        <v>0</v>
      </c>
      <c r="V46">
        <v>126.55</v>
      </c>
      <c r="W46">
        <v>0</v>
      </c>
      <c r="X46">
        <v>25</v>
      </c>
      <c r="Y46">
        <v>8.34</v>
      </c>
      <c r="Z46">
        <v>8.33</v>
      </c>
      <c r="AA46">
        <v>230</v>
      </c>
      <c r="AB46">
        <v>46</v>
      </c>
      <c r="AC46">
        <v>89</v>
      </c>
      <c r="AD46">
        <v>45</v>
      </c>
      <c r="AE46">
        <v>93</v>
      </c>
      <c r="AF46">
        <v>44</v>
      </c>
      <c r="AG46">
        <v>7.34</v>
      </c>
      <c r="AH46">
        <v>29.67</v>
      </c>
      <c r="AI46">
        <v>29.67</v>
      </c>
      <c r="AJ46">
        <v>31.29</v>
      </c>
      <c r="AK46">
        <v>186</v>
      </c>
      <c r="AL46">
        <v>79</v>
      </c>
      <c r="AM46">
        <v>7.96</v>
      </c>
    </row>
    <row r="47" spans="1:39">
      <c r="A47" t="s">
        <v>89</v>
      </c>
      <c r="B47" s="35">
        <v>191.07</v>
      </c>
      <c r="C47" s="35">
        <v>76.73</v>
      </c>
      <c r="D47" s="94">
        <f t="shared" si="0"/>
        <v>99</v>
      </c>
      <c r="E47" s="35"/>
      <c r="F47" s="35"/>
      <c r="G47" s="35"/>
      <c r="H47" s="35"/>
      <c r="I47" s="35"/>
      <c r="J47" s="38">
        <v>15.07</v>
      </c>
      <c r="K47" s="38">
        <v>15.07</v>
      </c>
      <c r="L47" s="38">
        <v>15.44</v>
      </c>
      <c r="M47">
        <v>70.540000000000006</v>
      </c>
      <c r="N47">
        <v>273.62</v>
      </c>
      <c r="O47">
        <v>100.81</v>
      </c>
      <c r="P47">
        <v>0</v>
      </c>
      <c r="Q47">
        <v>36.01</v>
      </c>
      <c r="R47" s="94">
        <v>33</v>
      </c>
      <c r="S47" s="94">
        <v>33</v>
      </c>
      <c r="T47" s="94">
        <v>33</v>
      </c>
      <c r="U47">
        <v>0</v>
      </c>
      <c r="V47">
        <v>130.25</v>
      </c>
      <c r="W47">
        <v>0</v>
      </c>
      <c r="X47">
        <v>25</v>
      </c>
      <c r="Y47">
        <v>8.34</v>
      </c>
      <c r="Z47">
        <v>8.33</v>
      </c>
      <c r="AA47">
        <v>230</v>
      </c>
      <c r="AB47">
        <v>46</v>
      </c>
      <c r="AC47">
        <v>90</v>
      </c>
      <c r="AD47">
        <v>46</v>
      </c>
      <c r="AE47">
        <v>95</v>
      </c>
      <c r="AF47">
        <v>45</v>
      </c>
      <c r="AG47">
        <v>7.34</v>
      </c>
      <c r="AH47">
        <v>30.67</v>
      </c>
      <c r="AI47">
        <v>30.67</v>
      </c>
      <c r="AJ47">
        <v>31.29</v>
      </c>
      <c r="AK47">
        <v>189</v>
      </c>
      <c r="AL47">
        <v>81</v>
      </c>
      <c r="AM47">
        <v>7.96</v>
      </c>
    </row>
    <row r="48" spans="1:39">
      <c r="A48" t="s">
        <v>90</v>
      </c>
      <c r="B48" s="35">
        <v>191.07</v>
      </c>
      <c r="C48" s="35">
        <v>76.73</v>
      </c>
      <c r="D48" s="94">
        <f t="shared" si="0"/>
        <v>99</v>
      </c>
      <c r="E48" s="35"/>
      <c r="F48" s="35"/>
      <c r="G48" s="35"/>
      <c r="H48" s="35"/>
      <c r="I48" s="35"/>
      <c r="J48" s="38">
        <v>15.66</v>
      </c>
      <c r="K48" s="38">
        <v>15.66</v>
      </c>
      <c r="L48" s="38">
        <v>16.05</v>
      </c>
      <c r="M48">
        <v>70.540000000000006</v>
      </c>
      <c r="N48">
        <v>273.62</v>
      </c>
      <c r="O48">
        <v>100.81</v>
      </c>
      <c r="P48">
        <v>0</v>
      </c>
      <c r="Q48">
        <v>36.01</v>
      </c>
      <c r="R48" s="94">
        <v>33</v>
      </c>
      <c r="S48" s="94">
        <v>33</v>
      </c>
      <c r="T48" s="94">
        <v>33</v>
      </c>
      <c r="U48">
        <v>0</v>
      </c>
      <c r="V48">
        <v>133.53</v>
      </c>
      <c r="W48">
        <v>0</v>
      </c>
      <c r="X48">
        <v>25</v>
      </c>
      <c r="Y48">
        <v>8.34</v>
      </c>
      <c r="Z48">
        <v>8.33</v>
      </c>
      <c r="AA48">
        <v>230</v>
      </c>
      <c r="AB48">
        <v>46</v>
      </c>
      <c r="AC48">
        <v>91</v>
      </c>
      <c r="AD48">
        <v>47</v>
      </c>
      <c r="AE48">
        <v>95</v>
      </c>
      <c r="AF48">
        <v>45</v>
      </c>
      <c r="AG48">
        <v>7.34</v>
      </c>
      <c r="AH48">
        <v>32</v>
      </c>
      <c r="AI48">
        <v>32</v>
      </c>
      <c r="AJ48">
        <v>30.28</v>
      </c>
      <c r="AK48">
        <v>193</v>
      </c>
      <c r="AL48">
        <v>82</v>
      </c>
      <c r="AM48">
        <v>7.96</v>
      </c>
    </row>
    <row r="49" spans="1:39">
      <c r="A49" t="s">
        <v>91</v>
      </c>
      <c r="B49" s="35">
        <v>220.64</v>
      </c>
      <c r="C49" s="35">
        <v>76.73</v>
      </c>
      <c r="D49" s="94">
        <f t="shared" si="0"/>
        <v>99</v>
      </c>
      <c r="E49" s="35"/>
      <c r="F49" s="35"/>
      <c r="G49" s="35"/>
      <c r="H49" s="35"/>
      <c r="I49" s="35"/>
      <c r="J49" s="38">
        <v>15.66</v>
      </c>
      <c r="K49" s="38">
        <v>15.66</v>
      </c>
      <c r="L49" s="38">
        <v>16.05</v>
      </c>
      <c r="M49">
        <v>70.540000000000006</v>
      </c>
      <c r="N49">
        <v>273.62</v>
      </c>
      <c r="O49">
        <v>100.81</v>
      </c>
      <c r="P49">
        <v>0</v>
      </c>
      <c r="Q49">
        <v>36.01</v>
      </c>
      <c r="R49" s="94">
        <v>33</v>
      </c>
      <c r="S49" s="94">
        <v>33</v>
      </c>
      <c r="T49" s="94">
        <v>33</v>
      </c>
      <c r="U49">
        <v>0</v>
      </c>
      <c r="V49">
        <v>136.55000000000001</v>
      </c>
      <c r="W49">
        <v>0</v>
      </c>
      <c r="X49">
        <v>25</v>
      </c>
      <c r="Y49">
        <v>8.34</v>
      </c>
      <c r="Z49">
        <v>8.33</v>
      </c>
      <c r="AA49">
        <v>230</v>
      </c>
      <c r="AB49">
        <v>46</v>
      </c>
      <c r="AC49">
        <v>91</v>
      </c>
      <c r="AD49">
        <v>46</v>
      </c>
      <c r="AE49">
        <v>95</v>
      </c>
      <c r="AF49">
        <v>45</v>
      </c>
      <c r="AG49">
        <v>7.34</v>
      </c>
      <c r="AH49">
        <v>33</v>
      </c>
      <c r="AI49">
        <v>33</v>
      </c>
      <c r="AJ49">
        <v>30.28</v>
      </c>
      <c r="AK49">
        <v>193</v>
      </c>
      <c r="AL49">
        <v>82</v>
      </c>
      <c r="AM49">
        <v>7.96</v>
      </c>
    </row>
    <row r="50" spans="1:39">
      <c r="A50" t="s">
        <v>92</v>
      </c>
      <c r="B50" s="35">
        <v>220.64</v>
      </c>
      <c r="C50" s="35">
        <v>76.73</v>
      </c>
      <c r="D50" s="94">
        <f t="shared" si="0"/>
        <v>99</v>
      </c>
      <c r="E50" s="35"/>
      <c r="F50" s="35"/>
      <c r="G50" s="35"/>
      <c r="H50" s="35"/>
      <c r="I50" s="35"/>
      <c r="J50" s="38">
        <v>15.66</v>
      </c>
      <c r="K50" s="38">
        <v>15.66</v>
      </c>
      <c r="L50" s="38">
        <v>16.05</v>
      </c>
      <c r="M50">
        <v>70.540000000000006</v>
      </c>
      <c r="N50">
        <v>273.62</v>
      </c>
      <c r="O50">
        <v>100.81</v>
      </c>
      <c r="P50">
        <v>0</v>
      </c>
      <c r="Q50">
        <v>36.01</v>
      </c>
      <c r="R50" s="94">
        <v>33</v>
      </c>
      <c r="S50" s="94">
        <v>33</v>
      </c>
      <c r="T50" s="94">
        <v>33</v>
      </c>
      <c r="U50">
        <v>0</v>
      </c>
      <c r="V50">
        <v>138.94</v>
      </c>
      <c r="W50">
        <v>0</v>
      </c>
      <c r="X50">
        <v>25</v>
      </c>
      <c r="Y50">
        <v>8.34</v>
      </c>
      <c r="Z50">
        <v>8.33</v>
      </c>
      <c r="AA50">
        <v>230</v>
      </c>
      <c r="AB50">
        <v>46</v>
      </c>
      <c r="AC50">
        <v>91</v>
      </c>
      <c r="AD50">
        <v>46</v>
      </c>
      <c r="AE50">
        <v>95</v>
      </c>
      <c r="AF50">
        <v>45</v>
      </c>
      <c r="AG50">
        <v>7.34</v>
      </c>
      <c r="AH50">
        <v>33.67</v>
      </c>
      <c r="AI50">
        <v>33.67</v>
      </c>
      <c r="AJ50">
        <v>30.28</v>
      </c>
      <c r="AK50">
        <v>193</v>
      </c>
      <c r="AL50">
        <v>82</v>
      </c>
      <c r="AM50">
        <v>7.96</v>
      </c>
    </row>
    <row r="51" spans="1:39">
      <c r="A51" t="s">
        <v>93</v>
      </c>
      <c r="B51" s="35">
        <v>220.64</v>
      </c>
      <c r="C51" s="35">
        <v>76.73</v>
      </c>
      <c r="D51" s="94">
        <f t="shared" si="0"/>
        <v>99</v>
      </c>
      <c r="E51" s="35"/>
      <c r="F51" s="35"/>
      <c r="G51" s="35"/>
      <c r="H51" s="35"/>
      <c r="I51" s="35"/>
      <c r="J51" s="38">
        <v>15.66</v>
      </c>
      <c r="K51" s="38">
        <v>15.66</v>
      </c>
      <c r="L51" s="38">
        <v>16.05</v>
      </c>
      <c r="M51">
        <v>66.36</v>
      </c>
      <c r="N51">
        <v>273.62</v>
      </c>
      <c r="O51">
        <v>100.81</v>
      </c>
      <c r="P51">
        <v>0</v>
      </c>
      <c r="Q51">
        <v>36.01</v>
      </c>
      <c r="R51" s="94">
        <v>33</v>
      </c>
      <c r="S51" s="94">
        <v>33</v>
      </c>
      <c r="T51" s="94">
        <v>33</v>
      </c>
      <c r="U51">
        <v>0</v>
      </c>
      <c r="V51">
        <v>138.59</v>
      </c>
      <c r="W51">
        <v>0</v>
      </c>
      <c r="X51">
        <v>25</v>
      </c>
      <c r="Y51">
        <v>8.34</v>
      </c>
      <c r="Z51">
        <v>8.33</v>
      </c>
      <c r="AA51">
        <v>230</v>
      </c>
      <c r="AB51">
        <v>46</v>
      </c>
      <c r="AC51">
        <v>91</v>
      </c>
      <c r="AD51">
        <v>46</v>
      </c>
      <c r="AE51">
        <v>95</v>
      </c>
      <c r="AF51">
        <v>45</v>
      </c>
      <c r="AG51">
        <v>7.34</v>
      </c>
      <c r="AH51">
        <v>26.67</v>
      </c>
      <c r="AI51">
        <v>26.67</v>
      </c>
      <c r="AJ51">
        <v>30.28</v>
      </c>
      <c r="AK51">
        <v>193</v>
      </c>
      <c r="AL51">
        <v>82</v>
      </c>
      <c r="AM51">
        <v>7.96</v>
      </c>
    </row>
    <row r="52" spans="1:39">
      <c r="A52" t="s">
        <v>94</v>
      </c>
      <c r="B52" s="35">
        <v>220.64</v>
      </c>
      <c r="C52" s="35">
        <v>76.73</v>
      </c>
      <c r="D52" s="94">
        <f t="shared" si="0"/>
        <v>99</v>
      </c>
      <c r="E52" s="35"/>
      <c r="F52" s="35"/>
      <c r="G52" s="35"/>
      <c r="H52" s="35"/>
      <c r="I52" s="35"/>
      <c r="J52" s="38">
        <v>15.66</v>
      </c>
      <c r="K52" s="38">
        <v>15.66</v>
      </c>
      <c r="L52" s="38">
        <v>16.05</v>
      </c>
      <c r="M52">
        <v>66.36</v>
      </c>
      <c r="N52">
        <v>273.62</v>
      </c>
      <c r="O52">
        <v>100.81</v>
      </c>
      <c r="P52">
        <v>0</v>
      </c>
      <c r="Q52">
        <v>36.42</v>
      </c>
      <c r="R52" s="94">
        <v>33</v>
      </c>
      <c r="S52" s="94">
        <v>33</v>
      </c>
      <c r="T52" s="94">
        <v>33</v>
      </c>
      <c r="U52">
        <v>0</v>
      </c>
      <c r="V52">
        <v>138.96</v>
      </c>
      <c r="W52">
        <v>0</v>
      </c>
      <c r="X52">
        <v>25</v>
      </c>
      <c r="Y52">
        <v>8.34</v>
      </c>
      <c r="Z52">
        <v>8.33</v>
      </c>
      <c r="AA52">
        <v>230</v>
      </c>
      <c r="AB52">
        <v>46</v>
      </c>
      <c r="AC52">
        <v>91</v>
      </c>
      <c r="AD52">
        <v>46</v>
      </c>
      <c r="AE52">
        <v>95</v>
      </c>
      <c r="AF52">
        <v>45</v>
      </c>
      <c r="AG52">
        <v>7.34</v>
      </c>
      <c r="AH52">
        <v>26.67</v>
      </c>
      <c r="AI52">
        <v>26.67</v>
      </c>
      <c r="AJ52">
        <v>30.28</v>
      </c>
      <c r="AK52">
        <v>193</v>
      </c>
      <c r="AL52">
        <v>82</v>
      </c>
      <c r="AM52">
        <v>7.96</v>
      </c>
    </row>
    <row r="53" spans="1:39">
      <c r="A53" t="s">
        <v>95</v>
      </c>
      <c r="B53" s="35">
        <v>220.64</v>
      </c>
      <c r="C53" s="35">
        <v>76.73</v>
      </c>
      <c r="D53" s="94">
        <f t="shared" si="0"/>
        <v>99</v>
      </c>
      <c r="E53" s="35"/>
      <c r="F53" s="35"/>
      <c r="G53" s="35"/>
      <c r="H53" s="35"/>
      <c r="I53" s="35"/>
      <c r="J53" s="38">
        <v>15.66</v>
      </c>
      <c r="K53" s="38">
        <v>15.66</v>
      </c>
      <c r="L53" s="38">
        <v>16.05</v>
      </c>
      <c r="M53">
        <v>70.540000000000006</v>
      </c>
      <c r="N53">
        <v>273.62</v>
      </c>
      <c r="O53">
        <v>100.81</v>
      </c>
      <c r="P53">
        <v>0</v>
      </c>
      <c r="Q53">
        <v>36.21</v>
      </c>
      <c r="R53" s="94">
        <v>33</v>
      </c>
      <c r="S53" s="94">
        <v>33</v>
      </c>
      <c r="T53" s="94">
        <v>33</v>
      </c>
      <c r="U53">
        <v>0</v>
      </c>
      <c r="V53">
        <v>138.76</v>
      </c>
      <c r="W53">
        <v>0</v>
      </c>
      <c r="X53">
        <v>26</v>
      </c>
      <c r="Y53">
        <v>8.66</v>
      </c>
      <c r="Z53">
        <v>8.67</v>
      </c>
      <c r="AA53">
        <v>230</v>
      </c>
      <c r="AB53">
        <v>46</v>
      </c>
      <c r="AC53">
        <v>91</v>
      </c>
      <c r="AD53">
        <v>46</v>
      </c>
      <c r="AE53">
        <v>95</v>
      </c>
      <c r="AF53">
        <v>45</v>
      </c>
      <c r="AG53">
        <v>10</v>
      </c>
      <c r="AH53">
        <v>26.67</v>
      </c>
      <c r="AI53">
        <v>26.67</v>
      </c>
      <c r="AJ53">
        <v>30.28</v>
      </c>
      <c r="AK53">
        <v>193</v>
      </c>
      <c r="AL53">
        <v>82</v>
      </c>
      <c r="AM53">
        <v>7.96</v>
      </c>
    </row>
    <row r="54" spans="1:39">
      <c r="A54" t="s">
        <v>96</v>
      </c>
      <c r="B54" s="35">
        <v>220.64</v>
      </c>
      <c r="C54" s="35">
        <v>76.73</v>
      </c>
      <c r="D54" s="94">
        <f t="shared" si="0"/>
        <v>99</v>
      </c>
      <c r="E54" s="35"/>
      <c r="F54" s="35"/>
      <c r="G54" s="35"/>
      <c r="H54" s="35"/>
      <c r="I54" s="35"/>
      <c r="J54" s="38">
        <v>15.66</v>
      </c>
      <c r="K54" s="38">
        <v>15.66</v>
      </c>
      <c r="L54" s="38">
        <v>16.05</v>
      </c>
      <c r="M54">
        <v>70.540000000000006</v>
      </c>
      <c r="N54">
        <v>273.62</v>
      </c>
      <c r="O54">
        <v>100.81</v>
      </c>
      <c r="P54">
        <v>0</v>
      </c>
      <c r="Q54">
        <v>36.42</v>
      </c>
      <c r="R54" s="94">
        <v>33</v>
      </c>
      <c r="S54" s="94">
        <v>33</v>
      </c>
      <c r="T54" s="94">
        <v>33</v>
      </c>
      <c r="U54">
        <v>0</v>
      </c>
      <c r="V54">
        <v>138.12</v>
      </c>
      <c r="W54">
        <v>0</v>
      </c>
      <c r="X54">
        <v>26.5</v>
      </c>
      <c r="Y54">
        <v>8.84</v>
      </c>
      <c r="Z54">
        <v>8.83</v>
      </c>
      <c r="AA54">
        <v>230</v>
      </c>
      <c r="AB54">
        <v>46</v>
      </c>
      <c r="AC54">
        <v>91</v>
      </c>
      <c r="AD54">
        <v>46</v>
      </c>
      <c r="AE54">
        <v>95</v>
      </c>
      <c r="AF54">
        <v>45</v>
      </c>
      <c r="AG54">
        <v>10</v>
      </c>
      <c r="AH54">
        <v>26.67</v>
      </c>
      <c r="AI54">
        <v>26.67</v>
      </c>
      <c r="AJ54">
        <v>30.28</v>
      </c>
      <c r="AK54">
        <v>193</v>
      </c>
      <c r="AL54">
        <v>82</v>
      </c>
      <c r="AM54">
        <v>7.96</v>
      </c>
    </row>
    <row r="55" spans="1:39">
      <c r="A55" t="s">
        <v>97</v>
      </c>
      <c r="B55" s="35">
        <v>220.64</v>
      </c>
      <c r="C55" s="35">
        <v>76.73</v>
      </c>
      <c r="D55" s="94">
        <f t="shared" si="0"/>
        <v>99</v>
      </c>
      <c r="E55" s="35"/>
      <c r="F55" s="35"/>
      <c r="G55" s="35"/>
      <c r="H55" s="35"/>
      <c r="I55" s="35"/>
      <c r="J55" s="38">
        <v>15.66</v>
      </c>
      <c r="K55" s="38">
        <v>15.66</v>
      </c>
      <c r="L55" s="38">
        <v>16.05</v>
      </c>
      <c r="M55">
        <v>70.540000000000006</v>
      </c>
      <c r="N55">
        <v>273.62</v>
      </c>
      <c r="O55">
        <v>81.290000000000006</v>
      </c>
      <c r="P55">
        <v>0</v>
      </c>
      <c r="Q55">
        <v>37.020000000000003</v>
      </c>
      <c r="R55" s="94">
        <v>33</v>
      </c>
      <c r="S55" s="94">
        <v>33</v>
      </c>
      <c r="T55" s="94">
        <v>33</v>
      </c>
      <c r="U55">
        <v>0</v>
      </c>
      <c r="V55">
        <v>136.27000000000001</v>
      </c>
      <c r="W55">
        <v>0</v>
      </c>
      <c r="X55">
        <v>27.5</v>
      </c>
      <c r="Y55">
        <v>9.16</v>
      </c>
      <c r="Z55">
        <v>9.17</v>
      </c>
      <c r="AA55">
        <v>230</v>
      </c>
      <c r="AB55">
        <v>46</v>
      </c>
      <c r="AC55">
        <v>91</v>
      </c>
      <c r="AD55">
        <v>46</v>
      </c>
      <c r="AE55">
        <v>95</v>
      </c>
      <c r="AF55">
        <v>45</v>
      </c>
      <c r="AG55">
        <v>10.34</v>
      </c>
      <c r="AH55">
        <v>27</v>
      </c>
      <c r="AI55">
        <v>27</v>
      </c>
      <c r="AJ55">
        <v>30.28</v>
      </c>
      <c r="AK55">
        <v>193</v>
      </c>
      <c r="AL55">
        <v>82</v>
      </c>
      <c r="AM55">
        <v>7.96</v>
      </c>
    </row>
    <row r="56" spans="1:39">
      <c r="A56" t="s">
        <v>98</v>
      </c>
      <c r="B56" s="35">
        <v>220.64</v>
      </c>
      <c r="C56" s="35">
        <v>76.73</v>
      </c>
      <c r="D56" s="94">
        <f t="shared" si="0"/>
        <v>99</v>
      </c>
      <c r="E56" s="35"/>
      <c r="F56" s="35"/>
      <c r="G56" s="35"/>
      <c r="H56" s="35"/>
      <c r="I56" s="35"/>
      <c r="J56" s="38">
        <v>15.66</v>
      </c>
      <c r="K56" s="38">
        <v>15.66</v>
      </c>
      <c r="L56" s="38">
        <v>16.05</v>
      </c>
      <c r="M56">
        <v>70.540000000000006</v>
      </c>
      <c r="N56">
        <v>273.62</v>
      </c>
      <c r="O56">
        <v>81.290000000000006</v>
      </c>
      <c r="P56">
        <v>0</v>
      </c>
      <c r="Q56">
        <v>39.020000000000003</v>
      </c>
      <c r="R56" s="94">
        <v>33</v>
      </c>
      <c r="S56" s="94">
        <v>33</v>
      </c>
      <c r="T56" s="94">
        <v>33</v>
      </c>
      <c r="U56">
        <v>0</v>
      </c>
      <c r="V56">
        <v>132.71</v>
      </c>
      <c r="W56">
        <v>0</v>
      </c>
      <c r="X56">
        <v>28.5</v>
      </c>
      <c r="Y56">
        <v>9.5</v>
      </c>
      <c r="Z56">
        <v>9.5</v>
      </c>
      <c r="AA56">
        <v>230</v>
      </c>
      <c r="AB56">
        <v>46</v>
      </c>
      <c r="AC56">
        <v>91</v>
      </c>
      <c r="AD56">
        <v>45</v>
      </c>
      <c r="AE56">
        <v>95</v>
      </c>
      <c r="AF56">
        <v>45</v>
      </c>
      <c r="AG56">
        <v>10.34</v>
      </c>
      <c r="AH56">
        <v>27</v>
      </c>
      <c r="AI56">
        <v>27</v>
      </c>
      <c r="AJ56">
        <v>30.28</v>
      </c>
      <c r="AK56">
        <v>193</v>
      </c>
      <c r="AL56">
        <v>82</v>
      </c>
      <c r="AM56">
        <v>7.96</v>
      </c>
    </row>
    <row r="57" spans="1:39">
      <c r="A57" t="s">
        <v>99</v>
      </c>
      <c r="B57" s="35">
        <v>220.64</v>
      </c>
      <c r="C57" s="35">
        <v>76.73</v>
      </c>
      <c r="D57" s="94">
        <f t="shared" si="0"/>
        <v>99</v>
      </c>
      <c r="E57" s="35"/>
      <c r="F57" s="35"/>
      <c r="G57" s="35"/>
      <c r="H57" s="35"/>
      <c r="I57" s="35"/>
      <c r="J57" s="38">
        <v>15.66</v>
      </c>
      <c r="K57" s="38">
        <v>15.66</v>
      </c>
      <c r="L57" s="38">
        <v>16.05</v>
      </c>
      <c r="M57">
        <v>66.36</v>
      </c>
      <c r="N57">
        <v>273.62</v>
      </c>
      <c r="O57">
        <v>81.290000000000006</v>
      </c>
      <c r="P57">
        <v>0</v>
      </c>
      <c r="Q57">
        <v>38.82</v>
      </c>
      <c r="R57" s="94">
        <v>33</v>
      </c>
      <c r="S57" s="94">
        <v>33</v>
      </c>
      <c r="T57" s="94">
        <v>33</v>
      </c>
      <c r="U57">
        <v>0</v>
      </c>
      <c r="V57">
        <v>128.22999999999999</v>
      </c>
      <c r="W57">
        <v>0</v>
      </c>
      <c r="X57">
        <v>28.5</v>
      </c>
      <c r="Y57">
        <v>9.5</v>
      </c>
      <c r="Z57">
        <v>9.5</v>
      </c>
      <c r="AA57">
        <v>230</v>
      </c>
      <c r="AB57">
        <v>46</v>
      </c>
      <c r="AC57">
        <v>86</v>
      </c>
      <c r="AD57">
        <v>43</v>
      </c>
      <c r="AE57">
        <v>93</v>
      </c>
      <c r="AF57">
        <v>45</v>
      </c>
      <c r="AG57">
        <v>10.66</v>
      </c>
      <c r="AH57">
        <v>28</v>
      </c>
      <c r="AI57">
        <v>28</v>
      </c>
      <c r="AJ57">
        <v>30.28</v>
      </c>
      <c r="AK57">
        <v>193</v>
      </c>
      <c r="AL57">
        <v>82</v>
      </c>
      <c r="AM57">
        <v>7.96</v>
      </c>
    </row>
    <row r="58" spans="1:39">
      <c r="A58" t="s">
        <v>100</v>
      </c>
      <c r="B58" s="35">
        <v>220.64</v>
      </c>
      <c r="C58" s="35">
        <v>76.73</v>
      </c>
      <c r="D58" s="94">
        <f t="shared" si="0"/>
        <v>99</v>
      </c>
      <c r="E58" s="35"/>
      <c r="F58" s="35"/>
      <c r="G58" s="35"/>
      <c r="H58" s="35"/>
      <c r="I58" s="35"/>
      <c r="J58" s="38">
        <v>15.17</v>
      </c>
      <c r="K58" s="38">
        <v>15.17</v>
      </c>
      <c r="L58" s="38">
        <v>15.54</v>
      </c>
      <c r="M58">
        <v>66.36</v>
      </c>
      <c r="N58">
        <v>273.62</v>
      </c>
      <c r="O58">
        <v>81.290000000000006</v>
      </c>
      <c r="P58">
        <v>0</v>
      </c>
      <c r="Q58">
        <v>39.22</v>
      </c>
      <c r="R58" s="94">
        <v>33</v>
      </c>
      <c r="S58" s="94">
        <v>33</v>
      </c>
      <c r="T58" s="94">
        <v>33</v>
      </c>
      <c r="U58">
        <v>0</v>
      </c>
      <c r="V58">
        <v>120.83</v>
      </c>
      <c r="W58">
        <v>0</v>
      </c>
      <c r="X58">
        <v>28.5</v>
      </c>
      <c r="Y58">
        <v>9.5</v>
      </c>
      <c r="Z58">
        <v>9.5</v>
      </c>
      <c r="AA58">
        <v>230</v>
      </c>
      <c r="AB58">
        <v>46</v>
      </c>
      <c r="AC58">
        <v>86</v>
      </c>
      <c r="AD58">
        <v>42</v>
      </c>
      <c r="AE58">
        <v>93</v>
      </c>
      <c r="AF58">
        <v>44</v>
      </c>
      <c r="AG58">
        <v>11</v>
      </c>
      <c r="AH58">
        <v>29</v>
      </c>
      <c r="AI58">
        <v>29</v>
      </c>
      <c r="AJ58">
        <v>31.29</v>
      </c>
      <c r="AK58">
        <v>189</v>
      </c>
      <c r="AL58">
        <v>81</v>
      </c>
      <c r="AM58">
        <v>7.96</v>
      </c>
    </row>
    <row r="59" spans="1:39">
      <c r="A59" t="s">
        <v>101</v>
      </c>
      <c r="B59" s="35">
        <v>220.64</v>
      </c>
      <c r="C59" s="35">
        <v>87.29</v>
      </c>
      <c r="D59" s="94">
        <f t="shared" si="0"/>
        <v>99</v>
      </c>
      <c r="E59" s="35"/>
      <c r="F59" s="35"/>
      <c r="G59" s="35"/>
      <c r="H59" s="35"/>
      <c r="I59" s="35"/>
      <c r="J59" s="38">
        <v>14.97</v>
      </c>
      <c r="K59" s="38">
        <v>14.97</v>
      </c>
      <c r="L59" s="38">
        <v>15.35</v>
      </c>
      <c r="M59">
        <v>66.36</v>
      </c>
      <c r="N59">
        <v>273.62</v>
      </c>
      <c r="O59">
        <v>81.290000000000006</v>
      </c>
      <c r="P59">
        <v>0</v>
      </c>
      <c r="Q59">
        <v>42.02</v>
      </c>
      <c r="R59" s="94">
        <v>33</v>
      </c>
      <c r="S59" s="94">
        <v>33</v>
      </c>
      <c r="T59" s="94">
        <v>33</v>
      </c>
      <c r="U59">
        <v>0</v>
      </c>
      <c r="V59">
        <v>115.28</v>
      </c>
      <c r="W59">
        <v>0</v>
      </c>
      <c r="X59">
        <v>29</v>
      </c>
      <c r="Y59">
        <v>9.66</v>
      </c>
      <c r="Z59">
        <v>9.67</v>
      </c>
      <c r="AA59">
        <v>230</v>
      </c>
      <c r="AB59">
        <v>46</v>
      </c>
      <c r="AC59">
        <v>85</v>
      </c>
      <c r="AD59">
        <v>41</v>
      </c>
      <c r="AE59">
        <v>91</v>
      </c>
      <c r="AF59">
        <v>43</v>
      </c>
      <c r="AG59">
        <v>10</v>
      </c>
      <c r="AH59">
        <v>35.67</v>
      </c>
      <c r="AI59">
        <v>35.67</v>
      </c>
      <c r="AJ59">
        <v>31.29</v>
      </c>
      <c r="AK59">
        <v>186</v>
      </c>
      <c r="AL59">
        <v>79</v>
      </c>
      <c r="AM59">
        <v>7.96</v>
      </c>
    </row>
    <row r="60" spans="1:39">
      <c r="A60" t="s">
        <v>102</v>
      </c>
      <c r="B60" s="35">
        <v>220.64</v>
      </c>
      <c r="C60" s="35">
        <v>87.29</v>
      </c>
      <c r="D60" s="94">
        <f t="shared" si="0"/>
        <v>99</v>
      </c>
      <c r="E60" s="35"/>
      <c r="F60" s="35"/>
      <c r="G60" s="35"/>
      <c r="H60" s="35"/>
      <c r="I60" s="35"/>
      <c r="J60" s="38">
        <v>14.46</v>
      </c>
      <c r="K60" s="38">
        <v>14.46</v>
      </c>
      <c r="L60" s="38">
        <v>14.82</v>
      </c>
      <c r="M60">
        <v>115.66</v>
      </c>
      <c r="N60">
        <v>273.62</v>
      </c>
      <c r="O60">
        <v>81.290000000000006</v>
      </c>
      <c r="P60">
        <v>0</v>
      </c>
      <c r="Q60">
        <v>42.02</v>
      </c>
      <c r="R60" s="94">
        <v>33</v>
      </c>
      <c r="S60" s="94">
        <v>33</v>
      </c>
      <c r="T60" s="94">
        <v>33</v>
      </c>
      <c r="U60">
        <v>0</v>
      </c>
      <c r="V60">
        <v>110.33</v>
      </c>
      <c r="W60">
        <v>0</v>
      </c>
      <c r="X60">
        <v>30</v>
      </c>
      <c r="Y60">
        <v>10</v>
      </c>
      <c r="Z60">
        <v>10</v>
      </c>
      <c r="AA60">
        <v>221.08</v>
      </c>
      <c r="AB60">
        <v>44.21</v>
      </c>
      <c r="AC60">
        <v>83</v>
      </c>
      <c r="AD60">
        <v>40</v>
      </c>
      <c r="AE60">
        <v>88</v>
      </c>
      <c r="AF60">
        <v>42</v>
      </c>
      <c r="AG60">
        <v>10</v>
      </c>
      <c r="AH60">
        <v>37</v>
      </c>
      <c r="AI60">
        <v>37</v>
      </c>
      <c r="AJ60">
        <v>31.29</v>
      </c>
      <c r="AK60">
        <v>182</v>
      </c>
      <c r="AL60">
        <v>78</v>
      </c>
      <c r="AM60">
        <v>7.96</v>
      </c>
    </row>
    <row r="61" spans="1:39">
      <c r="A61" t="s">
        <v>103</v>
      </c>
      <c r="B61" s="35">
        <v>220.64</v>
      </c>
      <c r="C61" s="35">
        <v>87.29</v>
      </c>
      <c r="D61" s="94">
        <f t="shared" si="0"/>
        <v>99</v>
      </c>
      <c r="E61" s="35"/>
      <c r="F61" s="35"/>
      <c r="G61" s="35"/>
      <c r="H61" s="35"/>
      <c r="I61" s="35"/>
      <c r="J61" s="38">
        <v>14.08</v>
      </c>
      <c r="K61" s="38">
        <v>14.08</v>
      </c>
      <c r="L61" s="38">
        <v>14.42</v>
      </c>
      <c r="M61">
        <v>115.66</v>
      </c>
      <c r="N61">
        <v>273.62</v>
      </c>
      <c r="O61">
        <v>81.290000000000006</v>
      </c>
      <c r="P61">
        <v>0</v>
      </c>
      <c r="Q61">
        <v>42.42</v>
      </c>
      <c r="R61" s="94">
        <v>33</v>
      </c>
      <c r="S61" s="94">
        <v>33</v>
      </c>
      <c r="T61" s="94">
        <v>33</v>
      </c>
      <c r="U61">
        <v>0</v>
      </c>
      <c r="V61">
        <v>104.84</v>
      </c>
      <c r="W61">
        <v>0</v>
      </c>
      <c r="X61">
        <v>31.5</v>
      </c>
      <c r="Y61">
        <v>10.5</v>
      </c>
      <c r="Z61">
        <v>10.5</v>
      </c>
      <c r="AA61">
        <v>199.47</v>
      </c>
      <c r="AB61">
        <v>39.89</v>
      </c>
      <c r="AC61">
        <v>81</v>
      </c>
      <c r="AD61">
        <v>39</v>
      </c>
      <c r="AE61">
        <v>85</v>
      </c>
      <c r="AF61">
        <v>40</v>
      </c>
      <c r="AG61">
        <v>10</v>
      </c>
      <c r="AH61">
        <v>38</v>
      </c>
      <c r="AI61">
        <v>38</v>
      </c>
      <c r="AJ61">
        <v>31.29</v>
      </c>
      <c r="AK61">
        <v>175</v>
      </c>
      <c r="AL61">
        <v>75</v>
      </c>
      <c r="AM61">
        <v>7.96</v>
      </c>
    </row>
    <row r="62" spans="1:39">
      <c r="A62" t="s">
        <v>104</v>
      </c>
      <c r="B62" s="35">
        <v>220.64</v>
      </c>
      <c r="C62" s="35">
        <v>87.29</v>
      </c>
      <c r="D62" s="94">
        <f t="shared" si="0"/>
        <v>99</v>
      </c>
      <c r="E62" s="35"/>
      <c r="F62" s="35"/>
      <c r="G62" s="35"/>
      <c r="H62" s="35"/>
      <c r="I62" s="35"/>
      <c r="J62" s="38">
        <v>12.88</v>
      </c>
      <c r="K62" s="38">
        <v>12.88</v>
      </c>
      <c r="L62" s="38">
        <v>13.21</v>
      </c>
      <c r="M62">
        <v>115.66</v>
      </c>
      <c r="N62">
        <v>273.62</v>
      </c>
      <c r="O62">
        <v>81.290000000000006</v>
      </c>
      <c r="P62">
        <v>0</v>
      </c>
      <c r="Q62">
        <v>43.02</v>
      </c>
      <c r="R62" s="94">
        <v>33</v>
      </c>
      <c r="S62" s="94">
        <v>33</v>
      </c>
      <c r="T62" s="94">
        <v>33</v>
      </c>
      <c r="U62">
        <v>0</v>
      </c>
      <c r="V62">
        <v>98.36</v>
      </c>
      <c r="W62">
        <v>0</v>
      </c>
      <c r="X62">
        <v>32</v>
      </c>
      <c r="Y62">
        <v>10.66</v>
      </c>
      <c r="Z62">
        <v>10.67</v>
      </c>
      <c r="AA62">
        <v>187.88</v>
      </c>
      <c r="AB62">
        <v>37.58</v>
      </c>
      <c r="AC62">
        <v>78</v>
      </c>
      <c r="AD62">
        <v>37</v>
      </c>
      <c r="AE62">
        <v>80</v>
      </c>
      <c r="AF62">
        <v>38</v>
      </c>
      <c r="AG62">
        <v>10</v>
      </c>
      <c r="AH62">
        <v>39.33</v>
      </c>
      <c r="AI62">
        <v>39.33</v>
      </c>
      <c r="AJ62">
        <v>31.29</v>
      </c>
      <c r="AK62">
        <v>168</v>
      </c>
      <c r="AL62">
        <v>72</v>
      </c>
      <c r="AM62">
        <v>7.96</v>
      </c>
    </row>
    <row r="63" spans="1:39">
      <c r="A63" t="s">
        <v>105</v>
      </c>
      <c r="B63" s="35">
        <v>220.64</v>
      </c>
      <c r="C63" s="35">
        <v>87.29</v>
      </c>
      <c r="D63" s="94">
        <f t="shared" si="0"/>
        <v>99</v>
      </c>
      <c r="E63" s="35"/>
      <c r="F63" s="35"/>
      <c r="G63" s="35"/>
      <c r="H63" s="35"/>
      <c r="I63" s="35"/>
      <c r="J63" s="38">
        <v>11.99</v>
      </c>
      <c r="K63" s="38">
        <v>11.99</v>
      </c>
      <c r="L63" s="38">
        <v>12.3</v>
      </c>
      <c r="M63">
        <v>115.66</v>
      </c>
      <c r="N63">
        <v>273.62</v>
      </c>
      <c r="O63">
        <v>81.290000000000006</v>
      </c>
      <c r="P63">
        <v>0</v>
      </c>
      <c r="Q63">
        <v>43.02</v>
      </c>
      <c r="R63" s="94">
        <v>33</v>
      </c>
      <c r="S63" s="94">
        <v>33</v>
      </c>
      <c r="T63" s="94">
        <v>33</v>
      </c>
      <c r="U63">
        <v>0</v>
      </c>
      <c r="V63">
        <v>89.71</v>
      </c>
      <c r="W63">
        <v>0</v>
      </c>
      <c r="X63">
        <v>33.5</v>
      </c>
      <c r="Y63">
        <v>11.16</v>
      </c>
      <c r="Z63">
        <v>11.17</v>
      </c>
      <c r="AA63">
        <v>165.17</v>
      </c>
      <c r="AB63">
        <v>33.03</v>
      </c>
      <c r="AC63">
        <v>75</v>
      </c>
      <c r="AD63">
        <v>35</v>
      </c>
      <c r="AE63">
        <v>73</v>
      </c>
      <c r="AF63">
        <v>35</v>
      </c>
      <c r="AG63">
        <v>10</v>
      </c>
      <c r="AH63">
        <v>40.67</v>
      </c>
      <c r="AI63">
        <v>40.67</v>
      </c>
      <c r="AJ63">
        <v>29.77</v>
      </c>
      <c r="AK63">
        <v>161</v>
      </c>
      <c r="AL63">
        <v>69</v>
      </c>
      <c r="AM63">
        <v>7.96</v>
      </c>
    </row>
    <row r="64" spans="1:39">
      <c r="A64" t="s">
        <v>106</v>
      </c>
      <c r="B64" s="35">
        <v>220.64</v>
      </c>
      <c r="C64" s="35">
        <v>87.29</v>
      </c>
      <c r="D64" s="94">
        <f t="shared" si="0"/>
        <v>99</v>
      </c>
      <c r="E64" s="35"/>
      <c r="F64" s="35"/>
      <c r="G64" s="35"/>
      <c r="H64" s="35"/>
      <c r="I64" s="35"/>
      <c r="J64" s="38">
        <v>11.12</v>
      </c>
      <c r="K64" s="38">
        <v>11.12</v>
      </c>
      <c r="L64" s="38">
        <v>11.39</v>
      </c>
      <c r="M64">
        <v>115.66</v>
      </c>
      <c r="N64">
        <v>273.62</v>
      </c>
      <c r="O64">
        <v>81.290000000000006</v>
      </c>
      <c r="P64">
        <v>0</v>
      </c>
      <c r="Q64">
        <v>43.02</v>
      </c>
      <c r="R64" s="94">
        <v>33</v>
      </c>
      <c r="S64" s="94">
        <v>33</v>
      </c>
      <c r="T64" s="94">
        <v>33</v>
      </c>
      <c r="U64">
        <v>0</v>
      </c>
      <c r="V64">
        <v>81.58</v>
      </c>
      <c r="W64">
        <v>0</v>
      </c>
      <c r="X64">
        <v>33</v>
      </c>
      <c r="Y64">
        <v>11</v>
      </c>
      <c r="Z64">
        <v>11</v>
      </c>
      <c r="AA64">
        <v>154.22</v>
      </c>
      <c r="AB64">
        <v>30.84</v>
      </c>
      <c r="AC64">
        <v>69</v>
      </c>
      <c r="AD64">
        <v>33</v>
      </c>
      <c r="AE64">
        <v>68</v>
      </c>
      <c r="AF64">
        <v>32</v>
      </c>
      <c r="AG64">
        <v>10</v>
      </c>
      <c r="AH64">
        <v>42.33</v>
      </c>
      <c r="AI64">
        <v>42.33</v>
      </c>
      <c r="AJ64">
        <v>29.77</v>
      </c>
      <c r="AK64">
        <v>151</v>
      </c>
      <c r="AL64">
        <v>64</v>
      </c>
      <c r="AM64">
        <v>7.96</v>
      </c>
    </row>
    <row r="65" spans="1:39">
      <c r="A65" t="s">
        <v>107</v>
      </c>
      <c r="B65" s="35">
        <v>220.64</v>
      </c>
      <c r="C65" s="35">
        <v>87.29</v>
      </c>
      <c r="D65" s="94">
        <f t="shared" si="0"/>
        <v>99</v>
      </c>
      <c r="E65" s="35"/>
      <c r="F65" s="35"/>
      <c r="G65" s="35"/>
      <c r="H65" s="35"/>
      <c r="I65" s="35"/>
      <c r="J65" s="38">
        <v>10.23</v>
      </c>
      <c r="K65" s="38">
        <v>10.23</v>
      </c>
      <c r="L65" s="38">
        <v>10.49</v>
      </c>
      <c r="M65">
        <v>115.66</v>
      </c>
      <c r="N65">
        <v>273.62</v>
      </c>
      <c r="O65">
        <v>98.94</v>
      </c>
      <c r="P65">
        <v>0</v>
      </c>
      <c r="Q65">
        <v>43.02</v>
      </c>
      <c r="R65" s="94">
        <v>33</v>
      </c>
      <c r="S65" s="94">
        <v>33</v>
      </c>
      <c r="T65" s="94">
        <v>33</v>
      </c>
      <c r="U65">
        <v>0</v>
      </c>
      <c r="V65">
        <v>72.86</v>
      </c>
      <c r="W65">
        <v>0</v>
      </c>
      <c r="X65">
        <v>27.5</v>
      </c>
      <c r="Y65">
        <v>9.16</v>
      </c>
      <c r="Z65">
        <v>9.17</v>
      </c>
      <c r="AA65">
        <v>143.28</v>
      </c>
      <c r="AB65">
        <v>28.65</v>
      </c>
      <c r="AC65">
        <v>63</v>
      </c>
      <c r="AD65">
        <v>30</v>
      </c>
      <c r="AE65">
        <v>61</v>
      </c>
      <c r="AF65">
        <v>29</v>
      </c>
      <c r="AG65">
        <v>10</v>
      </c>
      <c r="AH65">
        <v>43.33</v>
      </c>
      <c r="AI65">
        <v>43.33</v>
      </c>
      <c r="AJ65">
        <v>29.77</v>
      </c>
      <c r="AK65">
        <v>140</v>
      </c>
      <c r="AL65">
        <v>60</v>
      </c>
      <c r="AM65">
        <v>7.96</v>
      </c>
    </row>
    <row r="66" spans="1:39">
      <c r="A66" t="s">
        <v>108</v>
      </c>
      <c r="B66" s="35">
        <v>220.64</v>
      </c>
      <c r="C66" s="35">
        <v>87.29</v>
      </c>
      <c r="D66" s="94">
        <f t="shared" si="0"/>
        <v>99</v>
      </c>
      <c r="E66" s="35"/>
      <c r="F66" s="35"/>
      <c r="G66" s="35"/>
      <c r="H66" s="35"/>
      <c r="I66" s="35"/>
      <c r="J66" s="38">
        <v>9.35</v>
      </c>
      <c r="K66" s="38">
        <v>9.35</v>
      </c>
      <c r="L66" s="38">
        <v>9.58</v>
      </c>
      <c r="M66">
        <v>115.66</v>
      </c>
      <c r="N66">
        <v>273.62</v>
      </c>
      <c r="O66">
        <v>98.94</v>
      </c>
      <c r="P66">
        <v>0</v>
      </c>
      <c r="Q66">
        <v>43.02</v>
      </c>
      <c r="R66" s="94">
        <v>33</v>
      </c>
      <c r="S66" s="94">
        <v>33</v>
      </c>
      <c r="T66" s="94">
        <v>33</v>
      </c>
      <c r="U66">
        <v>0</v>
      </c>
      <c r="V66">
        <v>64.03</v>
      </c>
      <c r="W66">
        <v>0</v>
      </c>
      <c r="X66">
        <v>28.5</v>
      </c>
      <c r="Y66">
        <v>9.5</v>
      </c>
      <c r="Z66">
        <v>9.5</v>
      </c>
      <c r="AA66">
        <v>132.33000000000001</v>
      </c>
      <c r="AB66">
        <v>26.47</v>
      </c>
      <c r="AC66">
        <v>58</v>
      </c>
      <c r="AD66">
        <v>28</v>
      </c>
      <c r="AE66">
        <v>55</v>
      </c>
      <c r="AF66">
        <v>26</v>
      </c>
      <c r="AG66">
        <v>10</v>
      </c>
      <c r="AH66">
        <v>44.67</v>
      </c>
      <c r="AI66">
        <v>44.67</v>
      </c>
      <c r="AJ66">
        <v>29.77</v>
      </c>
      <c r="AK66">
        <v>130</v>
      </c>
      <c r="AL66">
        <v>55</v>
      </c>
      <c r="AM66">
        <v>7.96</v>
      </c>
    </row>
    <row r="67" spans="1:39">
      <c r="A67" t="s">
        <v>109</v>
      </c>
      <c r="B67" s="35">
        <v>220.64</v>
      </c>
      <c r="C67" s="35">
        <v>87.29</v>
      </c>
      <c r="D67" s="94">
        <f t="shared" si="0"/>
        <v>99</v>
      </c>
      <c r="E67" s="35"/>
      <c r="F67" s="35"/>
      <c r="G67" s="35"/>
      <c r="H67" s="35"/>
      <c r="I67" s="35"/>
      <c r="J67" s="38">
        <v>8.3000000000000007</v>
      </c>
      <c r="K67" s="38">
        <v>8.3000000000000007</v>
      </c>
      <c r="L67" s="38">
        <v>8.51</v>
      </c>
      <c r="M67">
        <v>115.66</v>
      </c>
      <c r="N67">
        <v>273.62</v>
      </c>
      <c r="O67">
        <v>98.94</v>
      </c>
      <c r="P67">
        <v>0</v>
      </c>
      <c r="Q67">
        <v>44.02</v>
      </c>
      <c r="R67" s="94">
        <v>33</v>
      </c>
      <c r="S67" s="94">
        <v>33</v>
      </c>
      <c r="T67" s="94">
        <v>33</v>
      </c>
      <c r="U67">
        <v>0</v>
      </c>
      <c r="V67">
        <v>55.3</v>
      </c>
      <c r="W67">
        <v>0</v>
      </c>
      <c r="X67">
        <v>30</v>
      </c>
      <c r="Y67">
        <v>10</v>
      </c>
      <c r="Z67">
        <v>10</v>
      </c>
      <c r="AA67">
        <v>136.65</v>
      </c>
      <c r="AB67">
        <v>27.33</v>
      </c>
      <c r="AC67">
        <v>53</v>
      </c>
      <c r="AD67">
        <v>24</v>
      </c>
      <c r="AE67">
        <v>49</v>
      </c>
      <c r="AF67">
        <v>23</v>
      </c>
      <c r="AG67">
        <v>10</v>
      </c>
      <c r="AH67">
        <v>45.67</v>
      </c>
      <c r="AI67">
        <v>45.67</v>
      </c>
      <c r="AJ67">
        <v>29.77</v>
      </c>
      <c r="AK67">
        <v>116</v>
      </c>
      <c r="AL67">
        <v>49</v>
      </c>
      <c r="AM67">
        <v>7.96</v>
      </c>
    </row>
    <row r="68" spans="1:39">
      <c r="A68" t="s">
        <v>110</v>
      </c>
      <c r="B68" s="35">
        <v>220.64</v>
      </c>
      <c r="C68" s="35">
        <v>87.29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7.46</v>
      </c>
      <c r="K68" s="38">
        <v>7.46</v>
      </c>
      <c r="L68" s="38">
        <v>7.65</v>
      </c>
      <c r="M68">
        <v>115.66</v>
      </c>
      <c r="N68">
        <v>273.62</v>
      </c>
      <c r="O68">
        <v>98.94</v>
      </c>
      <c r="P68">
        <v>0</v>
      </c>
      <c r="Q68">
        <v>44.02</v>
      </c>
      <c r="R68" s="94">
        <v>33</v>
      </c>
      <c r="S68" s="94">
        <v>33</v>
      </c>
      <c r="T68" s="94">
        <v>33</v>
      </c>
      <c r="U68">
        <v>0</v>
      </c>
      <c r="V68">
        <v>46.31</v>
      </c>
      <c r="W68">
        <v>0</v>
      </c>
      <c r="X68">
        <v>31</v>
      </c>
      <c r="Y68">
        <v>10.34</v>
      </c>
      <c r="Z68">
        <v>10.33</v>
      </c>
      <c r="AA68">
        <v>120.04</v>
      </c>
      <c r="AB68">
        <v>24.01</v>
      </c>
      <c r="AC68">
        <v>47</v>
      </c>
      <c r="AD68">
        <v>20</v>
      </c>
      <c r="AE68">
        <v>40</v>
      </c>
      <c r="AF68">
        <v>19</v>
      </c>
      <c r="AG68">
        <v>10.34</v>
      </c>
      <c r="AH68">
        <v>46.67</v>
      </c>
      <c r="AI68">
        <v>46.67</v>
      </c>
      <c r="AJ68">
        <v>29.77</v>
      </c>
      <c r="AK68">
        <v>102</v>
      </c>
      <c r="AL68">
        <v>43</v>
      </c>
      <c r="AM68">
        <v>7.96</v>
      </c>
    </row>
    <row r="69" spans="1:39">
      <c r="A69" t="s">
        <v>111</v>
      </c>
      <c r="B69" s="35">
        <v>220.64</v>
      </c>
      <c r="C69" s="35">
        <v>87.29</v>
      </c>
      <c r="D69" s="94">
        <f t="shared" si="1"/>
        <v>99</v>
      </c>
      <c r="E69" s="35"/>
      <c r="F69" s="35"/>
      <c r="G69" s="35"/>
      <c r="H69" s="35"/>
      <c r="I69" s="35"/>
      <c r="J69" s="38">
        <v>6.58</v>
      </c>
      <c r="K69" s="38">
        <v>6.58</v>
      </c>
      <c r="L69" s="38">
        <v>6.74</v>
      </c>
      <c r="M69">
        <v>115.66</v>
      </c>
      <c r="N69">
        <v>273.62</v>
      </c>
      <c r="O69">
        <v>98.94</v>
      </c>
      <c r="P69">
        <v>0</v>
      </c>
      <c r="Q69">
        <v>44.02</v>
      </c>
      <c r="R69" s="94">
        <v>33</v>
      </c>
      <c r="S69" s="94">
        <v>33</v>
      </c>
      <c r="T69" s="94">
        <v>33</v>
      </c>
      <c r="U69">
        <v>0</v>
      </c>
      <c r="V69">
        <v>37.07</v>
      </c>
      <c r="W69">
        <v>0</v>
      </c>
      <c r="X69">
        <v>32.5</v>
      </c>
      <c r="Y69">
        <v>10.84</v>
      </c>
      <c r="Z69">
        <v>10.83</v>
      </c>
      <c r="AA69">
        <v>103.27</v>
      </c>
      <c r="AB69">
        <v>20.65</v>
      </c>
      <c r="AC69">
        <v>40</v>
      </c>
      <c r="AD69">
        <v>17</v>
      </c>
      <c r="AE69">
        <v>27</v>
      </c>
      <c r="AF69">
        <v>13</v>
      </c>
      <c r="AG69">
        <v>10.66</v>
      </c>
      <c r="AH69">
        <v>48</v>
      </c>
      <c r="AI69">
        <v>48</v>
      </c>
      <c r="AJ69">
        <v>30.27</v>
      </c>
      <c r="AK69">
        <v>85</v>
      </c>
      <c r="AL69">
        <v>37</v>
      </c>
      <c r="AM69">
        <v>7.96</v>
      </c>
    </row>
    <row r="70" spans="1:39">
      <c r="A70" t="s">
        <v>112</v>
      </c>
      <c r="B70" s="35">
        <v>220.64</v>
      </c>
      <c r="C70" s="35">
        <v>87.29</v>
      </c>
      <c r="D70" s="94">
        <f t="shared" si="1"/>
        <v>99</v>
      </c>
      <c r="E70" s="35"/>
      <c r="F70" s="35"/>
      <c r="G70" s="35"/>
      <c r="H70" s="35"/>
      <c r="I70" s="35"/>
      <c r="J70" s="38">
        <v>5.6</v>
      </c>
      <c r="K70" s="38">
        <v>5.6</v>
      </c>
      <c r="L70" s="38">
        <v>5.74</v>
      </c>
      <c r="M70">
        <v>115.66</v>
      </c>
      <c r="N70">
        <v>273.62</v>
      </c>
      <c r="O70">
        <v>98.94</v>
      </c>
      <c r="P70">
        <v>0</v>
      </c>
      <c r="Q70">
        <v>44.02</v>
      </c>
      <c r="R70" s="94">
        <v>33</v>
      </c>
      <c r="S70" s="94">
        <v>33</v>
      </c>
      <c r="T70" s="94">
        <v>33</v>
      </c>
      <c r="U70">
        <v>0</v>
      </c>
      <c r="V70">
        <v>27.63</v>
      </c>
      <c r="W70">
        <v>0</v>
      </c>
      <c r="X70">
        <v>32.5</v>
      </c>
      <c r="Y70">
        <v>10.84</v>
      </c>
      <c r="Z70">
        <v>10.83</v>
      </c>
      <c r="AA70">
        <v>84.83</v>
      </c>
      <c r="AB70">
        <v>16.96</v>
      </c>
      <c r="AC70">
        <v>35</v>
      </c>
      <c r="AD70">
        <v>14</v>
      </c>
      <c r="AE70">
        <v>22</v>
      </c>
      <c r="AF70">
        <v>10</v>
      </c>
      <c r="AG70">
        <v>10.66</v>
      </c>
      <c r="AH70">
        <v>49.67</v>
      </c>
      <c r="AI70">
        <v>49.67</v>
      </c>
      <c r="AJ70">
        <v>30.27</v>
      </c>
      <c r="AK70">
        <v>70</v>
      </c>
      <c r="AL70">
        <v>30</v>
      </c>
      <c r="AM70">
        <v>7.96</v>
      </c>
    </row>
    <row r="71" spans="1:39">
      <c r="A71" t="s">
        <v>113</v>
      </c>
      <c r="B71" s="35">
        <v>220.64</v>
      </c>
      <c r="C71" s="35">
        <v>77.42</v>
      </c>
      <c r="D71" s="94">
        <f t="shared" si="1"/>
        <v>96</v>
      </c>
      <c r="E71" s="35"/>
      <c r="F71" s="35"/>
      <c r="G71" s="35"/>
      <c r="H71" s="35"/>
      <c r="I71" s="35"/>
      <c r="J71" s="38">
        <v>4.66</v>
      </c>
      <c r="K71" s="38">
        <v>4.66</v>
      </c>
      <c r="L71" s="38">
        <v>4.78</v>
      </c>
      <c r="M71">
        <v>115.66</v>
      </c>
      <c r="N71">
        <v>273.62</v>
      </c>
      <c r="O71">
        <v>98.94</v>
      </c>
      <c r="P71">
        <v>0</v>
      </c>
      <c r="Q71">
        <v>44.02</v>
      </c>
      <c r="R71" s="94">
        <v>33</v>
      </c>
      <c r="S71" s="94">
        <v>30</v>
      </c>
      <c r="T71" s="94">
        <v>33</v>
      </c>
      <c r="U71">
        <v>0</v>
      </c>
      <c r="V71">
        <v>19.02</v>
      </c>
      <c r="W71">
        <v>0</v>
      </c>
      <c r="X71">
        <v>32.5</v>
      </c>
      <c r="Y71">
        <v>10.84</v>
      </c>
      <c r="Z71">
        <v>10.83</v>
      </c>
      <c r="AA71">
        <v>71.53</v>
      </c>
      <c r="AB71">
        <v>14.3</v>
      </c>
      <c r="AC71">
        <v>27</v>
      </c>
      <c r="AD71">
        <v>11</v>
      </c>
      <c r="AE71">
        <v>15</v>
      </c>
      <c r="AF71">
        <v>7</v>
      </c>
      <c r="AG71">
        <v>11.34</v>
      </c>
      <c r="AH71">
        <v>43.67</v>
      </c>
      <c r="AI71">
        <v>43.67</v>
      </c>
      <c r="AJ71">
        <v>30.27</v>
      </c>
      <c r="AK71">
        <v>56</v>
      </c>
      <c r="AL71">
        <v>24</v>
      </c>
      <c r="AM71">
        <v>7.96</v>
      </c>
    </row>
    <row r="72" spans="1:39">
      <c r="A72" t="s">
        <v>114</v>
      </c>
      <c r="B72" s="35">
        <v>220.64</v>
      </c>
      <c r="C72" s="35">
        <v>77.42</v>
      </c>
      <c r="D72" s="94">
        <f t="shared" si="1"/>
        <v>83</v>
      </c>
      <c r="E72" s="35"/>
      <c r="F72" s="35"/>
      <c r="G72" s="35"/>
      <c r="H72" s="35"/>
      <c r="I72" s="35"/>
      <c r="J72" s="38">
        <v>3.8</v>
      </c>
      <c r="K72" s="38">
        <v>3.8</v>
      </c>
      <c r="L72" s="38">
        <v>3.9</v>
      </c>
      <c r="M72">
        <v>115.66</v>
      </c>
      <c r="N72">
        <v>273.62</v>
      </c>
      <c r="O72">
        <v>98.94</v>
      </c>
      <c r="P72">
        <v>0</v>
      </c>
      <c r="Q72">
        <v>44.02</v>
      </c>
      <c r="R72" s="94">
        <v>33</v>
      </c>
      <c r="S72" s="94">
        <v>17</v>
      </c>
      <c r="T72" s="94">
        <v>33</v>
      </c>
      <c r="U72">
        <v>0</v>
      </c>
      <c r="V72">
        <v>11.91</v>
      </c>
      <c r="W72">
        <v>0</v>
      </c>
      <c r="X72">
        <v>32.5</v>
      </c>
      <c r="Y72">
        <v>10.84</v>
      </c>
      <c r="Z72">
        <v>10.83</v>
      </c>
      <c r="AA72">
        <v>58.85</v>
      </c>
      <c r="AB72">
        <v>11.77</v>
      </c>
      <c r="AC72">
        <v>22</v>
      </c>
      <c r="AD72">
        <v>8</v>
      </c>
      <c r="AE72">
        <v>14</v>
      </c>
      <c r="AF72">
        <v>6</v>
      </c>
      <c r="AG72">
        <v>11.66</v>
      </c>
      <c r="AH72">
        <v>43.67</v>
      </c>
      <c r="AI72">
        <v>43.67</v>
      </c>
      <c r="AJ72">
        <v>30.27</v>
      </c>
      <c r="AK72">
        <v>42</v>
      </c>
      <c r="AL72">
        <v>18</v>
      </c>
      <c r="AM72">
        <v>7.96</v>
      </c>
    </row>
    <row r="73" spans="1:39">
      <c r="A73" t="s">
        <v>115</v>
      </c>
      <c r="B73" s="35">
        <v>220.64</v>
      </c>
      <c r="C73" s="35">
        <v>77.42</v>
      </c>
      <c r="D73" s="94">
        <f t="shared" si="1"/>
        <v>73</v>
      </c>
      <c r="E73" s="35"/>
      <c r="F73" s="35"/>
      <c r="G73" s="35"/>
      <c r="H73" s="35"/>
      <c r="I73" s="35"/>
      <c r="J73" s="38">
        <v>2.9</v>
      </c>
      <c r="K73" s="38">
        <v>2.9</v>
      </c>
      <c r="L73" s="38">
        <v>2.97</v>
      </c>
      <c r="M73">
        <v>115.66</v>
      </c>
      <c r="N73">
        <v>273.62</v>
      </c>
      <c r="O73">
        <v>98.94</v>
      </c>
      <c r="P73">
        <v>0</v>
      </c>
      <c r="Q73">
        <v>44.02</v>
      </c>
      <c r="R73" s="94">
        <v>33</v>
      </c>
      <c r="S73" s="94">
        <v>7</v>
      </c>
      <c r="T73" s="94">
        <v>33</v>
      </c>
      <c r="U73">
        <v>0</v>
      </c>
      <c r="V73">
        <v>6.95</v>
      </c>
      <c r="W73">
        <v>0</v>
      </c>
      <c r="X73">
        <v>31.5</v>
      </c>
      <c r="Y73">
        <v>10.5</v>
      </c>
      <c r="Z73">
        <v>10.5</v>
      </c>
      <c r="AA73">
        <v>36.99</v>
      </c>
      <c r="AB73">
        <v>7.4</v>
      </c>
      <c r="AC73">
        <v>18</v>
      </c>
      <c r="AD73">
        <v>7</v>
      </c>
      <c r="AE73">
        <v>12</v>
      </c>
      <c r="AF73">
        <v>5</v>
      </c>
      <c r="AG73">
        <v>12.34</v>
      </c>
      <c r="AH73">
        <v>45</v>
      </c>
      <c r="AI73">
        <v>45</v>
      </c>
      <c r="AJ73">
        <v>30.78</v>
      </c>
      <c r="AK73">
        <v>28</v>
      </c>
      <c r="AL73">
        <v>12</v>
      </c>
      <c r="AM73">
        <v>7.96</v>
      </c>
    </row>
    <row r="74" spans="1:39">
      <c r="A74" t="s">
        <v>116</v>
      </c>
      <c r="B74" s="35">
        <v>220.64</v>
      </c>
      <c r="C74" s="35">
        <v>77.42</v>
      </c>
      <c r="D74" s="94">
        <f t="shared" si="1"/>
        <v>57.36</v>
      </c>
      <c r="E74" s="35"/>
      <c r="F74" s="35"/>
      <c r="G74" s="35"/>
      <c r="H74" s="35"/>
      <c r="I74" s="35"/>
      <c r="J74" s="38">
        <v>2.09</v>
      </c>
      <c r="K74" s="38">
        <v>2.09</v>
      </c>
      <c r="L74" s="38">
        <v>2.14</v>
      </c>
      <c r="M74">
        <v>115.66</v>
      </c>
      <c r="N74">
        <v>273.62</v>
      </c>
      <c r="O74">
        <v>98.94</v>
      </c>
      <c r="P74">
        <v>0</v>
      </c>
      <c r="Q74">
        <v>44.02</v>
      </c>
      <c r="R74" s="94">
        <v>30.22</v>
      </c>
      <c r="S74" s="94">
        <v>1</v>
      </c>
      <c r="T74" s="94">
        <v>26.14</v>
      </c>
      <c r="U74">
        <v>0</v>
      </c>
      <c r="V74">
        <v>4.26</v>
      </c>
      <c r="W74">
        <v>0</v>
      </c>
      <c r="X74">
        <v>31.5</v>
      </c>
      <c r="Y74">
        <v>10.5</v>
      </c>
      <c r="Z74">
        <v>10.5</v>
      </c>
      <c r="AA74">
        <v>22.29</v>
      </c>
      <c r="AB74">
        <v>4.46</v>
      </c>
      <c r="AC74">
        <v>15</v>
      </c>
      <c r="AD74">
        <v>5</v>
      </c>
      <c r="AE74">
        <v>9</v>
      </c>
      <c r="AF74">
        <v>5</v>
      </c>
      <c r="AG74">
        <v>12.66</v>
      </c>
      <c r="AH74">
        <v>46</v>
      </c>
      <c r="AI74">
        <v>46</v>
      </c>
      <c r="AJ74">
        <v>30.78</v>
      </c>
      <c r="AK74">
        <v>18</v>
      </c>
      <c r="AL74">
        <v>7</v>
      </c>
      <c r="AM74">
        <v>7.96</v>
      </c>
    </row>
    <row r="75" spans="1:39">
      <c r="A75" t="s">
        <v>117</v>
      </c>
      <c r="B75" s="35">
        <v>220.64</v>
      </c>
      <c r="C75" s="35">
        <v>77.42</v>
      </c>
      <c r="D75" s="94">
        <f t="shared" si="1"/>
        <v>0</v>
      </c>
      <c r="E75" s="35"/>
      <c r="F75" s="35"/>
      <c r="G75" s="35"/>
      <c r="H75" s="35"/>
      <c r="I75" s="35"/>
      <c r="J75" s="38">
        <v>1.59</v>
      </c>
      <c r="K75" s="38">
        <v>1.59</v>
      </c>
      <c r="L75" s="38">
        <v>1.63</v>
      </c>
      <c r="M75">
        <v>115.66</v>
      </c>
      <c r="N75">
        <v>273.62</v>
      </c>
      <c r="O75">
        <v>98.94</v>
      </c>
      <c r="P75">
        <v>0</v>
      </c>
      <c r="Q75">
        <v>44.02</v>
      </c>
      <c r="R75" s="94">
        <v>0</v>
      </c>
      <c r="S75" s="94">
        <v>0</v>
      </c>
      <c r="T75" s="94">
        <v>0</v>
      </c>
      <c r="U75">
        <v>0</v>
      </c>
      <c r="V75">
        <v>1.73</v>
      </c>
      <c r="W75">
        <v>0</v>
      </c>
      <c r="X75">
        <v>31</v>
      </c>
      <c r="Y75">
        <v>10.34</v>
      </c>
      <c r="Z75">
        <v>10.33</v>
      </c>
      <c r="AA75">
        <v>12.54</v>
      </c>
      <c r="AB75">
        <v>2.5099999999999998</v>
      </c>
      <c r="AC75">
        <v>12</v>
      </c>
      <c r="AD75">
        <v>3</v>
      </c>
      <c r="AE75">
        <v>7</v>
      </c>
      <c r="AF75">
        <v>3</v>
      </c>
      <c r="AG75">
        <v>13</v>
      </c>
      <c r="AH75">
        <v>45.67</v>
      </c>
      <c r="AI75">
        <v>45.67</v>
      </c>
      <c r="AJ75">
        <v>30.78</v>
      </c>
      <c r="AK75">
        <v>11</v>
      </c>
      <c r="AL75">
        <v>4</v>
      </c>
      <c r="AM75">
        <v>7.96</v>
      </c>
    </row>
    <row r="76" spans="1:39">
      <c r="A76" t="s">
        <v>118</v>
      </c>
      <c r="B76" s="35">
        <v>220.64</v>
      </c>
      <c r="C76" s="35">
        <v>77.42</v>
      </c>
      <c r="D76" s="94">
        <f t="shared" si="1"/>
        <v>0</v>
      </c>
      <c r="E76" s="35"/>
      <c r="F76" s="35"/>
      <c r="G76" s="35"/>
      <c r="H76" s="35"/>
      <c r="I76" s="35"/>
      <c r="J76" s="38">
        <v>1.1399999999999999</v>
      </c>
      <c r="K76" s="38">
        <v>1.1399999999999999</v>
      </c>
      <c r="L76" s="38">
        <v>1.17</v>
      </c>
      <c r="M76">
        <v>115.66</v>
      </c>
      <c r="N76">
        <v>273.62</v>
      </c>
      <c r="O76">
        <v>98.94</v>
      </c>
      <c r="P76">
        <v>0</v>
      </c>
      <c r="Q76">
        <v>44.02</v>
      </c>
      <c r="R76" s="94">
        <v>0</v>
      </c>
      <c r="S76" s="94">
        <v>0</v>
      </c>
      <c r="T76" s="94">
        <v>0</v>
      </c>
      <c r="U76">
        <v>0</v>
      </c>
      <c r="V76">
        <v>0</v>
      </c>
      <c r="W76">
        <v>0</v>
      </c>
      <c r="X76">
        <v>30</v>
      </c>
      <c r="Y76">
        <v>10</v>
      </c>
      <c r="Z76">
        <v>10</v>
      </c>
      <c r="AA76">
        <v>5.58</v>
      </c>
      <c r="AB76">
        <v>1.1100000000000001</v>
      </c>
      <c r="AC76">
        <v>8</v>
      </c>
      <c r="AD76">
        <v>2</v>
      </c>
      <c r="AE76">
        <v>3</v>
      </c>
      <c r="AF76">
        <v>2</v>
      </c>
      <c r="AG76">
        <v>13</v>
      </c>
      <c r="AH76">
        <v>45.33</v>
      </c>
      <c r="AI76">
        <v>45.33</v>
      </c>
      <c r="AJ76">
        <v>30.78</v>
      </c>
      <c r="AK76">
        <v>4</v>
      </c>
      <c r="AL76">
        <v>1</v>
      </c>
      <c r="AM76">
        <v>7.96</v>
      </c>
    </row>
    <row r="77" spans="1:39">
      <c r="A77" t="s">
        <v>119</v>
      </c>
      <c r="B77" s="35">
        <v>220.64</v>
      </c>
      <c r="C77" s="35">
        <v>77.42</v>
      </c>
      <c r="D77" s="94">
        <f t="shared" si="1"/>
        <v>0</v>
      </c>
      <c r="E77" s="35"/>
      <c r="F77" s="35"/>
      <c r="G77" s="35"/>
      <c r="H77" s="35"/>
      <c r="I77" s="35"/>
      <c r="J77" s="38">
        <v>0.56999999999999995</v>
      </c>
      <c r="K77" s="38">
        <v>0.56999999999999995</v>
      </c>
      <c r="L77" s="38">
        <v>0.59</v>
      </c>
      <c r="M77">
        <v>115.66</v>
      </c>
      <c r="N77">
        <v>273.62</v>
      </c>
      <c r="O77">
        <v>98.94</v>
      </c>
      <c r="P77">
        <v>0</v>
      </c>
      <c r="Q77">
        <v>44.02</v>
      </c>
      <c r="R77" s="94">
        <v>0</v>
      </c>
      <c r="S77" s="94">
        <v>0</v>
      </c>
      <c r="T77" s="94">
        <v>0</v>
      </c>
      <c r="U77">
        <v>0</v>
      </c>
      <c r="V77">
        <v>0</v>
      </c>
      <c r="W77">
        <v>0</v>
      </c>
      <c r="X77">
        <v>39</v>
      </c>
      <c r="Y77">
        <v>13</v>
      </c>
      <c r="Z77">
        <v>13</v>
      </c>
      <c r="AA77">
        <v>1.39</v>
      </c>
      <c r="AB77">
        <v>0.28000000000000003</v>
      </c>
      <c r="AC77">
        <v>6</v>
      </c>
      <c r="AD77">
        <v>0</v>
      </c>
      <c r="AE77">
        <v>1</v>
      </c>
      <c r="AF77">
        <v>1</v>
      </c>
      <c r="AG77">
        <v>13</v>
      </c>
      <c r="AH77">
        <v>45</v>
      </c>
      <c r="AI77">
        <v>45</v>
      </c>
      <c r="AJ77">
        <v>30.78</v>
      </c>
      <c r="AK77">
        <v>1</v>
      </c>
      <c r="AL77">
        <v>0</v>
      </c>
      <c r="AM77">
        <v>7.96</v>
      </c>
    </row>
    <row r="78" spans="1:39">
      <c r="A78" t="s">
        <v>120</v>
      </c>
      <c r="B78" s="35">
        <v>220.64</v>
      </c>
      <c r="C78" s="35">
        <v>77.42</v>
      </c>
      <c r="D78" s="94">
        <f t="shared" si="1"/>
        <v>0</v>
      </c>
      <c r="E78" s="35"/>
      <c r="F78" s="35"/>
      <c r="G78" s="35"/>
      <c r="H78" s="35"/>
      <c r="I78" s="35"/>
      <c r="J78" s="38">
        <v>0.21</v>
      </c>
      <c r="K78" s="38">
        <v>0.21</v>
      </c>
      <c r="L78" s="38">
        <v>0.22</v>
      </c>
      <c r="M78">
        <v>115.66</v>
      </c>
      <c r="N78">
        <v>273.62</v>
      </c>
      <c r="O78">
        <v>98.94</v>
      </c>
      <c r="P78">
        <v>0</v>
      </c>
      <c r="Q78">
        <v>44.02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0</v>
      </c>
      <c r="X78">
        <v>40</v>
      </c>
      <c r="Y78">
        <v>13.34</v>
      </c>
      <c r="Z78">
        <v>13.33</v>
      </c>
      <c r="AA78">
        <v>0</v>
      </c>
      <c r="AB78">
        <v>0</v>
      </c>
      <c r="AC78">
        <v>4</v>
      </c>
      <c r="AD78">
        <v>0</v>
      </c>
      <c r="AE78">
        <v>0</v>
      </c>
      <c r="AF78">
        <v>0</v>
      </c>
      <c r="AG78">
        <v>13</v>
      </c>
      <c r="AH78">
        <v>44.67</v>
      </c>
      <c r="AI78">
        <v>44.67</v>
      </c>
      <c r="AJ78">
        <v>30.78</v>
      </c>
      <c r="AK78">
        <v>0</v>
      </c>
      <c r="AL78">
        <v>0</v>
      </c>
      <c r="AM78">
        <v>7.96</v>
      </c>
    </row>
    <row r="79" spans="1:39">
      <c r="A79" t="s">
        <v>121</v>
      </c>
      <c r="B79" s="35">
        <v>220.64</v>
      </c>
      <c r="C79" s="35">
        <v>77.42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115.66</v>
      </c>
      <c r="N79">
        <v>273.62</v>
      </c>
      <c r="O79">
        <v>98.94</v>
      </c>
      <c r="P79">
        <v>0</v>
      </c>
      <c r="Q79">
        <v>44.02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0</v>
      </c>
      <c r="X79">
        <v>40</v>
      </c>
      <c r="Y79">
        <v>13.34</v>
      </c>
      <c r="Z79">
        <v>13.33</v>
      </c>
      <c r="AA79">
        <v>0</v>
      </c>
      <c r="AB79">
        <v>0</v>
      </c>
      <c r="AC79">
        <v>2</v>
      </c>
      <c r="AD79">
        <v>0</v>
      </c>
      <c r="AE79">
        <v>0</v>
      </c>
      <c r="AF79">
        <v>0</v>
      </c>
      <c r="AG79">
        <v>13.34</v>
      </c>
      <c r="AH79">
        <v>40</v>
      </c>
      <c r="AI79">
        <v>40</v>
      </c>
      <c r="AJ79">
        <v>31.29</v>
      </c>
      <c r="AK79">
        <v>0</v>
      </c>
      <c r="AL79">
        <v>0</v>
      </c>
      <c r="AM79">
        <v>7.96</v>
      </c>
    </row>
    <row r="80" spans="1:39">
      <c r="A80" t="s">
        <v>122</v>
      </c>
      <c r="B80" s="35">
        <v>220.64</v>
      </c>
      <c r="C80" s="35">
        <v>77.42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115.66</v>
      </c>
      <c r="N80">
        <v>273.62</v>
      </c>
      <c r="O80">
        <v>98.94</v>
      </c>
      <c r="P80">
        <v>0</v>
      </c>
      <c r="Q80">
        <v>44.02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0</v>
      </c>
      <c r="X80">
        <v>40</v>
      </c>
      <c r="Y80">
        <v>13.34</v>
      </c>
      <c r="Z80">
        <v>13.33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13.34</v>
      </c>
      <c r="AH80">
        <v>39.67</v>
      </c>
      <c r="AI80">
        <v>39.67</v>
      </c>
      <c r="AJ80">
        <v>31.29</v>
      </c>
      <c r="AK80">
        <v>0</v>
      </c>
      <c r="AL80">
        <v>0</v>
      </c>
      <c r="AM80">
        <v>7.96</v>
      </c>
    </row>
    <row r="81" spans="1:39">
      <c r="A81" t="s">
        <v>123</v>
      </c>
      <c r="B81" s="35">
        <v>220.64</v>
      </c>
      <c r="C81" s="35">
        <v>77.42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115.66</v>
      </c>
      <c r="N81">
        <v>273.62</v>
      </c>
      <c r="O81">
        <v>98.94</v>
      </c>
      <c r="P81">
        <v>0</v>
      </c>
      <c r="Q81">
        <v>44.02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0</v>
      </c>
      <c r="X81">
        <v>40</v>
      </c>
      <c r="Y81">
        <v>13.34</v>
      </c>
      <c r="Z81">
        <v>13.33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13.66</v>
      </c>
      <c r="AH81">
        <v>38.33</v>
      </c>
      <c r="AI81">
        <v>38.33</v>
      </c>
      <c r="AJ81">
        <v>31.29</v>
      </c>
      <c r="AK81">
        <v>0</v>
      </c>
      <c r="AL81">
        <v>0</v>
      </c>
      <c r="AM81">
        <v>7.96</v>
      </c>
    </row>
    <row r="82" spans="1:39">
      <c r="A82" t="s">
        <v>124</v>
      </c>
      <c r="B82" s="35">
        <v>220.64</v>
      </c>
      <c r="C82" s="35">
        <v>77.42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115.66</v>
      </c>
      <c r="N82">
        <v>273.62</v>
      </c>
      <c r="O82">
        <v>98.94</v>
      </c>
      <c r="P82">
        <v>0</v>
      </c>
      <c r="Q82">
        <v>44.02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0</v>
      </c>
      <c r="X82">
        <v>40</v>
      </c>
      <c r="Y82">
        <v>13.34</v>
      </c>
      <c r="Z82">
        <v>13.33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13.66</v>
      </c>
      <c r="AH82">
        <v>37.67</v>
      </c>
      <c r="AI82">
        <v>37.67</v>
      </c>
      <c r="AJ82">
        <v>30.78</v>
      </c>
      <c r="AK82">
        <v>0</v>
      </c>
      <c r="AL82">
        <v>0</v>
      </c>
      <c r="AM82">
        <v>7.96</v>
      </c>
    </row>
    <row r="83" spans="1:39">
      <c r="A83" t="s">
        <v>125</v>
      </c>
      <c r="B83" s="35">
        <v>220.64</v>
      </c>
      <c r="C83" s="35">
        <v>77.42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115.66</v>
      </c>
      <c r="N83">
        <v>273.62</v>
      </c>
      <c r="O83">
        <v>98.94</v>
      </c>
      <c r="P83">
        <v>0</v>
      </c>
      <c r="Q83">
        <v>44.02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0</v>
      </c>
      <c r="X83">
        <v>40.5</v>
      </c>
      <c r="Y83">
        <v>13.5</v>
      </c>
      <c r="Z83">
        <v>13.5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13.34</v>
      </c>
      <c r="AH83">
        <v>43</v>
      </c>
      <c r="AI83">
        <v>43</v>
      </c>
      <c r="AJ83">
        <v>30.27</v>
      </c>
      <c r="AK83">
        <v>0</v>
      </c>
      <c r="AL83">
        <v>0</v>
      </c>
      <c r="AM83">
        <v>7.96</v>
      </c>
    </row>
    <row r="84" spans="1:39">
      <c r="A84" t="s">
        <v>126</v>
      </c>
      <c r="B84" s="35">
        <v>220.64</v>
      </c>
      <c r="C84" s="35">
        <v>77.42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115.66</v>
      </c>
      <c r="N84">
        <v>273.62</v>
      </c>
      <c r="O84">
        <v>98.94</v>
      </c>
      <c r="P84">
        <v>0</v>
      </c>
      <c r="Q84">
        <v>44.02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0</v>
      </c>
      <c r="X84">
        <v>39.5</v>
      </c>
      <c r="Y84">
        <v>13.16</v>
      </c>
      <c r="Z84">
        <v>13.17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</v>
      </c>
      <c r="AH84">
        <v>42.67</v>
      </c>
      <c r="AI84">
        <v>42.67</v>
      </c>
      <c r="AJ84">
        <v>30.27</v>
      </c>
      <c r="AK84">
        <v>0</v>
      </c>
      <c r="AL84">
        <v>0</v>
      </c>
      <c r="AM84">
        <v>7.96</v>
      </c>
    </row>
    <row r="85" spans="1:39">
      <c r="A85" t="s">
        <v>127</v>
      </c>
      <c r="B85" s="35">
        <v>220.64</v>
      </c>
      <c r="C85" s="35">
        <v>69.67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115.66</v>
      </c>
      <c r="N85">
        <v>273.62</v>
      </c>
      <c r="O85">
        <v>98.94</v>
      </c>
      <c r="P85">
        <v>0</v>
      </c>
      <c r="Q85">
        <v>44.02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0</v>
      </c>
      <c r="X85">
        <v>38.5</v>
      </c>
      <c r="Y85">
        <v>12.84</v>
      </c>
      <c r="Z85">
        <v>12.83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12.66</v>
      </c>
      <c r="AH85">
        <v>42.33</v>
      </c>
      <c r="AI85">
        <v>42.33</v>
      </c>
      <c r="AJ85">
        <v>31.29</v>
      </c>
      <c r="AK85">
        <v>0</v>
      </c>
      <c r="AL85">
        <v>0</v>
      </c>
      <c r="AM85">
        <v>7.96</v>
      </c>
    </row>
    <row r="86" spans="1:39">
      <c r="A86" t="s">
        <v>128</v>
      </c>
      <c r="B86" s="35">
        <v>220.64</v>
      </c>
      <c r="C86" s="35">
        <v>69.67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115.66</v>
      </c>
      <c r="N86">
        <v>273.62</v>
      </c>
      <c r="O86">
        <v>98.94</v>
      </c>
      <c r="P86">
        <v>0</v>
      </c>
      <c r="Q86">
        <v>44.02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0</v>
      </c>
      <c r="X86">
        <v>37</v>
      </c>
      <c r="Y86">
        <v>12.34</v>
      </c>
      <c r="Z86">
        <v>12.33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12.66</v>
      </c>
      <c r="AH86">
        <v>42</v>
      </c>
      <c r="AI86">
        <v>42</v>
      </c>
      <c r="AJ86">
        <v>31.29</v>
      </c>
      <c r="AK86">
        <v>0</v>
      </c>
      <c r="AL86">
        <v>0</v>
      </c>
      <c r="AM86">
        <v>7.96</v>
      </c>
    </row>
    <row r="87" spans="1:39">
      <c r="A87" t="s">
        <v>129</v>
      </c>
      <c r="B87" s="35">
        <v>220.64</v>
      </c>
      <c r="C87" s="35">
        <v>69.67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115.66</v>
      </c>
      <c r="N87">
        <v>273.62</v>
      </c>
      <c r="O87">
        <v>98.94</v>
      </c>
      <c r="P87">
        <v>0</v>
      </c>
      <c r="Q87">
        <v>44.02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0</v>
      </c>
      <c r="X87">
        <v>50</v>
      </c>
      <c r="Y87">
        <v>16.66</v>
      </c>
      <c r="Z87">
        <v>16.670000000000002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</v>
      </c>
      <c r="AH87">
        <v>46.67</v>
      </c>
      <c r="AI87">
        <v>46.67</v>
      </c>
      <c r="AJ87">
        <v>31.29</v>
      </c>
      <c r="AK87">
        <v>0</v>
      </c>
      <c r="AL87">
        <v>0</v>
      </c>
      <c r="AM87">
        <v>7.96</v>
      </c>
    </row>
    <row r="88" spans="1:39">
      <c r="A88" t="s">
        <v>130</v>
      </c>
      <c r="B88" s="35">
        <v>220.64</v>
      </c>
      <c r="C88" s="35">
        <v>69.67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115.66</v>
      </c>
      <c r="N88">
        <v>273.62</v>
      </c>
      <c r="O88">
        <v>98.94</v>
      </c>
      <c r="P88">
        <v>0</v>
      </c>
      <c r="Q88">
        <v>42.82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0</v>
      </c>
      <c r="X88">
        <v>49.5</v>
      </c>
      <c r="Y88">
        <v>16.5</v>
      </c>
      <c r="Z88">
        <v>16.5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11.66</v>
      </c>
      <c r="AH88">
        <v>47</v>
      </c>
      <c r="AI88">
        <v>47</v>
      </c>
      <c r="AJ88">
        <v>30.78</v>
      </c>
      <c r="AK88">
        <v>0</v>
      </c>
      <c r="AL88">
        <v>0</v>
      </c>
      <c r="AM88">
        <v>7.96</v>
      </c>
    </row>
    <row r="89" spans="1:39">
      <c r="A89" t="s">
        <v>131</v>
      </c>
      <c r="B89" s="35">
        <v>220.64</v>
      </c>
      <c r="C89" s="35">
        <v>69.67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115.66</v>
      </c>
      <c r="N89">
        <v>273.62</v>
      </c>
      <c r="O89">
        <v>98.94</v>
      </c>
      <c r="P89">
        <v>0</v>
      </c>
      <c r="Q89">
        <v>41.62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0</v>
      </c>
      <c r="X89">
        <v>49.5</v>
      </c>
      <c r="Y89">
        <v>16.5</v>
      </c>
      <c r="Z89">
        <v>16.5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11.34</v>
      </c>
      <c r="AH89">
        <v>38.67</v>
      </c>
      <c r="AI89">
        <v>38.67</v>
      </c>
      <c r="AJ89">
        <v>29.77</v>
      </c>
      <c r="AK89">
        <v>0</v>
      </c>
      <c r="AL89">
        <v>0</v>
      </c>
      <c r="AM89">
        <v>7.96</v>
      </c>
    </row>
    <row r="90" spans="1:39">
      <c r="A90" t="s">
        <v>132</v>
      </c>
      <c r="B90" s="35">
        <v>220.64</v>
      </c>
      <c r="C90" s="35">
        <v>69.67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115.66</v>
      </c>
      <c r="N90">
        <v>273.62</v>
      </c>
      <c r="O90">
        <v>98.94</v>
      </c>
      <c r="P90">
        <v>0</v>
      </c>
      <c r="Q90">
        <v>39.22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0</v>
      </c>
      <c r="X90">
        <v>48.5</v>
      </c>
      <c r="Y90">
        <v>16.16</v>
      </c>
      <c r="Z90">
        <v>16.170000000000002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11.34</v>
      </c>
      <c r="AH90">
        <v>39</v>
      </c>
      <c r="AI90">
        <v>39</v>
      </c>
      <c r="AJ90">
        <v>29.77</v>
      </c>
      <c r="AK90">
        <v>0</v>
      </c>
      <c r="AL90">
        <v>0</v>
      </c>
      <c r="AM90">
        <v>7.96</v>
      </c>
    </row>
    <row r="91" spans="1:39">
      <c r="A91" t="s">
        <v>133</v>
      </c>
      <c r="B91" s="35">
        <v>220.64</v>
      </c>
      <c r="C91" s="35">
        <v>69.67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115.66</v>
      </c>
      <c r="N91">
        <v>273.62</v>
      </c>
      <c r="O91">
        <v>98.94</v>
      </c>
      <c r="P91">
        <v>0</v>
      </c>
      <c r="Q91">
        <v>37.82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0</v>
      </c>
      <c r="X91">
        <v>34</v>
      </c>
      <c r="Y91">
        <v>11.34</v>
      </c>
      <c r="Z91">
        <v>11.33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11.34</v>
      </c>
      <c r="AH91">
        <v>39</v>
      </c>
      <c r="AI91">
        <v>39</v>
      </c>
      <c r="AJ91">
        <v>30.28</v>
      </c>
      <c r="AK91">
        <v>0</v>
      </c>
      <c r="AL91">
        <v>0</v>
      </c>
      <c r="AM91">
        <v>7.96</v>
      </c>
    </row>
    <row r="92" spans="1:39">
      <c r="A92" t="s">
        <v>134</v>
      </c>
      <c r="B92" s="35">
        <v>220.64</v>
      </c>
      <c r="C92" s="35">
        <v>69.67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115.66</v>
      </c>
      <c r="N92">
        <v>273.62</v>
      </c>
      <c r="O92">
        <v>98.94</v>
      </c>
      <c r="P92">
        <v>0</v>
      </c>
      <c r="Q92">
        <v>36.21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0</v>
      </c>
      <c r="X92">
        <v>33</v>
      </c>
      <c r="Y92">
        <v>11</v>
      </c>
      <c r="Z92">
        <v>11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11.34</v>
      </c>
      <c r="AH92">
        <v>39.33</v>
      </c>
      <c r="AI92">
        <v>39.33</v>
      </c>
      <c r="AJ92">
        <v>30.28</v>
      </c>
      <c r="AK92">
        <v>0</v>
      </c>
      <c r="AL92">
        <v>0</v>
      </c>
      <c r="AM92">
        <v>7.96</v>
      </c>
    </row>
    <row r="93" spans="1:39">
      <c r="A93" t="s">
        <v>135</v>
      </c>
      <c r="B93" s="35">
        <v>220.64</v>
      </c>
      <c r="C93" s="35">
        <v>69.67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115.66</v>
      </c>
      <c r="N93">
        <v>273.62</v>
      </c>
      <c r="O93">
        <v>98.94</v>
      </c>
      <c r="P93">
        <v>0</v>
      </c>
      <c r="Q93">
        <v>39.42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0</v>
      </c>
      <c r="X93">
        <v>32</v>
      </c>
      <c r="Y93">
        <v>10.66</v>
      </c>
      <c r="Z93">
        <v>10.67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11.34</v>
      </c>
      <c r="AH93">
        <v>39.33</v>
      </c>
      <c r="AI93">
        <v>39.33</v>
      </c>
      <c r="AJ93">
        <v>31.29</v>
      </c>
      <c r="AK93">
        <v>0</v>
      </c>
      <c r="AL93">
        <v>0</v>
      </c>
      <c r="AM93">
        <v>7.96</v>
      </c>
    </row>
    <row r="94" spans="1:39">
      <c r="A94" t="s">
        <v>136</v>
      </c>
      <c r="B94" s="35">
        <v>220.64</v>
      </c>
      <c r="C94" s="35">
        <v>69.67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115.66</v>
      </c>
      <c r="N94">
        <v>273.62</v>
      </c>
      <c r="O94">
        <v>98.94</v>
      </c>
      <c r="P94">
        <v>0</v>
      </c>
      <c r="Q94">
        <v>38.619999999999997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0</v>
      </c>
      <c r="X94">
        <v>32.5</v>
      </c>
      <c r="Y94">
        <v>10.84</v>
      </c>
      <c r="Z94">
        <v>10.83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11.34</v>
      </c>
      <c r="AH94">
        <v>39</v>
      </c>
      <c r="AI94">
        <v>39</v>
      </c>
      <c r="AJ94">
        <v>30.78</v>
      </c>
      <c r="AK94">
        <v>0</v>
      </c>
      <c r="AL94">
        <v>0</v>
      </c>
      <c r="AM94">
        <v>7.96</v>
      </c>
    </row>
    <row r="95" spans="1:39">
      <c r="A95" t="s">
        <v>137</v>
      </c>
      <c r="B95" s="35">
        <v>220.64</v>
      </c>
      <c r="C95" s="35">
        <v>69.67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115.66</v>
      </c>
      <c r="N95">
        <v>273.62</v>
      </c>
      <c r="O95">
        <v>98.94</v>
      </c>
      <c r="P95">
        <v>0</v>
      </c>
      <c r="Q95">
        <v>37.619999999999997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0</v>
      </c>
      <c r="X95">
        <v>33</v>
      </c>
      <c r="Y95">
        <v>11</v>
      </c>
      <c r="Z95">
        <v>11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11.34</v>
      </c>
      <c r="AH95">
        <v>39</v>
      </c>
      <c r="AI95">
        <v>39</v>
      </c>
      <c r="AJ95">
        <v>29.78</v>
      </c>
      <c r="AK95">
        <v>0</v>
      </c>
      <c r="AL95">
        <v>0</v>
      </c>
      <c r="AM95">
        <v>7.96</v>
      </c>
    </row>
    <row r="96" spans="1:39">
      <c r="A96" t="s">
        <v>138</v>
      </c>
      <c r="B96" s="35">
        <v>220.64</v>
      </c>
      <c r="C96" s="35">
        <v>69.67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115.66</v>
      </c>
      <c r="N96">
        <v>273.62</v>
      </c>
      <c r="O96">
        <v>98.94</v>
      </c>
      <c r="P96">
        <v>0</v>
      </c>
      <c r="Q96">
        <v>37.020000000000003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0</v>
      </c>
      <c r="X96">
        <v>34</v>
      </c>
      <c r="Y96">
        <v>11.34</v>
      </c>
      <c r="Z96">
        <v>11.33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</v>
      </c>
      <c r="AH96">
        <v>39</v>
      </c>
      <c r="AI96">
        <v>39</v>
      </c>
      <c r="AJ96">
        <v>29.78</v>
      </c>
      <c r="AK96">
        <v>0</v>
      </c>
      <c r="AL96">
        <v>0</v>
      </c>
      <c r="AM96">
        <v>7.96</v>
      </c>
    </row>
    <row r="97" spans="1:50">
      <c r="A97" t="s">
        <v>139</v>
      </c>
      <c r="B97" s="35">
        <v>220.64</v>
      </c>
      <c r="C97" s="35">
        <v>69.67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115.66</v>
      </c>
      <c r="N97">
        <v>273.62</v>
      </c>
      <c r="O97">
        <v>98.94</v>
      </c>
      <c r="P97">
        <v>0</v>
      </c>
      <c r="Q97">
        <v>36.42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0</v>
      </c>
      <c r="X97">
        <v>35</v>
      </c>
      <c r="Y97">
        <v>11.66</v>
      </c>
      <c r="Z97">
        <v>11.67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</v>
      </c>
      <c r="AH97">
        <v>39</v>
      </c>
      <c r="AI97">
        <v>39</v>
      </c>
      <c r="AJ97">
        <v>29.78</v>
      </c>
      <c r="AK97">
        <v>0</v>
      </c>
      <c r="AL97">
        <v>0</v>
      </c>
      <c r="AM97">
        <v>7.96</v>
      </c>
    </row>
    <row r="98" spans="1:50">
      <c r="A98" t="s">
        <v>140</v>
      </c>
      <c r="B98" s="35">
        <v>220.64</v>
      </c>
      <c r="C98" s="35">
        <v>69.67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115.66</v>
      </c>
      <c r="N98">
        <v>273.62</v>
      </c>
      <c r="O98">
        <v>98.94</v>
      </c>
      <c r="P98">
        <v>0</v>
      </c>
      <c r="Q98">
        <v>36.42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0</v>
      </c>
      <c r="X98">
        <v>35.5</v>
      </c>
      <c r="Y98">
        <v>11.84</v>
      </c>
      <c r="Z98">
        <v>11.83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10.66</v>
      </c>
      <c r="AH98">
        <v>38.67</v>
      </c>
      <c r="AI98">
        <v>38.67</v>
      </c>
      <c r="AJ98">
        <v>29.78</v>
      </c>
      <c r="AK98">
        <v>0</v>
      </c>
      <c r="AL98">
        <v>0</v>
      </c>
      <c r="AM98">
        <v>7.96</v>
      </c>
    </row>
    <row r="99" spans="1:50">
      <c r="A99" t="s">
        <v>141</v>
      </c>
      <c r="B99" s="35">
        <f>SUM(B3:B98)/4000</f>
        <v>5.1698699999999924</v>
      </c>
      <c r="C99" s="35">
        <f t="shared" ref="C99:P99" si="2">SUM(C3:C98)/4000</f>
        <v>1.8712300000000002</v>
      </c>
      <c r="D99" s="94">
        <f t="shared" ref="D99" si="3">SUM(D3:D98)/4000</f>
        <v>1.12856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0.11511750000000001</v>
      </c>
      <c r="K99" s="38">
        <f t="shared" si="2"/>
        <v>0.11511750000000001</v>
      </c>
      <c r="L99" s="38">
        <f t="shared" si="2"/>
        <v>0.11799750000000002</v>
      </c>
      <c r="M99">
        <f t="shared" si="2"/>
        <v>2.198519999999998</v>
      </c>
      <c r="N99">
        <f t="shared" si="2"/>
        <v>6.5668799999999967</v>
      </c>
      <c r="O99">
        <f t="shared" si="2"/>
        <v>2.2714449999999995</v>
      </c>
      <c r="P99">
        <f t="shared" si="2"/>
        <v>0</v>
      </c>
      <c r="Q99">
        <f t="shared" ref="Q99:AF99" si="5">SUM(Q3:Q98)/4000</f>
        <v>0.91083249999999982</v>
      </c>
      <c r="R99" s="94">
        <f t="shared" si="5"/>
        <v>0.38996499999999995</v>
      </c>
      <c r="S99" s="94">
        <f t="shared" si="5"/>
        <v>0.35125000000000001</v>
      </c>
      <c r="T99" s="94">
        <f t="shared" si="5"/>
        <v>0.38734500000000005</v>
      </c>
      <c r="U99">
        <f t="shared" si="5"/>
        <v>0</v>
      </c>
      <c r="V99">
        <f t="shared" si="5"/>
        <v>0.98029250000000023</v>
      </c>
      <c r="W99">
        <f t="shared" si="5"/>
        <v>0</v>
      </c>
      <c r="X99">
        <f t="shared" si="5"/>
        <v>0.83174999999999999</v>
      </c>
      <c r="Y99">
        <f t="shared" si="5"/>
        <v>0.27729500000000001</v>
      </c>
      <c r="Z99">
        <f t="shared" si="5"/>
        <v>0.27722750000000007</v>
      </c>
      <c r="AA99">
        <f t="shared" si="5"/>
        <v>1.7398399999999998</v>
      </c>
      <c r="AB99">
        <f t="shared" si="5"/>
        <v>0.34795749999999998</v>
      </c>
      <c r="AC99">
        <f t="shared" si="5"/>
        <v>0.6885</v>
      </c>
      <c r="AD99">
        <f t="shared" si="5"/>
        <v>0.34675</v>
      </c>
      <c r="AE99">
        <f t="shared" si="5"/>
        <v>0.70450000000000002</v>
      </c>
      <c r="AF99">
        <f t="shared" si="5"/>
        <v>0.33474999999999999</v>
      </c>
      <c r="AG99">
        <f t="shared" ref="AG99:AM99" si="6">SUM(AG3:AG98)/4000</f>
        <v>0.24644999999999986</v>
      </c>
      <c r="AH99">
        <f t="shared" si="6"/>
        <v>0.93550750000000027</v>
      </c>
      <c r="AI99">
        <f t="shared" si="6"/>
        <v>0.93550750000000027</v>
      </c>
      <c r="AJ99">
        <f t="shared" si="6"/>
        <v>0.73945250000000029</v>
      </c>
      <c r="AK99">
        <f t="shared" si="6"/>
        <v>1.4817499999999999</v>
      </c>
      <c r="AL99">
        <f t="shared" si="6"/>
        <v>0.62949999999999995</v>
      </c>
      <c r="AM99">
        <f t="shared" si="6"/>
        <v>0.19104000000000013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45558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18.39</v>
      </c>
      <c r="E3">
        <v>0</v>
      </c>
      <c r="F3">
        <v>0</v>
      </c>
      <c r="G3">
        <v>30</v>
      </c>
      <c r="H3">
        <v>0</v>
      </c>
      <c r="I3">
        <v>0</v>
      </c>
      <c r="J3">
        <v>38.71</v>
      </c>
      <c r="K3">
        <v>492.93514383014633</v>
      </c>
      <c r="L3">
        <v>9.0398061167588892</v>
      </c>
      <c r="M3">
        <v>30.86</v>
      </c>
      <c r="N3">
        <v>24.59</v>
      </c>
      <c r="O3">
        <v>71.305774682109018</v>
      </c>
      <c r="P3">
        <v>16.051901433479447</v>
      </c>
      <c r="Q3">
        <v>8.7356924593395764</v>
      </c>
      <c r="R3">
        <v>8.0942623814541612</v>
      </c>
      <c r="S3">
        <v>0</v>
      </c>
      <c r="T3">
        <v>0</v>
      </c>
      <c r="U3">
        <v>50.081482973052999</v>
      </c>
      <c r="V3">
        <v>8.8499999999999979</v>
      </c>
      <c r="W3">
        <v>19.09</v>
      </c>
      <c r="X3">
        <v>28.979999999999993</v>
      </c>
      <c r="Y3">
        <v>0</v>
      </c>
      <c r="Z3">
        <v>2.771237272727272</v>
      </c>
      <c r="AA3">
        <v>11.942949367088611</v>
      </c>
      <c r="AB3">
        <v>10.194384281307157</v>
      </c>
      <c r="AC3">
        <v>8.2276252527668916</v>
      </c>
      <c r="AD3">
        <v>15.529045756638286</v>
      </c>
      <c r="AE3">
        <v>21.008957028349691</v>
      </c>
      <c r="AF3">
        <v>5.953842182201746</v>
      </c>
      <c r="AG3">
        <v>26.942302770700177</v>
      </c>
      <c r="AH3">
        <v>49.719244883617542</v>
      </c>
      <c r="AI3">
        <v>1.5157138086737834</v>
      </c>
      <c r="AJ3">
        <v>0</v>
      </c>
      <c r="AK3">
        <v>21.790308552473007</v>
      </c>
      <c r="AL3">
        <v>57.310893287435441</v>
      </c>
      <c r="AM3">
        <v>0</v>
      </c>
      <c r="AN3">
        <v>0</v>
      </c>
      <c r="AO3">
        <v>3.5575200000000002</v>
      </c>
      <c r="AP3">
        <v>5.524985915492957</v>
      </c>
      <c r="AQ3">
        <v>31.313810300646114</v>
      </c>
      <c r="AR3">
        <v>7.0407128623188386</v>
      </c>
      <c r="AS3">
        <v>13.718507952774223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1149.7761053515524</v>
      </c>
    </row>
    <row r="4" spans="1:117">
      <c r="A4" t="s">
        <v>46</v>
      </c>
      <c r="B4">
        <v>0</v>
      </c>
      <c r="C4">
        <v>0</v>
      </c>
      <c r="D4">
        <v>18.39</v>
      </c>
      <c r="E4">
        <v>0</v>
      </c>
      <c r="F4">
        <v>0</v>
      </c>
      <c r="G4">
        <v>30</v>
      </c>
      <c r="H4">
        <v>0</v>
      </c>
      <c r="I4">
        <v>0</v>
      </c>
      <c r="J4">
        <v>38.71</v>
      </c>
      <c r="K4">
        <v>492.93514383014633</v>
      </c>
      <c r="L4">
        <v>9.0398061167588892</v>
      </c>
      <c r="M4">
        <v>30.86</v>
      </c>
      <c r="N4">
        <v>24.639999999999997</v>
      </c>
      <c r="O4">
        <v>71.305774682109018</v>
      </c>
      <c r="P4">
        <v>16.051901433479447</v>
      </c>
      <c r="Q4">
        <v>8.7356924593395764</v>
      </c>
      <c r="R4">
        <v>8.0942623814541612</v>
      </c>
      <c r="S4">
        <v>0</v>
      </c>
      <c r="T4">
        <v>0</v>
      </c>
      <c r="U4">
        <v>50.081482973052999</v>
      </c>
      <c r="V4">
        <v>8.8499999999999979</v>
      </c>
      <c r="W4">
        <v>19.09</v>
      </c>
      <c r="X4">
        <v>29.91</v>
      </c>
      <c r="Y4">
        <v>0</v>
      </c>
      <c r="Z4">
        <v>2.771237272727272</v>
      </c>
      <c r="AA4">
        <v>5.9736708860759506</v>
      </c>
      <c r="AB4">
        <v>10.194384281307157</v>
      </c>
      <c r="AC4">
        <v>8.2276252527668916</v>
      </c>
      <c r="AD4">
        <v>15.529045756638286</v>
      </c>
      <c r="AE4">
        <v>21.008957028349691</v>
      </c>
      <c r="AF4">
        <v>5.953842182201746</v>
      </c>
      <c r="AG4">
        <v>26.942302770700177</v>
      </c>
      <c r="AH4">
        <v>49.719244883617542</v>
      </c>
      <c r="AI4">
        <v>1.5157138086737834</v>
      </c>
      <c r="AJ4">
        <v>0</v>
      </c>
      <c r="AK4">
        <v>21.790308552473007</v>
      </c>
      <c r="AL4">
        <v>57.310893287435441</v>
      </c>
      <c r="AM4">
        <v>0</v>
      </c>
      <c r="AN4">
        <v>0</v>
      </c>
      <c r="AO4">
        <v>3.5575200000000002</v>
      </c>
      <c r="AP4">
        <v>5.524985915492957</v>
      </c>
      <c r="AQ4">
        <v>31.313810300646114</v>
      </c>
      <c r="AR4">
        <v>7.0407128623188386</v>
      </c>
      <c r="AS4">
        <v>13.718507952774223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1144.7868268705395</v>
      </c>
    </row>
    <row r="5" spans="1:117">
      <c r="A5" t="s">
        <v>47</v>
      </c>
      <c r="B5">
        <v>0</v>
      </c>
      <c r="C5">
        <v>0</v>
      </c>
      <c r="D5">
        <v>18.39</v>
      </c>
      <c r="E5">
        <v>0</v>
      </c>
      <c r="F5">
        <v>0</v>
      </c>
      <c r="G5">
        <v>30</v>
      </c>
      <c r="H5">
        <v>0</v>
      </c>
      <c r="I5">
        <v>0</v>
      </c>
      <c r="J5">
        <v>38.71</v>
      </c>
      <c r="K5">
        <v>492.93514383014633</v>
      </c>
      <c r="L5">
        <v>9.0398061167588892</v>
      </c>
      <c r="M5">
        <v>30.86</v>
      </c>
      <c r="N5">
        <v>24.639999999999997</v>
      </c>
      <c r="O5">
        <v>71.305774682109018</v>
      </c>
      <c r="P5">
        <v>16.051901433479447</v>
      </c>
      <c r="Q5">
        <v>8.7356924593395764</v>
      </c>
      <c r="R5">
        <v>8.0942623814541612</v>
      </c>
      <c r="S5">
        <v>0</v>
      </c>
      <c r="T5">
        <v>0</v>
      </c>
      <c r="U5">
        <v>50.081482973052999</v>
      </c>
      <c r="V5">
        <v>8.8499999999999979</v>
      </c>
      <c r="W5">
        <v>19.09</v>
      </c>
      <c r="X5">
        <v>21.94</v>
      </c>
      <c r="Y5">
        <v>0</v>
      </c>
      <c r="Z5">
        <v>2.771237272727272</v>
      </c>
      <c r="AA5">
        <v>5.9736708860759506</v>
      </c>
      <c r="AB5">
        <v>10.194384281307157</v>
      </c>
      <c r="AC5">
        <v>8.2276252527668916</v>
      </c>
      <c r="AD5">
        <v>15.529045756638286</v>
      </c>
      <c r="AE5">
        <v>21.008957028349691</v>
      </c>
      <c r="AF5">
        <v>5.953842182201746</v>
      </c>
      <c r="AG5">
        <v>26.942302770700177</v>
      </c>
      <c r="AH5">
        <v>49.719244883617542</v>
      </c>
      <c r="AI5">
        <v>1.5157138086737834</v>
      </c>
      <c r="AJ5">
        <v>0</v>
      </c>
      <c r="AK5">
        <v>21.790308552473007</v>
      </c>
      <c r="AL5">
        <v>57.310893287435441</v>
      </c>
      <c r="AM5">
        <v>0</v>
      </c>
      <c r="AN5">
        <v>0</v>
      </c>
      <c r="AO5">
        <v>4.3085520000000006</v>
      </c>
      <c r="AP5">
        <v>5.524985915492957</v>
      </c>
      <c r="AQ5">
        <v>20.879931829552135</v>
      </c>
      <c r="AR5">
        <v>7.0407128623188386</v>
      </c>
      <c r="AS5">
        <v>13.718507952774223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1127.1339803994456</v>
      </c>
    </row>
    <row r="6" spans="1:117">
      <c r="A6" t="s">
        <v>48</v>
      </c>
      <c r="B6">
        <v>0</v>
      </c>
      <c r="C6">
        <v>0</v>
      </c>
      <c r="D6">
        <v>18.39</v>
      </c>
      <c r="E6">
        <v>0</v>
      </c>
      <c r="F6">
        <v>0</v>
      </c>
      <c r="G6">
        <v>30</v>
      </c>
      <c r="H6">
        <v>0</v>
      </c>
      <c r="I6">
        <v>0</v>
      </c>
      <c r="J6">
        <v>38.71</v>
      </c>
      <c r="K6">
        <v>493.14257192348242</v>
      </c>
      <c r="L6">
        <v>9.0398061167588892</v>
      </c>
      <c r="M6">
        <v>30.86</v>
      </c>
      <c r="N6">
        <v>24.639999999999997</v>
      </c>
      <c r="O6">
        <v>71.305774682109018</v>
      </c>
      <c r="P6">
        <v>16.051901433479447</v>
      </c>
      <c r="Q6">
        <v>8.7356924593395764</v>
      </c>
      <c r="R6">
        <v>8.0942623814541612</v>
      </c>
      <c r="S6">
        <v>0</v>
      </c>
      <c r="T6">
        <v>0</v>
      </c>
      <c r="U6">
        <v>50.081482973052999</v>
      </c>
      <c r="V6">
        <v>8.8499999999999979</v>
      </c>
      <c r="W6">
        <v>19.09</v>
      </c>
      <c r="X6">
        <v>20.068784760236479</v>
      </c>
      <c r="Y6">
        <v>0</v>
      </c>
      <c r="Z6">
        <v>2.771237272727272</v>
      </c>
      <c r="AA6">
        <v>0</v>
      </c>
      <c r="AB6">
        <v>10.194384281307157</v>
      </c>
      <c r="AC6">
        <v>8.2276252527668916</v>
      </c>
      <c r="AD6">
        <v>15.529045756638286</v>
      </c>
      <c r="AE6">
        <v>21.008957028349691</v>
      </c>
      <c r="AF6">
        <v>5.953842182201746</v>
      </c>
      <c r="AG6">
        <v>26.942302770700177</v>
      </c>
      <c r="AH6">
        <v>49.719244883617542</v>
      </c>
      <c r="AI6">
        <v>1.5157138086737834</v>
      </c>
      <c r="AJ6">
        <v>0</v>
      </c>
      <c r="AK6">
        <v>21.790308552473007</v>
      </c>
      <c r="AL6">
        <v>57.310893287435441</v>
      </c>
      <c r="AM6">
        <v>0</v>
      </c>
      <c r="AN6">
        <v>0</v>
      </c>
      <c r="AO6">
        <v>4.3085520000000006</v>
      </c>
      <c r="AP6">
        <v>5.524985915492957</v>
      </c>
      <c r="AQ6">
        <v>20.879931829552135</v>
      </c>
      <c r="AR6">
        <v>7.0407128623188386</v>
      </c>
      <c r="AS6">
        <v>13.718507952774223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1119.4965223669419</v>
      </c>
    </row>
    <row r="7" spans="1:117">
      <c r="A7" t="s">
        <v>49</v>
      </c>
      <c r="B7">
        <v>0</v>
      </c>
      <c r="C7">
        <v>0</v>
      </c>
      <c r="D7">
        <v>18.39</v>
      </c>
      <c r="E7">
        <v>0</v>
      </c>
      <c r="F7">
        <v>0</v>
      </c>
      <c r="G7">
        <v>30</v>
      </c>
      <c r="H7">
        <v>0</v>
      </c>
      <c r="I7">
        <v>0</v>
      </c>
      <c r="J7">
        <v>38.71</v>
      </c>
      <c r="K7">
        <v>493.14257192348242</v>
      </c>
      <c r="L7">
        <v>9.0398061167588892</v>
      </c>
      <c r="M7">
        <v>30.86</v>
      </c>
      <c r="N7">
        <v>24.639999999999997</v>
      </c>
      <c r="O7">
        <v>71.305774682109018</v>
      </c>
      <c r="P7">
        <v>16.051901433479447</v>
      </c>
      <c r="Q7">
        <v>8.7356924593395764</v>
      </c>
      <c r="R7">
        <v>8.0942623814541612</v>
      </c>
      <c r="S7">
        <v>0</v>
      </c>
      <c r="T7">
        <v>0</v>
      </c>
      <c r="U7">
        <v>50.081482973052999</v>
      </c>
      <c r="V7">
        <v>8.8499999999999979</v>
      </c>
      <c r="W7">
        <v>19.09</v>
      </c>
      <c r="X7">
        <v>20.068784760236479</v>
      </c>
      <c r="Y7">
        <v>0</v>
      </c>
      <c r="Z7">
        <v>2.771237272727272</v>
      </c>
      <c r="AA7">
        <v>0</v>
      </c>
      <c r="AB7">
        <v>10.194384281307157</v>
      </c>
      <c r="AC7">
        <v>8.2276252527668916</v>
      </c>
      <c r="AD7">
        <v>15.529045756638286</v>
      </c>
      <c r="AE7">
        <v>21.008957028349691</v>
      </c>
      <c r="AF7">
        <v>5.953842182201746</v>
      </c>
      <c r="AG7">
        <v>26.942302770700177</v>
      </c>
      <c r="AH7">
        <v>49.719244883617542</v>
      </c>
      <c r="AI7">
        <v>1.5157138086737834</v>
      </c>
      <c r="AJ7">
        <v>0</v>
      </c>
      <c r="AK7">
        <v>21.790308552473007</v>
      </c>
      <c r="AL7">
        <v>57.310893287435441</v>
      </c>
      <c r="AM7">
        <v>0</v>
      </c>
      <c r="AN7">
        <v>0</v>
      </c>
      <c r="AO7">
        <v>4.3085520000000006</v>
      </c>
      <c r="AP7">
        <v>5.524985915492957</v>
      </c>
      <c r="AQ7">
        <v>10.439965914776067</v>
      </c>
      <c r="AR7">
        <v>7.0407128623188386</v>
      </c>
      <c r="AS7">
        <v>13.718507952774223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1109.056556452166</v>
      </c>
    </row>
    <row r="8" spans="1:117">
      <c r="A8" t="s">
        <v>50</v>
      </c>
      <c r="B8">
        <v>0</v>
      </c>
      <c r="C8">
        <v>0</v>
      </c>
      <c r="D8">
        <v>18.39</v>
      </c>
      <c r="E8">
        <v>0</v>
      </c>
      <c r="F8">
        <v>0</v>
      </c>
      <c r="G8">
        <v>30</v>
      </c>
      <c r="H8">
        <v>0</v>
      </c>
      <c r="I8">
        <v>0</v>
      </c>
      <c r="J8">
        <v>38.71</v>
      </c>
      <c r="K8">
        <v>493.14257192348242</v>
      </c>
      <c r="L8">
        <v>9.0398061167588892</v>
      </c>
      <c r="M8">
        <v>30.86</v>
      </c>
      <c r="N8">
        <v>24.639999999999997</v>
      </c>
      <c r="O8">
        <v>71.305774682109018</v>
      </c>
      <c r="P8">
        <v>16.051901433479447</v>
      </c>
      <c r="Q8">
        <v>8.7356924593395764</v>
      </c>
      <c r="R8">
        <v>8.0942623814541612</v>
      </c>
      <c r="S8">
        <v>0</v>
      </c>
      <c r="T8">
        <v>0</v>
      </c>
      <c r="U8">
        <v>50.081482973052999</v>
      </c>
      <c r="V8">
        <v>8.8499999999999979</v>
      </c>
      <c r="W8">
        <v>19.09</v>
      </c>
      <c r="X8">
        <v>20.068784760236479</v>
      </c>
      <c r="Y8">
        <v>0</v>
      </c>
      <c r="Z8">
        <v>2.771237272727272</v>
      </c>
      <c r="AA8">
        <v>0</v>
      </c>
      <c r="AB8">
        <v>10.194384281307157</v>
      </c>
      <c r="AC8">
        <v>8.2276252527668916</v>
      </c>
      <c r="AD8">
        <v>15.529045756638286</v>
      </c>
      <c r="AE8">
        <v>21.008957028349691</v>
      </c>
      <c r="AF8">
        <v>5.953842182201746</v>
      </c>
      <c r="AG8">
        <v>26.942302770700177</v>
      </c>
      <c r="AH8">
        <v>49.719244883617542</v>
      </c>
      <c r="AI8">
        <v>1.5157138086737834</v>
      </c>
      <c r="AJ8">
        <v>0</v>
      </c>
      <c r="AK8">
        <v>21.790308552473007</v>
      </c>
      <c r="AL8">
        <v>57.310893287435441</v>
      </c>
      <c r="AM8">
        <v>0</v>
      </c>
      <c r="AN8">
        <v>0</v>
      </c>
      <c r="AO8">
        <v>4.3085520000000006</v>
      </c>
      <c r="AP8">
        <v>5.524985915492957</v>
      </c>
      <c r="AQ8">
        <v>10.439965914776067</v>
      </c>
      <c r="AR8">
        <v>7.0407128623188386</v>
      </c>
      <c r="AS8">
        <v>13.718507952774223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1109.056556452166</v>
      </c>
    </row>
    <row r="9" spans="1:117">
      <c r="A9" t="s">
        <v>51</v>
      </c>
      <c r="B9">
        <v>0</v>
      </c>
      <c r="C9">
        <v>0</v>
      </c>
      <c r="D9">
        <v>18.39</v>
      </c>
      <c r="E9">
        <v>0</v>
      </c>
      <c r="F9">
        <v>0</v>
      </c>
      <c r="G9">
        <v>30</v>
      </c>
      <c r="H9">
        <v>0</v>
      </c>
      <c r="I9">
        <v>0</v>
      </c>
      <c r="J9">
        <v>38.71</v>
      </c>
      <c r="K9">
        <v>493.14257192348242</v>
      </c>
      <c r="L9">
        <v>9.0398061167588892</v>
      </c>
      <c r="M9">
        <v>30.86</v>
      </c>
      <c r="N9">
        <v>24.639999999999997</v>
      </c>
      <c r="O9">
        <v>71.305774682109018</v>
      </c>
      <c r="P9">
        <v>16.051901433479447</v>
      </c>
      <c r="Q9">
        <v>8.7356924593395764</v>
      </c>
      <c r="R9">
        <v>8.0942623814541612</v>
      </c>
      <c r="S9">
        <v>0</v>
      </c>
      <c r="T9">
        <v>0</v>
      </c>
      <c r="U9">
        <v>50.081482973052999</v>
      </c>
      <c r="V9">
        <v>8.8499999999999979</v>
      </c>
      <c r="W9">
        <v>19.09</v>
      </c>
      <c r="X9">
        <v>20.068784760236479</v>
      </c>
      <c r="Y9">
        <v>0</v>
      </c>
      <c r="Z9">
        <v>2.771237272727272</v>
      </c>
      <c r="AA9">
        <v>0</v>
      </c>
      <c r="AB9">
        <v>10.194384281307157</v>
      </c>
      <c r="AC9">
        <v>8.2276252527668916</v>
      </c>
      <c r="AD9">
        <v>15.529045756638286</v>
      </c>
      <c r="AE9">
        <v>21.008957028349691</v>
      </c>
      <c r="AF9">
        <v>5.953842182201746</v>
      </c>
      <c r="AG9">
        <v>26.942302770700177</v>
      </c>
      <c r="AH9">
        <v>49.719244883617542</v>
      </c>
      <c r="AI9">
        <v>5.9514641936377428</v>
      </c>
      <c r="AJ9">
        <v>0</v>
      </c>
      <c r="AK9">
        <v>21.790308552473007</v>
      </c>
      <c r="AL9">
        <v>57.310893287435441</v>
      </c>
      <c r="AM9">
        <v>0</v>
      </c>
      <c r="AN9">
        <v>0</v>
      </c>
      <c r="AO9">
        <v>4.3085520000000006</v>
      </c>
      <c r="AP9">
        <v>5.524985915492957</v>
      </c>
      <c r="AQ9">
        <v>0</v>
      </c>
      <c r="AR9">
        <v>7.0407128623188386</v>
      </c>
      <c r="AS9">
        <v>5.7137125807386653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1095.0475455503183</v>
      </c>
    </row>
    <row r="10" spans="1:117">
      <c r="A10" t="s">
        <v>52</v>
      </c>
      <c r="B10">
        <v>0</v>
      </c>
      <c r="C10">
        <v>0</v>
      </c>
      <c r="D10">
        <v>18.39</v>
      </c>
      <c r="E10">
        <v>0</v>
      </c>
      <c r="F10">
        <v>0</v>
      </c>
      <c r="G10">
        <v>30</v>
      </c>
      <c r="H10">
        <v>0</v>
      </c>
      <c r="I10">
        <v>0</v>
      </c>
      <c r="J10">
        <v>38.71</v>
      </c>
      <c r="K10">
        <v>493.14257192348242</v>
      </c>
      <c r="L10">
        <v>9.0398061167588892</v>
      </c>
      <c r="M10">
        <v>30.86</v>
      </c>
      <c r="N10">
        <v>24.639999999999997</v>
      </c>
      <c r="O10">
        <v>71.305774682109018</v>
      </c>
      <c r="P10">
        <v>16.051901433479447</v>
      </c>
      <c r="Q10">
        <v>8.7356924593395764</v>
      </c>
      <c r="R10">
        <v>8.0942623814541612</v>
      </c>
      <c r="S10">
        <v>0</v>
      </c>
      <c r="T10">
        <v>0</v>
      </c>
      <c r="U10">
        <v>50.081482973052999</v>
      </c>
      <c r="V10">
        <v>8.8499999999999979</v>
      </c>
      <c r="W10">
        <v>19.09</v>
      </c>
      <c r="X10">
        <v>20.068784760236479</v>
      </c>
      <c r="Y10">
        <v>0</v>
      </c>
      <c r="Z10">
        <v>2.771237272727272</v>
      </c>
      <c r="AA10">
        <v>0</v>
      </c>
      <c r="AB10">
        <v>10.194384281307157</v>
      </c>
      <c r="AC10">
        <v>8.2276252527668916</v>
      </c>
      <c r="AD10">
        <v>15.529045756638286</v>
      </c>
      <c r="AE10">
        <v>21.008957028349691</v>
      </c>
      <c r="AF10">
        <v>5.953842182201746</v>
      </c>
      <c r="AG10">
        <v>26.942302770700177</v>
      </c>
      <c r="AH10">
        <v>49.719244883617542</v>
      </c>
      <c r="AI10">
        <v>5.9514641936377428</v>
      </c>
      <c r="AJ10">
        <v>0</v>
      </c>
      <c r="AK10">
        <v>21.790308552473007</v>
      </c>
      <c r="AL10">
        <v>57.310893287435441</v>
      </c>
      <c r="AM10">
        <v>0</v>
      </c>
      <c r="AN10">
        <v>0</v>
      </c>
      <c r="AO10">
        <v>4.3085520000000006</v>
      </c>
      <c r="AP10">
        <v>5.524985915492957</v>
      </c>
      <c r="AQ10">
        <v>0</v>
      </c>
      <c r="AR10">
        <v>21.394455615942022</v>
      </c>
      <c r="AS10">
        <v>5.7137125807386653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1109.4012883039416</v>
      </c>
    </row>
    <row r="11" spans="1:117">
      <c r="A11" t="s">
        <v>53</v>
      </c>
      <c r="B11">
        <v>0</v>
      </c>
      <c r="C11">
        <v>0</v>
      </c>
      <c r="D11">
        <v>2.81</v>
      </c>
      <c r="E11">
        <v>0</v>
      </c>
      <c r="F11">
        <v>0</v>
      </c>
      <c r="G11">
        <v>4.6900000000000004</v>
      </c>
      <c r="H11">
        <v>0</v>
      </c>
      <c r="I11">
        <v>0</v>
      </c>
      <c r="J11">
        <v>4.74</v>
      </c>
      <c r="K11">
        <v>493.14999999999986</v>
      </c>
      <c r="L11">
        <v>9.0398061167588892</v>
      </c>
      <c r="M11">
        <v>30.86</v>
      </c>
      <c r="N11">
        <v>24.639999999999997</v>
      </c>
      <c r="O11">
        <v>71.305774682109018</v>
      </c>
      <c r="P11">
        <v>16.051901433479447</v>
      </c>
      <c r="Q11">
        <v>8.7356924593395764</v>
      </c>
      <c r="R11">
        <v>8.0942623814541612</v>
      </c>
      <c r="S11">
        <v>0</v>
      </c>
      <c r="T11">
        <v>0</v>
      </c>
      <c r="U11">
        <v>50.081482973052999</v>
      </c>
      <c r="V11">
        <v>8.8499999999999979</v>
      </c>
      <c r="W11">
        <v>19.09</v>
      </c>
      <c r="X11">
        <v>20.068784760236479</v>
      </c>
      <c r="Y11">
        <v>0</v>
      </c>
      <c r="Z11">
        <v>2.771237272727272</v>
      </c>
      <c r="AA11">
        <v>0</v>
      </c>
      <c r="AB11">
        <v>10.194384281307157</v>
      </c>
      <c r="AC11">
        <v>8.2276252527668916</v>
      </c>
      <c r="AD11">
        <v>15.529045756638286</v>
      </c>
      <c r="AE11">
        <v>21.008957028349691</v>
      </c>
      <c r="AF11">
        <v>5.953842182201746</v>
      </c>
      <c r="AG11">
        <v>26.942302770700177</v>
      </c>
      <c r="AH11">
        <v>49.719244883617542</v>
      </c>
      <c r="AI11">
        <v>5.9514641936377428</v>
      </c>
      <c r="AJ11">
        <v>0</v>
      </c>
      <c r="AK11">
        <v>21.790308552473007</v>
      </c>
      <c r="AL11">
        <v>36.914123924268495</v>
      </c>
      <c r="AM11">
        <v>0</v>
      </c>
      <c r="AN11">
        <v>0</v>
      </c>
      <c r="AO11">
        <v>4.3085520000000006</v>
      </c>
      <c r="AP11">
        <v>5.524985915492957</v>
      </c>
      <c r="AQ11">
        <v>0</v>
      </c>
      <c r="AR11">
        <v>21.394455615942022</v>
      </c>
      <c r="AS11">
        <v>5.7137125807386653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1014.1519470172918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493.14220636576266</v>
      </c>
      <c r="L12">
        <v>9.0398061167588892</v>
      </c>
      <c r="M12">
        <v>30.86</v>
      </c>
      <c r="N12">
        <v>24.639999999999997</v>
      </c>
      <c r="O12">
        <v>71.305774682109018</v>
      </c>
      <c r="P12">
        <v>16.051901433479447</v>
      </c>
      <c r="Q12">
        <v>8.7356924593395764</v>
      </c>
      <c r="R12">
        <v>8.0942623814541612</v>
      </c>
      <c r="S12">
        <v>0</v>
      </c>
      <c r="T12">
        <v>0</v>
      </c>
      <c r="U12">
        <v>50.081482973052999</v>
      </c>
      <c r="V12">
        <v>8.8499999999999979</v>
      </c>
      <c r="W12">
        <v>19.09</v>
      </c>
      <c r="X12">
        <v>20.068784760236479</v>
      </c>
      <c r="Y12">
        <v>0</v>
      </c>
      <c r="Z12">
        <v>2.771237272727272</v>
      </c>
      <c r="AA12">
        <v>0</v>
      </c>
      <c r="AB12">
        <v>10.194384281307157</v>
      </c>
      <c r="AC12">
        <v>8.2276252527668916</v>
      </c>
      <c r="AD12">
        <v>15.529045756638286</v>
      </c>
      <c r="AE12">
        <v>21.008957028349691</v>
      </c>
      <c r="AF12">
        <v>5.953842182201746</v>
      </c>
      <c r="AG12">
        <v>26.942302770700177</v>
      </c>
      <c r="AH12">
        <v>49.719244883617542</v>
      </c>
      <c r="AI12">
        <v>5.9514641936377428</v>
      </c>
      <c r="AJ12">
        <v>0</v>
      </c>
      <c r="AK12">
        <v>21.790308552473007</v>
      </c>
      <c r="AL12">
        <v>36.914123924268495</v>
      </c>
      <c r="AM12">
        <v>0</v>
      </c>
      <c r="AN12">
        <v>0</v>
      </c>
      <c r="AO12">
        <v>4.3085520000000006</v>
      </c>
      <c r="AP12">
        <v>5.524985915492957</v>
      </c>
      <c r="AQ12">
        <v>0</v>
      </c>
      <c r="AR12">
        <v>7.0407128623188386</v>
      </c>
      <c r="AS12">
        <v>5.7137125807386653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987.55041062943144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493.15</v>
      </c>
      <c r="L13">
        <v>9.0398061167588892</v>
      </c>
      <c r="M13">
        <v>30.86</v>
      </c>
      <c r="N13">
        <v>24.639999999999997</v>
      </c>
      <c r="O13">
        <v>71.305774682109018</v>
      </c>
      <c r="P13">
        <v>16.051901433479447</v>
      </c>
      <c r="Q13">
        <v>8.7350171037628286</v>
      </c>
      <c r="R13">
        <v>8.0942623814541612</v>
      </c>
      <c r="S13">
        <v>0</v>
      </c>
      <c r="T13">
        <v>0</v>
      </c>
      <c r="U13">
        <v>50.081482973052999</v>
      </c>
      <c r="V13">
        <v>8.8499999999999979</v>
      </c>
      <c r="W13">
        <v>19.09</v>
      </c>
      <c r="X13">
        <v>20.068784760236479</v>
      </c>
      <c r="Y13">
        <v>0</v>
      </c>
      <c r="Z13">
        <v>2.771237272727272</v>
      </c>
      <c r="AA13">
        <v>0</v>
      </c>
      <c r="AB13">
        <v>10.194384281307157</v>
      </c>
      <c r="AC13">
        <v>8.2276252527668916</v>
      </c>
      <c r="AD13">
        <v>15.529045756638286</v>
      </c>
      <c r="AE13">
        <v>21.008957028349691</v>
      </c>
      <c r="AF13">
        <v>5.953842182201746</v>
      </c>
      <c r="AG13">
        <v>26.942302770700177</v>
      </c>
      <c r="AH13">
        <v>49.719244883617542</v>
      </c>
      <c r="AI13">
        <v>1.5157138086737834</v>
      </c>
      <c r="AJ13">
        <v>0</v>
      </c>
      <c r="AK13">
        <v>21.790308552473007</v>
      </c>
      <c r="AL13">
        <v>36.914123924268495</v>
      </c>
      <c r="AM13">
        <v>0</v>
      </c>
      <c r="AN13">
        <v>0</v>
      </c>
      <c r="AO13">
        <v>4.4578800000000003</v>
      </c>
      <c r="AP13">
        <v>5.524985915492957</v>
      </c>
      <c r="AQ13">
        <v>0</v>
      </c>
      <c r="AR13">
        <v>7.0407128623188386</v>
      </c>
      <c r="AS13">
        <v>5.7137125807386653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983.27110652312831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493.15</v>
      </c>
      <c r="L14">
        <v>9.03977411858774</v>
      </c>
      <c r="M14">
        <v>30.86</v>
      </c>
      <c r="N14">
        <v>24.639999999999997</v>
      </c>
      <c r="O14">
        <v>71.305774682109018</v>
      </c>
      <c r="P14">
        <v>16.051901433479447</v>
      </c>
      <c r="Q14">
        <v>8.7350171037628286</v>
      </c>
      <c r="R14">
        <v>8.0942623814541612</v>
      </c>
      <c r="S14">
        <v>0</v>
      </c>
      <c r="T14">
        <v>0</v>
      </c>
      <c r="U14">
        <v>50.081482973052999</v>
      </c>
      <c r="V14">
        <v>8.8499999999999979</v>
      </c>
      <c r="W14">
        <v>19.09</v>
      </c>
      <c r="X14">
        <v>20.068784760236479</v>
      </c>
      <c r="Y14">
        <v>0</v>
      </c>
      <c r="Z14">
        <v>2.771237272727272</v>
      </c>
      <c r="AA14">
        <v>0</v>
      </c>
      <c r="AB14">
        <v>10.194384281307157</v>
      </c>
      <c r="AC14">
        <v>8.2276252527668916</v>
      </c>
      <c r="AD14">
        <v>15.529045756638286</v>
      </c>
      <c r="AE14">
        <v>21.008957028349691</v>
      </c>
      <c r="AF14">
        <v>5.953842182201746</v>
      </c>
      <c r="AG14">
        <v>26.942302770700177</v>
      </c>
      <c r="AH14">
        <v>49.719244883617542</v>
      </c>
      <c r="AI14">
        <v>1.5157138086737834</v>
      </c>
      <c r="AJ14">
        <v>0</v>
      </c>
      <c r="AK14">
        <v>21.790308552473007</v>
      </c>
      <c r="AL14">
        <v>36.914123924268495</v>
      </c>
      <c r="AM14">
        <v>0</v>
      </c>
      <c r="AN14">
        <v>0</v>
      </c>
      <c r="AO14">
        <v>4.4578800000000003</v>
      </c>
      <c r="AP14">
        <v>5.524985915492957</v>
      </c>
      <c r="AQ14">
        <v>0</v>
      </c>
      <c r="AR14">
        <v>7.0407128623188386</v>
      </c>
      <c r="AS14">
        <v>5.7137125807386653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983.27107452495716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493.15</v>
      </c>
      <c r="L15">
        <v>9.0397794530239821</v>
      </c>
      <c r="M15">
        <v>30.86</v>
      </c>
      <c r="N15">
        <v>24.639999999999997</v>
      </c>
      <c r="O15">
        <v>71.305774682109018</v>
      </c>
      <c r="P15">
        <v>16.051901433479447</v>
      </c>
      <c r="Q15">
        <v>9.99</v>
      </c>
      <c r="R15">
        <v>8.0942623814541612</v>
      </c>
      <c r="S15">
        <v>0</v>
      </c>
      <c r="T15">
        <v>0</v>
      </c>
      <c r="U15">
        <v>50.081482973052999</v>
      </c>
      <c r="V15">
        <v>8.8499999999999979</v>
      </c>
      <c r="W15">
        <v>19.09</v>
      </c>
      <c r="X15">
        <v>33.659999999999997</v>
      </c>
      <c r="Y15">
        <v>0</v>
      </c>
      <c r="Z15">
        <v>2.771237272727272</v>
      </c>
      <c r="AA15">
        <v>5.9736708860759506</v>
      </c>
      <c r="AB15">
        <v>10.194384281307157</v>
      </c>
      <c r="AC15">
        <v>8.2276252527668916</v>
      </c>
      <c r="AD15">
        <v>15.529045756638286</v>
      </c>
      <c r="AE15">
        <v>21.008957028349691</v>
      </c>
      <c r="AF15">
        <v>5.953842182201746</v>
      </c>
      <c r="AG15">
        <v>26.942302770700177</v>
      </c>
      <c r="AH15">
        <v>49.719244883617542</v>
      </c>
      <c r="AI15">
        <v>1.5157138086737834</v>
      </c>
      <c r="AJ15">
        <v>0</v>
      </c>
      <c r="AK15">
        <v>21.790308552473007</v>
      </c>
      <c r="AL15">
        <v>36.914123924268495</v>
      </c>
      <c r="AM15">
        <v>0</v>
      </c>
      <c r="AN15">
        <v>0</v>
      </c>
      <c r="AO15">
        <v>4.3085520000000006</v>
      </c>
      <c r="AP15">
        <v>5.0067439933719964</v>
      </c>
      <c r="AQ15">
        <v>0</v>
      </c>
      <c r="AR15">
        <v>7.0407128623188386</v>
      </c>
      <c r="AS15">
        <v>5.7137125807386653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1003.423378959349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493.15</v>
      </c>
      <c r="L16">
        <v>9.03977411858774</v>
      </c>
      <c r="M16">
        <v>30.86</v>
      </c>
      <c r="N16">
        <v>24.639999999999997</v>
      </c>
      <c r="O16">
        <v>71.305774682109018</v>
      </c>
      <c r="P16">
        <v>16.051901433479447</v>
      </c>
      <c r="Q16">
        <v>8.7350171037628286</v>
      </c>
      <c r="R16">
        <v>8.0942623814541612</v>
      </c>
      <c r="S16">
        <v>0</v>
      </c>
      <c r="T16">
        <v>0</v>
      </c>
      <c r="U16">
        <v>50.081482973052999</v>
      </c>
      <c r="V16">
        <v>8.8499999999999979</v>
      </c>
      <c r="W16">
        <v>19.09</v>
      </c>
      <c r="X16">
        <v>34.256</v>
      </c>
      <c r="Y16">
        <v>0</v>
      </c>
      <c r="Z16">
        <v>2.771237272727272</v>
      </c>
      <c r="AA16">
        <v>5.9736708860759506</v>
      </c>
      <c r="AB16">
        <v>10.194384281307157</v>
      </c>
      <c r="AC16">
        <v>8.2276252527668916</v>
      </c>
      <c r="AD16">
        <v>15.529045756638286</v>
      </c>
      <c r="AE16">
        <v>21.008957028349691</v>
      </c>
      <c r="AF16">
        <v>5.953842182201746</v>
      </c>
      <c r="AG16">
        <v>26.942302770700177</v>
      </c>
      <c r="AH16">
        <v>49.719244883617542</v>
      </c>
      <c r="AI16">
        <v>1.5157138086737834</v>
      </c>
      <c r="AJ16">
        <v>0</v>
      </c>
      <c r="AK16">
        <v>21.790308552473007</v>
      </c>
      <c r="AL16">
        <v>36.914123924268495</v>
      </c>
      <c r="AM16">
        <v>0</v>
      </c>
      <c r="AN16">
        <v>0</v>
      </c>
      <c r="AO16">
        <v>4.3085520000000006</v>
      </c>
      <c r="AP16">
        <v>5.0067439933719964</v>
      </c>
      <c r="AQ16">
        <v>0</v>
      </c>
      <c r="AR16">
        <v>7.0407128623188386</v>
      </c>
      <c r="AS16">
        <v>5.7137125807386653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1002.7643907286755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493.21</v>
      </c>
      <c r="L17">
        <v>9.0397626424407918</v>
      </c>
      <c r="M17">
        <v>30.86</v>
      </c>
      <c r="N17">
        <v>24.639999999999997</v>
      </c>
      <c r="O17">
        <v>71.305774682109018</v>
      </c>
      <c r="P17">
        <v>16.051901433479447</v>
      </c>
      <c r="Q17">
        <v>8.7350171037628286</v>
      </c>
      <c r="R17">
        <v>8.0942623814541612</v>
      </c>
      <c r="S17">
        <v>0</v>
      </c>
      <c r="T17">
        <v>0</v>
      </c>
      <c r="U17">
        <v>50.081482973052999</v>
      </c>
      <c r="V17">
        <v>8.8499999999999979</v>
      </c>
      <c r="W17">
        <v>19.09</v>
      </c>
      <c r="X17">
        <v>20.995999999999988</v>
      </c>
      <c r="Y17">
        <v>0</v>
      </c>
      <c r="Z17">
        <v>2.771237272727272</v>
      </c>
      <c r="AA17">
        <v>5.9736708860759506</v>
      </c>
      <c r="AB17">
        <v>10.194384281307157</v>
      </c>
      <c r="AC17">
        <v>8.2276252527668916</v>
      </c>
      <c r="AD17">
        <v>15.529045756638286</v>
      </c>
      <c r="AE17">
        <v>21.008957028349691</v>
      </c>
      <c r="AF17">
        <v>5.953842182201746</v>
      </c>
      <c r="AG17">
        <v>26.942302770700177</v>
      </c>
      <c r="AH17">
        <v>49.719244883617542</v>
      </c>
      <c r="AI17">
        <v>5.9514641936377428</v>
      </c>
      <c r="AJ17">
        <v>0</v>
      </c>
      <c r="AK17">
        <v>21.790308552473007</v>
      </c>
      <c r="AL17">
        <v>36.914123924268495</v>
      </c>
      <c r="AM17">
        <v>0</v>
      </c>
      <c r="AN17">
        <v>0</v>
      </c>
      <c r="AO17">
        <v>4.3744320000000005</v>
      </c>
      <c r="AP17">
        <v>5.0067439933719964</v>
      </c>
      <c r="AQ17">
        <v>0</v>
      </c>
      <c r="AR17">
        <v>7.0407128623188386</v>
      </c>
      <c r="AS17">
        <v>5.7137125807386653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994.06600963749247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493.14999999999986</v>
      </c>
      <c r="L18">
        <v>9.0397546545079503</v>
      </c>
      <c r="M18">
        <v>30.86</v>
      </c>
      <c r="N18">
        <v>24.639999999999997</v>
      </c>
      <c r="O18">
        <v>71.305774682109018</v>
      </c>
      <c r="P18">
        <v>16.051901433479447</v>
      </c>
      <c r="Q18">
        <v>8.7350171037628286</v>
      </c>
      <c r="R18">
        <v>8.0942623814541612</v>
      </c>
      <c r="S18">
        <v>0</v>
      </c>
      <c r="T18">
        <v>0</v>
      </c>
      <c r="U18">
        <v>50.081482973052999</v>
      </c>
      <c r="V18">
        <v>8.8499999999999979</v>
      </c>
      <c r="W18">
        <v>19.09</v>
      </c>
      <c r="X18">
        <v>20.062721476054804</v>
      </c>
      <c r="Y18">
        <v>0</v>
      </c>
      <c r="Z18">
        <v>2.771237272727272</v>
      </c>
      <c r="AA18">
        <v>5.9736708860759506</v>
      </c>
      <c r="AB18">
        <v>10.194384281307157</v>
      </c>
      <c r="AC18">
        <v>8.2276252527668916</v>
      </c>
      <c r="AD18">
        <v>15.529045756638286</v>
      </c>
      <c r="AE18">
        <v>21.008957028349691</v>
      </c>
      <c r="AF18">
        <v>5.953842182201746</v>
      </c>
      <c r="AG18">
        <v>26.942302770700177</v>
      </c>
      <c r="AH18">
        <v>49.719244883617542</v>
      </c>
      <c r="AI18">
        <v>5.9514641936377428</v>
      </c>
      <c r="AJ18">
        <v>0</v>
      </c>
      <c r="AK18">
        <v>21.790308552473007</v>
      </c>
      <c r="AL18">
        <v>36.914123924268495</v>
      </c>
      <c r="AM18">
        <v>0</v>
      </c>
      <c r="AN18">
        <v>0</v>
      </c>
      <c r="AO18">
        <v>4.3744320000000005</v>
      </c>
      <c r="AP18">
        <v>5.0067439933719964</v>
      </c>
      <c r="AQ18">
        <v>0</v>
      </c>
      <c r="AR18">
        <v>7.0407128623188386</v>
      </c>
      <c r="AS18">
        <v>5.7137125807386653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993.0727231256144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453.78999999999996</v>
      </c>
      <c r="L19">
        <v>9.0299999999999994</v>
      </c>
      <c r="M19">
        <v>30.86</v>
      </c>
      <c r="N19">
        <v>24.639999999999997</v>
      </c>
      <c r="O19">
        <v>71.305774682109018</v>
      </c>
      <c r="P19">
        <v>16.051901433479447</v>
      </c>
      <c r="Q19">
        <v>8.7350171037628286</v>
      </c>
      <c r="R19">
        <v>8.0942623814541612</v>
      </c>
      <c r="S19">
        <v>0</v>
      </c>
      <c r="T19">
        <v>0</v>
      </c>
      <c r="U19">
        <v>50.081482973052999</v>
      </c>
      <c r="V19">
        <v>8.8499999999999979</v>
      </c>
      <c r="W19">
        <v>19.09</v>
      </c>
      <c r="X19">
        <v>20.062721476054804</v>
      </c>
      <c r="Y19">
        <v>0</v>
      </c>
      <c r="Z19">
        <v>2.771237272727272</v>
      </c>
      <c r="AA19">
        <v>5.9736708860759506</v>
      </c>
      <c r="AB19">
        <v>10.194384281307157</v>
      </c>
      <c r="AC19">
        <v>8.2276252527668916</v>
      </c>
      <c r="AD19">
        <v>15.529045756638286</v>
      </c>
      <c r="AE19">
        <v>21.008957028349691</v>
      </c>
      <c r="AF19">
        <v>5.953842182201746</v>
      </c>
      <c r="AG19">
        <v>26.942302770700177</v>
      </c>
      <c r="AH19">
        <v>49.719244883617542</v>
      </c>
      <c r="AI19">
        <v>5.9514641936377428</v>
      </c>
      <c r="AJ19">
        <v>0</v>
      </c>
      <c r="AK19">
        <v>21.790308552473007</v>
      </c>
      <c r="AL19">
        <v>36.914123924268495</v>
      </c>
      <c r="AM19">
        <v>0</v>
      </c>
      <c r="AN19">
        <v>0</v>
      </c>
      <c r="AO19">
        <v>4.3744320000000005</v>
      </c>
      <c r="AP19">
        <v>5.0067439933719964</v>
      </c>
      <c r="AQ19">
        <v>0</v>
      </c>
      <c r="AR19">
        <v>7.0407128623188386</v>
      </c>
      <c r="AS19">
        <v>5.7137125807386653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953.70296847110649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493.15</v>
      </c>
      <c r="L20">
        <v>9.0397626424407918</v>
      </c>
      <c r="M20">
        <v>30.86</v>
      </c>
      <c r="N20">
        <v>24.639999999999997</v>
      </c>
      <c r="O20">
        <v>71.305774682109018</v>
      </c>
      <c r="P20">
        <v>16.051901433479447</v>
      </c>
      <c r="Q20">
        <v>8.7350171037628286</v>
      </c>
      <c r="R20">
        <v>8.0942623814541612</v>
      </c>
      <c r="S20">
        <v>0</v>
      </c>
      <c r="T20">
        <v>0</v>
      </c>
      <c r="U20">
        <v>50.081482973052999</v>
      </c>
      <c r="V20">
        <v>8.8499999999999979</v>
      </c>
      <c r="W20">
        <v>19.09</v>
      </c>
      <c r="X20">
        <v>20.062721476054804</v>
      </c>
      <c r="Y20">
        <v>0</v>
      </c>
      <c r="Z20">
        <v>2.771237272727272</v>
      </c>
      <c r="AA20">
        <v>11.942949367088611</v>
      </c>
      <c r="AB20">
        <v>10.194384281307157</v>
      </c>
      <c r="AC20">
        <v>8.2276252527668916</v>
      </c>
      <c r="AD20">
        <v>15.529045756638286</v>
      </c>
      <c r="AE20">
        <v>21.008957028349691</v>
      </c>
      <c r="AF20">
        <v>5.953842182201746</v>
      </c>
      <c r="AG20">
        <v>26.942302770700177</v>
      </c>
      <c r="AH20">
        <v>49.719244883617542</v>
      </c>
      <c r="AI20">
        <v>1.5157138086737834</v>
      </c>
      <c r="AJ20">
        <v>0</v>
      </c>
      <c r="AK20">
        <v>21.790308552473007</v>
      </c>
      <c r="AL20">
        <v>36.914123924268495</v>
      </c>
      <c r="AM20">
        <v>0</v>
      </c>
      <c r="AN20">
        <v>0</v>
      </c>
      <c r="AO20">
        <v>4.3744320000000005</v>
      </c>
      <c r="AP20">
        <v>5.0067439933719964</v>
      </c>
      <c r="AQ20">
        <v>10.439965914776067</v>
      </c>
      <c r="AR20">
        <v>7.0407128623188386</v>
      </c>
      <c r="AS20">
        <v>5.7137125807386653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1005.0462251243722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493.15</v>
      </c>
      <c r="L21">
        <v>9.0397626424407918</v>
      </c>
      <c r="M21">
        <v>30.86</v>
      </c>
      <c r="N21">
        <v>24.639999999999997</v>
      </c>
      <c r="O21">
        <v>71.305774682109018</v>
      </c>
      <c r="P21">
        <v>16.051901433479447</v>
      </c>
      <c r="Q21">
        <v>8.7350171037628286</v>
      </c>
      <c r="R21">
        <v>8.0942623814541612</v>
      </c>
      <c r="S21">
        <v>0</v>
      </c>
      <c r="T21">
        <v>0</v>
      </c>
      <c r="U21">
        <v>50.081482973052999</v>
      </c>
      <c r="V21">
        <v>8.8499999999999979</v>
      </c>
      <c r="W21">
        <v>19.09</v>
      </c>
      <c r="X21">
        <v>20.062721476054804</v>
      </c>
      <c r="Y21">
        <v>0</v>
      </c>
      <c r="Z21">
        <v>2.771237272727272</v>
      </c>
      <c r="AA21">
        <v>11.942949367088611</v>
      </c>
      <c r="AB21">
        <v>10.194384281307157</v>
      </c>
      <c r="AC21">
        <v>8.2276252527668916</v>
      </c>
      <c r="AD21">
        <v>15.529045756638286</v>
      </c>
      <c r="AE21">
        <v>21.008957028349691</v>
      </c>
      <c r="AF21">
        <v>5.953842182201746</v>
      </c>
      <c r="AG21">
        <v>26.942302770700177</v>
      </c>
      <c r="AH21">
        <v>49.719244883617542</v>
      </c>
      <c r="AI21">
        <v>1.5157138086737834</v>
      </c>
      <c r="AJ21">
        <v>0</v>
      </c>
      <c r="AK21">
        <v>21.790308552473007</v>
      </c>
      <c r="AL21">
        <v>36.914123924268495</v>
      </c>
      <c r="AM21">
        <v>0</v>
      </c>
      <c r="AN21">
        <v>0</v>
      </c>
      <c r="AO21">
        <v>4.2514560000000001</v>
      </c>
      <c r="AP21">
        <v>5.0067439933719964</v>
      </c>
      <c r="AQ21">
        <v>10.439965914776067</v>
      </c>
      <c r="AR21">
        <v>10.326086050724633</v>
      </c>
      <c r="AS21">
        <v>5.7137125807386653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1008.2086223127779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493.15</v>
      </c>
      <c r="L22">
        <v>9.0397626424407918</v>
      </c>
      <c r="M22">
        <v>30.86</v>
      </c>
      <c r="N22">
        <v>24.639999999999997</v>
      </c>
      <c r="O22">
        <v>71.305774682109018</v>
      </c>
      <c r="P22">
        <v>16.051901433479447</v>
      </c>
      <c r="Q22">
        <v>8.7350171037628286</v>
      </c>
      <c r="R22">
        <v>8.0942623814541612</v>
      </c>
      <c r="S22">
        <v>0</v>
      </c>
      <c r="T22">
        <v>0</v>
      </c>
      <c r="U22">
        <v>50.081482973052999</v>
      </c>
      <c r="V22">
        <v>8.8499999999999979</v>
      </c>
      <c r="W22">
        <v>19.09</v>
      </c>
      <c r="X22">
        <v>20.062721476054804</v>
      </c>
      <c r="Y22">
        <v>0</v>
      </c>
      <c r="Z22">
        <v>2.771237272727272</v>
      </c>
      <c r="AA22">
        <v>11.942949367088611</v>
      </c>
      <c r="AB22">
        <v>10.194384281307157</v>
      </c>
      <c r="AC22">
        <v>8.2276252527668916</v>
      </c>
      <c r="AD22">
        <v>15.529045756638286</v>
      </c>
      <c r="AE22">
        <v>21.008957028349691</v>
      </c>
      <c r="AF22">
        <v>5.953842182201746</v>
      </c>
      <c r="AG22">
        <v>26.942302770700177</v>
      </c>
      <c r="AH22">
        <v>49.719244883617542</v>
      </c>
      <c r="AI22">
        <v>2.7052109971080647</v>
      </c>
      <c r="AJ22">
        <v>0</v>
      </c>
      <c r="AK22">
        <v>21.790308552473007</v>
      </c>
      <c r="AL22">
        <v>36.914123924268495</v>
      </c>
      <c r="AM22">
        <v>0</v>
      </c>
      <c r="AN22">
        <v>0</v>
      </c>
      <c r="AO22">
        <v>4.1987520000000007</v>
      </c>
      <c r="AP22">
        <v>5.0067439933719964</v>
      </c>
      <c r="AQ22">
        <v>20.879931829552135</v>
      </c>
      <c r="AR22">
        <v>10.326086050724633</v>
      </c>
      <c r="AS22">
        <v>5.7137125807386653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1019.7853814159882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493.15</v>
      </c>
      <c r="L23">
        <v>9.0397199504337049</v>
      </c>
      <c r="M23">
        <v>30.86</v>
      </c>
      <c r="N23">
        <v>24.639999999999997</v>
      </c>
      <c r="O23">
        <v>71.305774682109018</v>
      </c>
      <c r="P23">
        <v>16.051901433479447</v>
      </c>
      <c r="Q23">
        <v>8.7350171037628286</v>
      </c>
      <c r="R23">
        <v>8.0942623814541612</v>
      </c>
      <c r="S23">
        <v>0</v>
      </c>
      <c r="T23">
        <v>0</v>
      </c>
      <c r="U23">
        <v>50.081482973052999</v>
      </c>
      <c r="V23">
        <v>8.8499999999999979</v>
      </c>
      <c r="W23">
        <v>19.09</v>
      </c>
      <c r="X23">
        <v>20.062721476054804</v>
      </c>
      <c r="Y23">
        <v>0</v>
      </c>
      <c r="Z23">
        <v>2.771237272727272</v>
      </c>
      <c r="AA23">
        <v>11.942949367088611</v>
      </c>
      <c r="AB23">
        <v>10.194384281307157</v>
      </c>
      <c r="AC23">
        <v>8.2276252527668916</v>
      </c>
      <c r="AD23">
        <v>15.529045756638286</v>
      </c>
      <c r="AE23">
        <v>21.008957028349691</v>
      </c>
      <c r="AF23">
        <v>5.953842182201746</v>
      </c>
      <c r="AG23">
        <v>26.942302770700177</v>
      </c>
      <c r="AH23">
        <v>59.667114826364788</v>
      </c>
      <c r="AI23">
        <v>2.7052109971080647</v>
      </c>
      <c r="AJ23">
        <v>0</v>
      </c>
      <c r="AK23">
        <v>21.790308552473007</v>
      </c>
      <c r="AL23">
        <v>36.914123924268495</v>
      </c>
      <c r="AM23">
        <v>0</v>
      </c>
      <c r="AN23">
        <v>0</v>
      </c>
      <c r="AO23">
        <v>4.159224</v>
      </c>
      <c r="AP23">
        <v>5.0067439933719964</v>
      </c>
      <c r="AQ23">
        <v>20.879931829552135</v>
      </c>
      <c r="AR23">
        <v>10.326086050724633</v>
      </c>
      <c r="AS23">
        <v>5.7137125807386653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1029.6936806667284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493.15</v>
      </c>
      <c r="L24">
        <v>9.0397626424407918</v>
      </c>
      <c r="M24">
        <v>30.86</v>
      </c>
      <c r="N24">
        <v>24.639999999999997</v>
      </c>
      <c r="O24">
        <v>71.305774682109018</v>
      </c>
      <c r="P24">
        <v>16.051901433479447</v>
      </c>
      <c r="Q24">
        <v>8.7350171037628286</v>
      </c>
      <c r="R24">
        <v>8.0942623814541612</v>
      </c>
      <c r="S24">
        <v>0</v>
      </c>
      <c r="T24">
        <v>0</v>
      </c>
      <c r="U24">
        <v>50.081482973052999</v>
      </c>
      <c r="V24">
        <v>8.8499999999999979</v>
      </c>
      <c r="W24">
        <v>19.09</v>
      </c>
      <c r="X24">
        <v>20.062721476054804</v>
      </c>
      <c r="Y24">
        <v>0</v>
      </c>
      <c r="Z24">
        <v>2.771237272727272</v>
      </c>
      <c r="AA24">
        <v>11.942949367088611</v>
      </c>
      <c r="AB24">
        <v>10.194384281307157</v>
      </c>
      <c r="AC24">
        <v>8.2276252527668916</v>
      </c>
      <c r="AD24">
        <v>15.529045756638286</v>
      </c>
      <c r="AE24">
        <v>21.008957028349691</v>
      </c>
      <c r="AF24">
        <v>5.953842182201746</v>
      </c>
      <c r="AG24">
        <v>26.942302770700177</v>
      </c>
      <c r="AH24">
        <v>59.667114826364788</v>
      </c>
      <c r="AI24">
        <v>2.7052109971080647</v>
      </c>
      <c r="AJ24">
        <v>0</v>
      </c>
      <c r="AK24">
        <v>21.790308552473007</v>
      </c>
      <c r="AL24">
        <v>36.914123924268495</v>
      </c>
      <c r="AM24">
        <v>0</v>
      </c>
      <c r="AN24">
        <v>0</v>
      </c>
      <c r="AO24">
        <v>4.0582080000000005</v>
      </c>
      <c r="AP24">
        <v>5.0067439933719964</v>
      </c>
      <c r="AQ24">
        <v>31.313810300646114</v>
      </c>
      <c r="AR24">
        <v>10.326086050724633</v>
      </c>
      <c r="AS24">
        <v>5.7137125807386653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1040.0265858298296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493.15</v>
      </c>
      <c r="L25">
        <v>9.0397626424407918</v>
      </c>
      <c r="M25">
        <v>30.86</v>
      </c>
      <c r="N25">
        <v>24.639999999999997</v>
      </c>
      <c r="O25">
        <v>71.305774682109018</v>
      </c>
      <c r="P25">
        <v>16.051901433479447</v>
      </c>
      <c r="Q25">
        <v>8.7350171037628286</v>
      </c>
      <c r="R25">
        <v>8.0942623814541612</v>
      </c>
      <c r="S25">
        <v>0</v>
      </c>
      <c r="T25">
        <v>0</v>
      </c>
      <c r="U25">
        <v>50.081482973052999</v>
      </c>
      <c r="V25">
        <v>8.8499999999999979</v>
      </c>
      <c r="W25">
        <v>19.09</v>
      </c>
      <c r="X25">
        <v>20.062721476054804</v>
      </c>
      <c r="Y25">
        <v>0</v>
      </c>
      <c r="Z25">
        <v>2.771237272727272</v>
      </c>
      <c r="AA25">
        <v>17.91662025316456</v>
      </c>
      <c r="AB25">
        <v>10.194384281307157</v>
      </c>
      <c r="AC25">
        <v>8.2276252527668916</v>
      </c>
      <c r="AD25">
        <v>15.529045756638286</v>
      </c>
      <c r="AE25">
        <v>21.008957028349691</v>
      </c>
      <c r="AF25">
        <v>5.953842182201746</v>
      </c>
      <c r="AG25">
        <v>26.942302770700177</v>
      </c>
      <c r="AH25">
        <v>59.667114826364788</v>
      </c>
      <c r="AI25">
        <v>3.2462531965296777</v>
      </c>
      <c r="AJ25">
        <v>0</v>
      </c>
      <c r="AK25">
        <v>21.790308552473007</v>
      </c>
      <c r="AL25">
        <v>36.914123924268495</v>
      </c>
      <c r="AM25">
        <v>0</v>
      </c>
      <c r="AN25">
        <v>0</v>
      </c>
      <c r="AO25">
        <v>4.0582080000000005</v>
      </c>
      <c r="AP25">
        <v>5.0067439933719964</v>
      </c>
      <c r="AQ25">
        <v>31.313810300646114</v>
      </c>
      <c r="AR25">
        <v>7.0407128623188386</v>
      </c>
      <c r="AS25">
        <v>5.7137125807386653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1043.2559257269213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493.15</v>
      </c>
      <c r="L26">
        <v>9.0397626424407918</v>
      </c>
      <c r="M26">
        <v>30.86</v>
      </c>
      <c r="N26">
        <v>24.639999999999997</v>
      </c>
      <c r="O26">
        <v>71.305774682109018</v>
      </c>
      <c r="P26">
        <v>16.051901433479447</v>
      </c>
      <c r="Q26">
        <v>8.7350171037628286</v>
      </c>
      <c r="R26">
        <v>8.0942623814541612</v>
      </c>
      <c r="S26">
        <v>0</v>
      </c>
      <c r="T26">
        <v>0</v>
      </c>
      <c r="U26">
        <v>50.081482973052999</v>
      </c>
      <c r="V26">
        <v>8.8499999999999979</v>
      </c>
      <c r="W26">
        <v>19.09</v>
      </c>
      <c r="X26">
        <v>20.062721476054804</v>
      </c>
      <c r="Y26">
        <v>0</v>
      </c>
      <c r="Z26">
        <v>2.771237272727272</v>
      </c>
      <c r="AA26">
        <v>17.91662025316456</v>
      </c>
      <c r="AB26">
        <v>10.194384281307157</v>
      </c>
      <c r="AC26">
        <v>8.2276252527668916</v>
      </c>
      <c r="AD26">
        <v>15.529045756638286</v>
      </c>
      <c r="AE26">
        <v>21.008957028349691</v>
      </c>
      <c r="AF26">
        <v>5.953842182201746</v>
      </c>
      <c r="AG26">
        <v>26.942302770700177</v>
      </c>
      <c r="AH26">
        <v>59.667114826364788</v>
      </c>
      <c r="AI26">
        <v>20.830124677732098</v>
      </c>
      <c r="AJ26">
        <v>0</v>
      </c>
      <c r="AK26">
        <v>21.790308552473007</v>
      </c>
      <c r="AL26">
        <v>36.914123924268495</v>
      </c>
      <c r="AM26">
        <v>0</v>
      </c>
      <c r="AN26">
        <v>0</v>
      </c>
      <c r="AO26">
        <v>3.922056</v>
      </c>
      <c r="AP26">
        <v>5.0067439933719964</v>
      </c>
      <c r="AQ26">
        <v>41.747688771740094</v>
      </c>
      <c r="AR26">
        <v>7.0407128623188386</v>
      </c>
      <c r="AS26">
        <v>5.7137125807386653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1071.1375236792176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493.69999999999987</v>
      </c>
      <c r="L27">
        <v>9.0397431891139455</v>
      </c>
      <c r="M27">
        <v>30.86</v>
      </c>
      <c r="N27">
        <v>24.639999999999997</v>
      </c>
      <c r="O27">
        <v>71.305774682109018</v>
      </c>
      <c r="P27">
        <v>16.051901433479447</v>
      </c>
      <c r="Q27">
        <v>8.7350171037628286</v>
      </c>
      <c r="R27">
        <v>8.0942623814541612</v>
      </c>
      <c r="S27">
        <v>0</v>
      </c>
      <c r="T27">
        <v>0</v>
      </c>
      <c r="U27">
        <v>50.081482973052999</v>
      </c>
      <c r="V27">
        <v>8.8499999999999979</v>
      </c>
      <c r="W27">
        <v>19.09</v>
      </c>
      <c r="X27">
        <v>40.23718635398123</v>
      </c>
      <c r="Y27">
        <v>0</v>
      </c>
      <c r="Z27">
        <v>2.771237272727272</v>
      </c>
      <c r="AA27">
        <v>17.91662025316456</v>
      </c>
      <c r="AB27">
        <v>10.194384281307157</v>
      </c>
      <c r="AC27">
        <v>8.2276252527668916</v>
      </c>
      <c r="AD27">
        <v>15.529045756638286</v>
      </c>
      <c r="AE27">
        <v>21.008957028349691</v>
      </c>
      <c r="AF27">
        <v>5.953842182201746</v>
      </c>
      <c r="AG27">
        <v>26.942302770700177</v>
      </c>
      <c r="AH27">
        <v>59.667114826364788</v>
      </c>
      <c r="AI27">
        <v>20.830124677732098</v>
      </c>
      <c r="AJ27">
        <v>0</v>
      </c>
      <c r="AK27">
        <v>21.790308552473007</v>
      </c>
      <c r="AL27">
        <v>36.914123924268495</v>
      </c>
      <c r="AM27">
        <v>0</v>
      </c>
      <c r="AN27">
        <v>0</v>
      </c>
      <c r="AO27">
        <v>3.7859039999999999</v>
      </c>
      <c r="AP27">
        <v>5.0067439933719964</v>
      </c>
      <c r="AQ27">
        <v>41.747688771740094</v>
      </c>
      <c r="AR27">
        <v>7.0407128623188386</v>
      </c>
      <c r="AS27">
        <v>5.7137125807386653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1091.7258171038172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493.14999999999986</v>
      </c>
      <c r="L28">
        <v>9.0397431891139455</v>
      </c>
      <c r="M28">
        <v>30.86</v>
      </c>
      <c r="N28">
        <v>24.639999999999997</v>
      </c>
      <c r="O28">
        <v>71.305774682109018</v>
      </c>
      <c r="P28">
        <v>16.051901433479447</v>
      </c>
      <c r="Q28">
        <v>8.7350171037628286</v>
      </c>
      <c r="R28">
        <v>8.0942623814541612</v>
      </c>
      <c r="S28">
        <v>0</v>
      </c>
      <c r="T28">
        <v>0</v>
      </c>
      <c r="U28">
        <v>50.081482973052999</v>
      </c>
      <c r="V28">
        <v>8.8499999999999979</v>
      </c>
      <c r="W28">
        <v>19.09</v>
      </c>
      <c r="X28">
        <v>40.23718635398123</v>
      </c>
      <c r="Y28">
        <v>0</v>
      </c>
      <c r="Z28">
        <v>2.771237272727272</v>
      </c>
      <c r="AA28">
        <v>17.91662025316456</v>
      </c>
      <c r="AB28">
        <v>10.194384281307157</v>
      </c>
      <c r="AC28">
        <v>8.2276252527668916</v>
      </c>
      <c r="AD28">
        <v>15.529045756638286</v>
      </c>
      <c r="AE28">
        <v>21.008957028349691</v>
      </c>
      <c r="AF28">
        <v>5.953842182201746</v>
      </c>
      <c r="AG28">
        <v>26.942302770700177</v>
      </c>
      <c r="AH28">
        <v>59.667114826364788</v>
      </c>
      <c r="AI28">
        <v>20.830124677732098</v>
      </c>
      <c r="AJ28">
        <v>0</v>
      </c>
      <c r="AK28">
        <v>21.790308552473007</v>
      </c>
      <c r="AL28">
        <v>36.914123924268495</v>
      </c>
      <c r="AM28">
        <v>0</v>
      </c>
      <c r="AN28">
        <v>0</v>
      </c>
      <c r="AO28">
        <v>3.7507679999999999</v>
      </c>
      <c r="AP28">
        <v>5.0067439933719964</v>
      </c>
      <c r="AQ28">
        <v>41.747688771740094</v>
      </c>
      <c r="AR28">
        <v>7.0407128623188386</v>
      </c>
      <c r="AS28">
        <v>5.7137125807386653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1091.1406811038173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493.14999999999986</v>
      </c>
      <c r="L29">
        <v>9.0297501590902804</v>
      </c>
      <c r="M29">
        <v>30.86</v>
      </c>
      <c r="N29">
        <v>24.639999999999997</v>
      </c>
      <c r="O29">
        <v>71.305774682109018</v>
      </c>
      <c r="P29">
        <v>16.051901433479447</v>
      </c>
      <c r="Q29">
        <v>8.7350171037628286</v>
      </c>
      <c r="R29">
        <v>8.0942623814541612</v>
      </c>
      <c r="S29">
        <v>0</v>
      </c>
      <c r="T29">
        <v>0</v>
      </c>
      <c r="U29">
        <v>50.081482973052999</v>
      </c>
      <c r="V29">
        <v>8.8499999999999979</v>
      </c>
      <c r="W29">
        <v>19.09</v>
      </c>
      <c r="X29">
        <v>40.23718635398123</v>
      </c>
      <c r="Y29">
        <v>0</v>
      </c>
      <c r="Z29">
        <v>2.771237272727272</v>
      </c>
      <c r="AA29">
        <v>17.91662025316456</v>
      </c>
      <c r="AB29">
        <v>10.194384281307157</v>
      </c>
      <c r="AC29">
        <v>8.2276252527668916</v>
      </c>
      <c r="AD29">
        <v>15.529045756638286</v>
      </c>
      <c r="AE29">
        <v>21.008957028349691</v>
      </c>
      <c r="AF29">
        <v>5.953842182201746</v>
      </c>
      <c r="AG29">
        <v>26.942302770700177</v>
      </c>
      <c r="AH29">
        <v>59.667114826364788</v>
      </c>
      <c r="AI29">
        <v>20.830124677732098</v>
      </c>
      <c r="AJ29">
        <v>0</v>
      </c>
      <c r="AK29">
        <v>21.790308552473007</v>
      </c>
      <c r="AL29">
        <v>36.914123924268495</v>
      </c>
      <c r="AM29">
        <v>0</v>
      </c>
      <c r="AN29">
        <v>0</v>
      </c>
      <c r="AO29">
        <v>3.6585360000000002</v>
      </c>
      <c r="AP29">
        <v>5.0067439933719964</v>
      </c>
      <c r="AQ29">
        <v>31.313810300646114</v>
      </c>
      <c r="AR29">
        <v>21.394455615942022</v>
      </c>
      <c r="AS29">
        <v>5.7137125807386653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1094.9583203563227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493.14999999999986</v>
      </c>
      <c r="L30">
        <v>9.0297501590902804</v>
      </c>
      <c r="M30">
        <v>30.86</v>
      </c>
      <c r="N30">
        <v>24.639999999999997</v>
      </c>
      <c r="O30">
        <v>71.305774682109018</v>
      </c>
      <c r="P30">
        <v>16.051901433479447</v>
      </c>
      <c r="Q30">
        <v>8.7350171037628286</v>
      </c>
      <c r="R30">
        <v>8.0942623814541612</v>
      </c>
      <c r="S30">
        <v>0</v>
      </c>
      <c r="T30">
        <v>0</v>
      </c>
      <c r="U30">
        <v>50.081482973052999</v>
      </c>
      <c r="V30">
        <v>8.8499999999999979</v>
      </c>
      <c r="W30">
        <v>19.09</v>
      </c>
      <c r="X30">
        <v>40.23718635398123</v>
      </c>
      <c r="Y30">
        <v>0</v>
      </c>
      <c r="Z30">
        <v>2.771237272727272</v>
      </c>
      <c r="AA30">
        <v>17.91662025316456</v>
      </c>
      <c r="AB30">
        <v>10.194384281307157</v>
      </c>
      <c r="AC30">
        <v>8.2276252527668916</v>
      </c>
      <c r="AD30">
        <v>15.529045756638286</v>
      </c>
      <c r="AE30">
        <v>21.008957028349691</v>
      </c>
      <c r="AF30">
        <v>5.953842182201746</v>
      </c>
      <c r="AG30">
        <v>26.942302770700177</v>
      </c>
      <c r="AH30">
        <v>59.667114826364788</v>
      </c>
      <c r="AI30">
        <v>20.830124677732098</v>
      </c>
      <c r="AJ30">
        <v>0</v>
      </c>
      <c r="AK30">
        <v>21.790308552473007</v>
      </c>
      <c r="AL30">
        <v>36.914123924268495</v>
      </c>
      <c r="AM30">
        <v>0</v>
      </c>
      <c r="AN30">
        <v>0</v>
      </c>
      <c r="AO30">
        <v>3.6453600000000006</v>
      </c>
      <c r="AP30">
        <v>5.0067439933719964</v>
      </c>
      <c r="AQ30">
        <v>20.879931829552135</v>
      </c>
      <c r="AR30">
        <v>21.394455615942022</v>
      </c>
      <c r="AS30">
        <v>5.7137125807386653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1084.5112658852288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493.14999999999986</v>
      </c>
      <c r="L31">
        <v>9.0297501590902804</v>
      </c>
      <c r="M31">
        <v>30.86</v>
      </c>
      <c r="N31">
        <v>24.639999999999997</v>
      </c>
      <c r="O31">
        <v>71.305774682109018</v>
      </c>
      <c r="P31">
        <v>16.051901433479447</v>
      </c>
      <c r="Q31">
        <v>8.7350171037628286</v>
      </c>
      <c r="R31">
        <v>8.0942623814541612</v>
      </c>
      <c r="S31">
        <v>0</v>
      </c>
      <c r="T31">
        <v>0</v>
      </c>
      <c r="U31">
        <v>50.081482973052999</v>
      </c>
      <c r="V31">
        <v>8.8499999999999979</v>
      </c>
      <c r="W31">
        <v>19.09</v>
      </c>
      <c r="X31">
        <v>40.23718635398123</v>
      </c>
      <c r="Y31">
        <v>0</v>
      </c>
      <c r="Z31">
        <v>2.771237272727272</v>
      </c>
      <c r="AA31">
        <v>17.91662025316456</v>
      </c>
      <c r="AB31">
        <v>10.194384281307157</v>
      </c>
      <c r="AC31">
        <v>8.2276252527668916</v>
      </c>
      <c r="AD31">
        <v>15.529045756638286</v>
      </c>
      <c r="AE31">
        <v>21.008957028349691</v>
      </c>
      <c r="AF31">
        <v>5.953842182201746</v>
      </c>
      <c r="AG31">
        <v>26.942302770700177</v>
      </c>
      <c r="AH31">
        <v>59.667114826364788</v>
      </c>
      <c r="AI31">
        <v>20.830124677732098</v>
      </c>
      <c r="AJ31">
        <v>0</v>
      </c>
      <c r="AK31">
        <v>21.790308552473007</v>
      </c>
      <c r="AL31">
        <v>36.914123924268495</v>
      </c>
      <c r="AM31">
        <v>0</v>
      </c>
      <c r="AN31">
        <v>0</v>
      </c>
      <c r="AO31">
        <v>3.6234000000000002</v>
      </c>
      <c r="AP31">
        <v>5.0067439933719964</v>
      </c>
      <c r="AQ31">
        <v>10.439965914776067</v>
      </c>
      <c r="AR31">
        <v>7.0407128623188386</v>
      </c>
      <c r="AS31">
        <v>5.7137125807386653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1059.6955972168296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493.14999999999986</v>
      </c>
      <c r="L32">
        <v>9.0297501590902804</v>
      </c>
      <c r="M32">
        <v>30.86</v>
      </c>
      <c r="N32">
        <v>24.639999999999997</v>
      </c>
      <c r="O32">
        <v>71.305774682109018</v>
      </c>
      <c r="P32">
        <v>16.051901433479447</v>
      </c>
      <c r="Q32">
        <v>8.7350171037628286</v>
      </c>
      <c r="R32">
        <v>8.0942623814541612</v>
      </c>
      <c r="S32">
        <v>0</v>
      </c>
      <c r="T32">
        <v>0</v>
      </c>
      <c r="U32">
        <v>50.081482973052999</v>
      </c>
      <c r="V32">
        <v>8.8499999999999979</v>
      </c>
      <c r="W32">
        <v>19.09</v>
      </c>
      <c r="X32">
        <v>40.23718635398123</v>
      </c>
      <c r="Y32">
        <v>0</v>
      </c>
      <c r="Z32">
        <v>2.771237272727272</v>
      </c>
      <c r="AA32">
        <v>12.70283544303798</v>
      </c>
      <c r="AB32">
        <v>10.194384281307157</v>
      </c>
      <c r="AC32">
        <v>8.2276252527668916</v>
      </c>
      <c r="AD32">
        <v>15.529045756638286</v>
      </c>
      <c r="AE32">
        <v>21.008957028349691</v>
      </c>
      <c r="AF32">
        <v>5.953842182201746</v>
      </c>
      <c r="AG32">
        <v>26.942302770700177</v>
      </c>
      <c r="AH32">
        <v>59.667114826364788</v>
      </c>
      <c r="AI32">
        <v>2.7052109971080647</v>
      </c>
      <c r="AJ32">
        <v>0</v>
      </c>
      <c r="AK32">
        <v>21.790308552473007</v>
      </c>
      <c r="AL32">
        <v>36.914123924268495</v>
      </c>
      <c r="AM32">
        <v>0</v>
      </c>
      <c r="AN32">
        <v>0</v>
      </c>
      <c r="AO32">
        <v>3.698064</v>
      </c>
      <c r="AP32">
        <v>5.0067439933719964</v>
      </c>
      <c r="AQ32">
        <v>10.439965914776067</v>
      </c>
      <c r="AR32">
        <v>7.0407128623188386</v>
      </c>
      <c r="AS32">
        <v>5.7137125807386653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1036.4315627260789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493.14999999999986</v>
      </c>
      <c r="L33">
        <v>9.0297501590902804</v>
      </c>
      <c r="M33">
        <v>30.86</v>
      </c>
      <c r="N33">
        <v>24.639999999999997</v>
      </c>
      <c r="O33">
        <v>71.305774682109018</v>
      </c>
      <c r="P33">
        <v>16.051901433479447</v>
      </c>
      <c r="Q33">
        <v>8.7350171037628286</v>
      </c>
      <c r="R33">
        <v>8.0942623814541612</v>
      </c>
      <c r="S33">
        <v>0</v>
      </c>
      <c r="T33">
        <v>0</v>
      </c>
      <c r="U33">
        <v>50.081482973052999</v>
      </c>
      <c r="V33">
        <v>8.8499999999999979</v>
      </c>
      <c r="W33">
        <v>19.09</v>
      </c>
      <c r="X33">
        <v>20.062721476054804</v>
      </c>
      <c r="Y33">
        <v>0</v>
      </c>
      <c r="Z33">
        <v>2.771237272727272</v>
      </c>
      <c r="AA33">
        <v>5.9473164556962033</v>
      </c>
      <c r="AB33">
        <v>10.194384281307157</v>
      </c>
      <c r="AC33">
        <v>8.2276252527668916</v>
      </c>
      <c r="AD33">
        <v>15.529045756638286</v>
      </c>
      <c r="AE33">
        <v>21.008957028349691</v>
      </c>
      <c r="AF33">
        <v>5.953842182201746</v>
      </c>
      <c r="AG33">
        <v>26.942302770700177</v>
      </c>
      <c r="AH33">
        <v>59.667114826364788</v>
      </c>
      <c r="AI33">
        <v>1.5157138086737834</v>
      </c>
      <c r="AJ33">
        <v>0</v>
      </c>
      <c r="AK33">
        <v>21.790308552473007</v>
      </c>
      <c r="AL33">
        <v>46.150115318416518</v>
      </c>
      <c r="AM33">
        <v>0</v>
      </c>
      <c r="AN33">
        <v>0</v>
      </c>
      <c r="AO33">
        <v>3.7244160000000006</v>
      </c>
      <c r="AP33">
        <v>5.0067439933719964</v>
      </c>
      <c r="AQ33">
        <v>0</v>
      </c>
      <c r="AR33">
        <v>7.0407128623188386</v>
      </c>
      <c r="AS33">
        <v>5.7137125807386653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1007.1344591517483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493.14999999999986</v>
      </c>
      <c r="L34">
        <v>9.0297501590902804</v>
      </c>
      <c r="M34">
        <v>30.86</v>
      </c>
      <c r="N34">
        <v>24.639999999999997</v>
      </c>
      <c r="O34">
        <v>71.305774682109018</v>
      </c>
      <c r="P34">
        <v>16.051901433479447</v>
      </c>
      <c r="Q34">
        <v>8.7350171037628286</v>
      </c>
      <c r="R34">
        <v>8.0942623814541612</v>
      </c>
      <c r="S34">
        <v>0</v>
      </c>
      <c r="T34">
        <v>0</v>
      </c>
      <c r="U34">
        <v>50.081482973052999</v>
      </c>
      <c r="V34">
        <v>8.8499999999999979</v>
      </c>
      <c r="W34">
        <v>19.09</v>
      </c>
      <c r="X34">
        <v>20.062721476054804</v>
      </c>
      <c r="Y34">
        <v>0</v>
      </c>
      <c r="Z34">
        <v>2.771237272727272</v>
      </c>
      <c r="AA34">
        <v>2.0161139240506332</v>
      </c>
      <c r="AB34">
        <v>10.194384281307157</v>
      </c>
      <c r="AC34">
        <v>8.2276252527668916</v>
      </c>
      <c r="AD34">
        <v>15.529045756638286</v>
      </c>
      <c r="AE34">
        <v>21.008957028349691</v>
      </c>
      <c r="AF34">
        <v>5.953842182201746</v>
      </c>
      <c r="AG34">
        <v>26.942302770700177</v>
      </c>
      <c r="AH34">
        <v>59.667114826364788</v>
      </c>
      <c r="AI34">
        <v>1.5157138086737834</v>
      </c>
      <c r="AJ34">
        <v>0</v>
      </c>
      <c r="AK34">
        <v>21.790308552473007</v>
      </c>
      <c r="AL34">
        <v>46.150115318416518</v>
      </c>
      <c r="AM34">
        <v>0</v>
      </c>
      <c r="AN34">
        <v>0</v>
      </c>
      <c r="AO34">
        <v>3.7727280000000003</v>
      </c>
      <c r="AP34">
        <v>5.0067439933719964</v>
      </c>
      <c r="AQ34">
        <v>0</v>
      </c>
      <c r="AR34">
        <v>7.0407128623188386</v>
      </c>
      <c r="AS34">
        <v>5.7137125807386653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1003.2515686201027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493.14999999999986</v>
      </c>
      <c r="L35">
        <v>9.36</v>
      </c>
      <c r="M35">
        <v>30.86</v>
      </c>
      <c r="N35">
        <v>24.639999999999997</v>
      </c>
      <c r="O35">
        <v>71.305774682109018</v>
      </c>
      <c r="P35">
        <v>16.051901433479447</v>
      </c>
      <c r="Q35">
        <v>8.7350171037628286</v>
      </c>
      <c r="R35">
        <v>8.0942623814541612</v>
      </c>
      <c r="S35">
        <v>0</v>
      </c>
      <c r="T35">
        <v>0</v>
      </c>
      <c r="U35">
        <v>52.1</v>
      </c>
      <c r="V35">
        <v>8.8499999999999979</v>
      </c>
      <c r="W35">
        <v>19.09</v>
      </c>
      <c r="X35">
        <v>20.062721476054804</v>
      </c>
      <c r="Y35">
        <v>0</v>
      </c>
      <c r="Z35">
        <v>2.771237272727272</v>
      </c>
      <c r="AA35">
        <v>0</v>
      </c>
      <c r="AB35">
        <v>10.194384281307157</v>
      </c>
      <c r="AC35">
        <v>8.2276252527668916</v>
      </c>
      <c r="AD35">
        <v>11.676724637060921</v>
      </c>
      <c r="AE35">
        <v>21.008957028349691</v>
      </c>
      <c r="AF35">
        <v>5.953842182201746</v>
      </c>
      <c r="AG35">
        <v>26.942302770700177</v>
      </c>
      <c r="AH35">
        <v>59.667114826364788</v>
      </c>
      <c r="AI35">
        <v>1.5157138086737834</v>
      </c>
      <c r="AJ35">
        <v>0</v>
      </c>
      <c r="AK35">
        <v>21.790308552473007</v>
      </c>
      <c r="AL35">
        <v>46.150115318416518</v>
      </c>
      <c r="AM35">
        <v>0</v>
      </c>
      <c r="AN35">
        <v>0</v>
      </c>
      <c r="AO35">
        <v>2.4243839999999999</v>
      </c>
      <c r="AP35">
        <v>5.0067439933719964</v>
      </c>
      <c r="AQ35">
        <v>0</v>
      </c>
      <c r="AR35">
        <v>7.0407128623188386</v>
      </c>
      <c r="AS35">
        <v>5.7137125807386653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998.38355644433159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493.14999999999986</v>
      </c>
      <c r="L36">
        <v>9.3600000000000012</v>
      </c>
      <c r="M36">
        <v>30.86</v>
      </c>
      <c r="N36">
        <v>24.639999999999997</v>
      </c>
      <c r="O36">
        <v>71.305774682109018</v>
      </c>
      <c r="P36">
        <v>16.051901433479447</v>
      </c>
      <c r="Q36">
        <v>8.7342875816993466</v>
      </c>
      <c r="R36">
        <v>8.0844513031550065</v>
      </c>
      <c r="S36">
        <v>0</v>
      </c>
      <c r="T36">
        <v>0</v>
      </c>
      <c r="U36">
        <v>54.541482911444028</v>
      </c>
      <c r="V36">
        <v>8.8499999999999979</v>
      </c>
      <c r="W36">
        <v>19.09</v>
      </c>
      <c r="X36">
        <v>20.062721476054804</v>
      </c>
      <c r="Y36">
        <v>0</v>
      </c>
      <c r="Z36">
        <v>2.771237272727272</v>
      </c>
      <c r="AA36">
        <v>0</v>
      </c>
      <c r="AB36">
        <v>10.194384281307157</v>
      </c>
      <c r="AC36">
        <v>8.2276252527668916</v>
      </c>
      <c r="AD36">
        <v>11.676724637060921</v>
      </c>
      <c r="AE36">
        <v>21.008957028349691</v>
      </c>
      <c r="AF36">
        <v>5.953842182201746</v>
      </c>
      <c r="AG36">
        <v>26.942302770700177</v>
      </c>
      <c r="AH36">
        <v>59.667114826364788</v>
      </c>
      <c r="AI36">
        <v>1.5157138086737834</v>
      </c>
      <c r="AJ36">
        <v>0</v>
      </c>
      <c r="AK36">
        <v>21.790308552473007</v>
      </c>
      <c r="AL36">
        <v>46.150115318416518</v>
      </c>
      <c r="AM36">
        <v>0</v>
      </c>
      <c r="AN36">
        <v>0</v>
      </c>
      <c r="AO36">
        <v>2.4243839999999999</v>
      </c>
      <c r="AP36">
        <v>5.0067439933719964</v>
      </c>
      <c r="AQ36">
        <v>0</v>
      </c>
      <c r="AR36">
        <v>7.0407128623188386</v>
      </c>
      <c r="AS36">
        <v>5.7137125807386653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1000.814498755413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493.14999999999986</v>
      </c>
      <c r="L37">
        <v>9.36</v>
      </c>
      <c r="M37">
        <v>30.86</v>
      </c>
      <c r="N37">
        <v>24.639999999999997</v>
      </c>
      <c r="O37">
        <v>71.305774682109018</v>
      </c>
      <c r="P37">
        <v>16.051901433479447</v>
      </c>
      <c r="Q37">
        <v>8.7342875816993466</v>
      </c>
      <c r="R37">
        <v>8.09</v>
      </c>
      <c r="S37">
        <v>0</v>
      </c>
      <c r="T37">
        <v>0</v>
      </c>
      <c r="U37">
        <v>56.87</v>
      </c>
      <c r="V37">
        <v>8.8499999999999979</v>
      </c>
      <c r="W37">
        <v>19.09</v>
      </c>
      <c r="X37">
        <v>20.062721476054804</v>
      </c>
      <c r="Y37">
        <v>0</v>
      </c>
      <c r="Z37">
        <v>2.771237272727272</v>
      </c>
      <c r="AA37">
        <v>0</v>
      </c>
      <c r="AB37">
        <v>10.194384281307157</v>
      </c>
      <c r="AC37">
        <v>8.2276252527668916</v>
      </c>
      <c r="AD37">
        <v>11.676724637060921</v>
      </c>
      <c r="AE37">
        <v>21.008957028349691</v>
      </c>
      <c r="AF37">
        <v>5.953842182201746</v>
      </c>
      <c r="AG37">
        <v>26.942302770700177</v>
      </c>
      <c r="AH37">
        <v>59.667114826364788</v>
      </c>
      <c r="AI37">
        <v>1.5157138086737834</v>
      </c>
      <c r="AJ37">
        <v>0</v>
      </c>
      <c r="AK37">
        <v>21.790308552473007</v>
      </c>
      <c r="AL37">
        <v>46.150115318416518</v>
      </c>
      <c r="AM37">
        <v>0</v>
      </c>
      <c r="AN37">
        <v>0</v>
      </c>
      <c r="AO37">
        <v>2.4243839999999999</v>
      </c>
      <c r="AP37">
        <v>5.0067439933719964</v>
      </c>
      <c r="AQ37">
        <v>0</v>
      </c>
      <c r="AR37">
        <v>10.326086050724633</v>
      </c>
      <c r="AS37">
        <v>5.7137125807386653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1006.4339377292197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493.14999999999986</v>
      </c>
      <c r="L38">
        <v>9.36</v>
      </c>
      <c r="M38">
        <v>30.86</v>
      </c>
      <c r="N38">
        <v>24.639999999999997</v>
      </c>
      <c r="O38">
        <v>71.305774682109018</v>
      </c>
      <c r="P38">
        <v>16.051901433479447</v>
      </c>
      <c r="Q38">
        <v>8.7342875816993466</v>
      </c>
      <c r="R38">
        <v>8.09</v>
      </c>
      <c r="S38">
        <v>0</v>
      </c>
      <c r="T38">
        <v>0</v>
      </c>
      <c r="U38">
        <v>58.010000000000005</v>
      </c>
      <c r="V38">
        <v>8.8499999999999979</v>
      </c>
      <c r="W38">
        <v>19.09</v>
      </c>
      <c r="X38">
        <v>20.062721476054804</v>
      </c>
      <c r="Y38">
        <v>0</v>
      </c>
      <c r="Z38">
        <v>2.771237272727272</v>
      </c>
      <c r="AA38">
        <v>0</v>
      </c>
      <c r="AB38">
        <v>10.194384281307157</v>
      </c>
      <c r="AC38">
        <v>8.2276252527668916</v>
      </c>
      <c r="AD38">
        <v>11.676724637060921</v>
      </c>
      <c r="AE38">
        <v>21.008957028349691</v>
      </c>
      <c r="AF38">
        <v>5.953842182201746</v>
      </c>
      <c r="AG38">
        <v>26.942302770700177</v>
      </c>
      <c r="AH38">
        <v>59.667114826364788</v>
      </c>
      <c r="AI38">
        <v>1.5157138086737834</v>
      </c>
      <c r="AJ38">
        <v>0</v>
      </c>
      <c r="AK38">
        <v>21.790308552473007</v>
      </c>
      <c r="AL38">
        <v>46.150115318416518</v>
      </c>
      <c r="AM38">
        <v>0</v>
      </c>
      <c r="AN38">
        <v>0</v>
      </c>
      <c r="AO38">
        <v>2.4243839999999999</v>
      </c>
      <c r="AP38">
        <v>5.0067439933719964</v>
      </c>
      <c r="AQ38">
        <v>0</v>
      </c>
      <c r="AR38">
        <v>10.326086050724633</v>
      </c>
      <c r="AS38">
        <v>5.7137125807386653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1007.5739377292197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493.14999999999986</v>
      </c>
      <c r="L39">
        <v>9.0596012499449845</v>
      </c>
      <c r="M39">
        <v>30.86</v>
      </c>
      <c r="N39">
        <v>24.639999999999997</v>
      </c>
      <c r="O39">
        <v>71.305774682109018</v>
      </c>
      <c r="P39">
        <v>16.051901433479447</v>
      </c>
      <c r="Q39">
        <v>8.7342875816993466</v>
      </c>
      <c r="R39">
        <v>8.0844513031550065</v>
      </c>
      <c r="S39">
        <v>0</v>
      </c>
      <c r="T39">
        <v>0</v>
      </c>
      <c r="U39">
        <v>59.43</v>
      </c>
      <c r="V39">
        <v>8.8499999999999979</v>
      </c>
      <c r="W39">
        <v>19.09</v>
      </c>
      <c r="X39">
        <v>20.062721476054804</v>
      </c>
      <c r="Y39">
        <v>0</v>
      </c>
      <c r="Z39">
        <v>2.771237272727272</v>
      </c>
      <c r="AA39">
        <v>0</v>
      </c>
      <c r="AB39">
        <v>10.194384281307157</v>
      </c>
      <c r="AC39">
        <v>8.2276252527668916</v>
      </c>
      <c r="AD39">
        <v>11.676724637060921</v>
      </c>
      <c r="AE39">
        <v>21.008957028349691</v>
      </c>
      <c r="AF39">
        <v>5.953842182201746</v>
      </c>
      <c r="AG39">
        <v>26.942302770700177</v>
      </c>
      <c r="AH39">
        <v>59.667114826364788</v>
      </c>
      <c r="AI39">
        <v>1.5157138086737834</v>
      </c>
      <c r="AJ39">
        <v>0</v>
      </c>
      <c r="AK39">
        <v>21.790308552473007</v>
      </c>
      <c r="AL39">
        <v>36.914123924268495</v>
      </c>
      <c r="AM39">
        <v>0</v>
      </c>
      <c r="AN39">
        <v>0</v>
      </c>
      <c r="AO39">
        <v>2.3980320000000002</v>
      </c>
      <c r="AP39">
        <v>5.0067439933719964</v>
      </c>
      <c r="AQ39">
        <v>0</v>
      </c>
      <c r="AR39">
        <v>21.394455615942022</v>
      </c>
      <c r="AS39">
        <v>13.718507952774223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1018.4988118254244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493.14999999999986</v>
      </c>
      <c r="L40">
        <v>9.0597117403754392</v>
      </c>
      <c r="M40">
        <v>30.86</v>
      </c>
      <c r="N40">
        <v>24.639999999999997</v>
      </c>
      <c r="O40">
        <v>71.305774682109018</v>
      </c>
      <c r="P40">
        <v>16.051901433479447</v>
      </c>
      <c r="Q40">
        <v>8.7342875816993466</v>
      </c>
      <c r="R40">
        <v>8.09</v>
      </c>
      <c r="S40">
        <v>0</v>
      </c>
      <c r="T40">
        <v>0</v>
      </c>
      <c r="U40">
        <v>60.1</v>
      </c>
      <c r="V40">
        <v>8.8499999999999979</v>
      </c>
      <c r="W40">
        <v>19.09</v>
      </c>
      <c r="X40">
        <v>20.062721476054804</v>
      </c>
      <c r="Y40">
        <v>0</v>
      </c>
      <c r="Z40">
        <v>2.771237272727272</v>
      </c>
      <c r="AA40">
        <v>0</v>
      </c>
      <c r="AB40">
        <v>10.194384281307157</v>
      </c>
      <c r="AC40">
        <v>8.2276252527668916</v>
      </c>
      <c r="AD40">
        <v>11.676724637060921</v>
      </c>
      <c r="AE40">
        <v>21.008957028349691</v>
      </c>
      <c r="AF40">
        <v>5.953842182201746</v>
      </c>
      <c r="AG40">
        <v>26.942302770700177</v>
      </c>
      <c r="AH40">
        <v>58.372363766718628</v>
      </c>
      <c r="AI40">
        <v>1.5157138086737834</v>
      </c>
      <c r="AJ40">
        <v>0</v>
      </c>
      <c r="AK40">
        <v>21.790308552473007</v>
      </c>
      <c r="AL40">
        <v>36.914123924268495</v>
      </c>
      <c r="AM40">
        <v>0</v>
      </c>
      <c r="AN40">
        <v>0</v>
      </c>
      <c r="AO40">
        <v>2.3980320000000002</v>
      </c>
      <c r="AP40">
        <v>5.0067439933719964</v>
      </c>
      <c r="AQ40">
        <v>0</v>
      </c>
      <c r="AR40">
        <v>21.394455615942022</v>
      </c>
      <c r="AS40">
        <v>13.718507952774223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1017.8797199530538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493.14999999999986</v>
      </c>
      <c r="L41">
        <v>9.0597117403754392</v>
      </c>
      <c r="M41">
        <v>30.86</v>
      </c>
      <c r="N41">
        <v>24.639999999999997</v>
      </c>
      <c r="O41">
        <v>71.305774682109018</v>
      </c>
      <c r="P41">
        <v>16.051901433479447</v>
      </c>
      <c r="Q41">
        <v>8.7342875816993466</v>
      </c>
      <c r="R41">
        <v>8.09</v>
      </c>
      <c r="S41">
        <v>0</v>
      </c>
      <c r="T41">
        <v>0</v>
      </c>
      <c r="U41">
        <v>60.1</v>
      </c>
      <c r="V41">
        <v>8.8499999999999979</v>
      </c>
      <c r="W41">
        <v>19.09</v>
      </c>
      <c r="X41">
        <v>41.254392503460764</v>
      </c>
      <c r="Y41">
        <v>0</v>
      </c>
      <c r="Z41">
        <v>0</v>
      </c>
      <c r="AA41">
        <v>0</v>
      </c>
      <c r="AB41">
        <v>10.194384281307157</v>
      </c>
      <c r="AC41">
        <v>4.1138126263834458</v>
      </c>
      <c r="AD41">
        <v>11.676724637060921</v>
      </c>
      <c r="AE41">
        <v>21.008957028349691</v>
      </c>
      <c r="AF41">
        <v>5.953842182201746</v>
      </c>
      <c r="AG41">
        <v>26.942302770700177</v>
      </c>
      <c r="AH41">
        <v>58.372363766718628</v>
      </c>
      <c r="AI41">
        <v>1.5157138086737834</v>
      </c>
      <c r="AJ41">
        <v>0</v>
      </c>
      <c r="AK41">
        <v>21.790308552473007</v>
      </c>
      <c r="AL41">
        <v>36.914123924268495</v>
      </c>
      <c r="AM41">
        <v>0</v>
      </c>
      <c r="AN41">
        <v>0</v>
      </c>
      <c r="AO41">
        <v>2.3980320000000002</v>
      </c>
      <c r="AP41">
        <v>5.0067439933719964</v>
      </c>
      <c r="AQ41">
        <v>0</v>
      </c>
      <c r="AR41">
        <v>7.0407128623188386</v>
      </c>
      <c r="AS41">
        <v>13.718507952774223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1017.832598327726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493.14999999999986</v>
      </c>
      <c r="L42">
        <v>9.0596712507710713</v>
      </c>
      <c r="M42">
        <v>30.86</v>
      </c>
      <c r="N42">
        <v>24.639999999999997</v>
      </c>
      <c r="O42">
        <v>71.305774682109018</v>
      </c>
      <c r="P42">
        <v>16.051901433479447</v>
      </c>
      <c r="Q42">
        <v>8.7342875816993466</v>
      </c>
      <c r="R42">
        <v>8.09</v>
      </c>
      <c r="S42">
        <v>0</v>
      </c>
      <c r="T42">
        <v>0</v>
      </c>
      <c r="U42">
        <v>60.1</v>
      </c>
      <c r="V42">
        <v>8.8499999999999979</v>
      </c>
      <c r="W42">
        <v>19.09</v>
      </c>
      <c r="X42">
        <v>42.024392181457088</v>
      </c>
      <c r="Y42">
        <v>0</v>
      </c>
      <c r="Z42">
        <v>0</v>
      </c>
      <c r="AA42">
        <v>0</v>
      </c>
      <c r="AB42">
        <v>5.10111607609673</v>
      </c>
      <c r="AC42">
        <v>4.1138126263834458</v>
      </c>
      <c r="AD42">
        <v>11.676724637060921</v>
      </c>
      <c r="AE42">
        <v>21.008957028349691</v>
      </c>
      <c r="AF42">
        <v>5.953842182201746</v>
      </c>
      <c r="AG42">
        <v>26.942302770700177</v>
      </c>
      <c r="AH42">
        <v>58.372363766718628</v>
      </c>
      <c r="AI42">
        <v>1.5157138086737834</v>
      </c>
      <c r="AJ42">
        <v>0</v>
      </c>
      <c r="AK42">
        <v>21.790308552473007</v>
      </c>
      <c r="AL42">
        <v>36.914123924268495</v>
      </c>
      <c r="AM42">
        <v>0</v>
      </c>
      <c r="AN42">
        <v>0</v>
      </c>
      <c r="AO42">
        <v>2.3980320000000002</v>
      </c>
      <c r="AP42">
        <v>5.0067439933719964</v>
      </c>
      <c r="AQ42">
        <v>0</v>
      </c>
      <c r="AR42">
        <v>7.0407128623188386</v>
      </c>
      <c r="AS42">
        <v>13.718507952774223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1013.5092893109075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493.14999999999986</v>
      </c>
      <c r="L43">
        <v>9.0597025802639362</v>
      </c>
      <c r="M43">
        <v>30.86</v>
      </c>
      <c r="N43">
        <v>24.639999999999997</v>
      </c>
      <c r="O43">
        <v>71.305774682109018</v>
      </c>
      <c r="P43">
        <v>16.051901433479447</v>
      </c>
      <c r="Q43">
        <v>8.7342875816993466</v>
      </c>
      <c r="R43">
        <v>8.09</v>
      </c>
      <c r="S43">
        <v>0</v>
      </c>
      <c r="T43">
        <v>0</v>
      </c>
      <c r="U43">
        <v>60.1</v>
      </c>
      <c r="V43">
        <v>8.8499999999999979</v>
      </c>
      <c r="W43">
        <v>19.09</v>
      </c>
      <c r="X43">
        <v>42.024392181457088</v>
      </c>
      <c r="Y43">
        <v>0</v>
      </c>
      <c r="Z43">
        <v>0</v>
      </c>
      <c r="AA43">
        <v>0</v>
      </c>
      <c r="AB43">
        <v>5.10111607609673</v>
      </c>
      <c r="AC43">
        <v>4.1138126263834458</v>
      </c>
      <c r="AD43">
        <v>11.676724637060921</v>
      </c>
      <c r="AE43">
        <v>21.008957028349691</v>
      </c>
      <c r="AF43">
        <v>5.953842182201746</v>
      </c>
      <c r="AG43">
        <v>26.942302770700177</v>
      </c>
      <c r="AH43">
        <v>58.372363766718628</v>
      </c>
      <c r="AI43">
        <v>1.5157138086737834</v>
      </c>
      <c r="AJ43">
        <v>0</v>
      </c>
      <c r="AK43">
        <v>21.790308552473007</v>
      </c>
      <c r="AL43">
        <v>46.150115318416518</v>
      </c>
      <c r="AM43">
        <v>0</v>
      </c>
      <c r="AN43">
        <v>0</v>
      </c>
      <c r="AO43">
        <v>2.6220240000000001</v>
      </c>
      <c r="AP43">
        <v>5.0067439933719964</v>
      </c>
      <c r="AQ43">
        <v>0</v>
      </c>
      <c r="AR43">
        <v>7.0407128623188386</v>
      </c>
      <c r="AS43">
        <v>13.718507952774223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1022.9693040345485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493.14999999999986</v>
      </c>
      <c r="L44">
        <v>9.0597203531082169</v>
      </c>
      <c r="M44">
        <v>30.86</v>
      </c>
      <c r="N44">
        <v>24.639999999999997</v>
      </c>
      <c r="O44">
        <v>71.305774682109018</v>
      </c>
      <c r="P44">
        <v>16.051901433479447</v>
      </c>
      <c r="Q44">
        <v>8.7342875816993466</v>
      </c>
      <c r="R44">
        <v>8.09</v>
      </c>
      <c r="S44">
        <v>0</v>
      </c>
      <c r="T44">
        <v>0</v>
      </c>
      <c r="U44">
        <v>60.1</v>
      </c>
      <c r="V44">
        <v>8.8499999999999979</v>
      </c>
      <c r="W44">
        <v>19.09</v>
      </c>
      <c r="X44">
        <v>42.024392181457088</v>
      </c>
      <c r="Y44">
        <v>0</v>
      </c>
      <c r="Z44">
        <v>0</v>
      </c>
      <c r="AA44">
        <v>0</v>
      </c>
      <c r="AB44">
        <v>5.10111607609673</v>
      </c>
      <c r="AC44">
        <v>4.1138126263834458</v>
      </c>
      <c r="AD44">
        <v>11.676724637060921</v>
      </c>
      <c r="AE44">
        <v>21.008957028349691</v>
      </c>
      <c r="AF44">
        <v>5.953842182201746</v>
      </c>
      <c r="AG44">
        <v>26.942302770700177</v>
      </c>
      <c r="AH44">
        <v>58.372363766718628</v>
      </c>
      <c r="AI44">
        <v>1.5157138086737834</v>
      </c>
      <c r="AJ44">
        <v>0</v>
      </c>
      <c r="AK44">
        <v>21.790308552473007</v>
      </c>
      <c r="AL44">
        <v>46.150115318416518</v>
      </c>
      <c r="AM44">
        <v>0</v>
      </c>
      <c r="AN44">
        <v>0</v>
      </c>
      <c r="AO44">
        <v>2.6220240000000001</v>
      </c>
      <c r="AP44">
        <v>5.0067439933719964</v>
      </c>
      <c r="AQ44">
        <v>0</v>
      </c>
      <c r="AR44">
        <v>7.0407128623188386</v>
      </c>
      <c r="AS44">
        <v>13.718507952774223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1022.9693218073928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493.14999999999986</v>
      </c>
      <c r="L45">
        <v>9.059743350046741</v>
      </c>
      <c r="M45">
        <v>30.86</v>
      </c>
      <c r="N45">
        <v>24.639999999999997</v>
      </c>
      <c r="O45">
        <v>71.305774682109018</v>
      </c>
      <c r="P45">
        <v>16.051901433479447</v>
      </c>
      <c r="Q45">
        <v>8.7342875816993466</v>
      </c>
      <c r="R45">
        <v>8.09</v>
      </c>
      <c r="S45">
        <v>0</v>
      </c>
      <c r="T45">
        <v>0</v>
      </c>
      <c r="U45">
        <v>62.101532463045679</v>
      </c>
      <c r="V45">
        <v>8.8499999999999979</v>
      </c>
      <c r="W45">
        <v>19.09</v>
      </c>
      <c r="X45">
        <v>42.024392181457088</v>
      </c>
      <c r="Y45">
        <v>0</v>
      </c>
      <c r="Z45">
        <v>0</v>
      </c>
      <c r="AA45">
        <v>0</v>
      </c>
      <c r="AB45">
        <v>5.10111607609673</v>
      </c>
      <c r="AC45">
        <v>4.1138126263834458</v>
      </c>
      <c r="AD45">
        <v>11.676724637060921</v>
      </c>
      <c r="AE45">
        <v>21.008957028349691</v>
      </c>
      <c r="AF45">
        <v>5.953842182201746</v>
      </c>
      <c r="AG45">
        <v>26.942302770700177</v>
      </c>
      <c r="AH45">
        <v>58.372363766718628</v>
      </c>
      <c r="AI45">
        <v>1.5157138086737834</v>
      </c>
      <c r="AJ45">
        <v>0</v>
      </c>
      <c r="AK45">
        <v>21.790308552473007</v>
      </c>
      <c r="AL45">
        <v>28.103376075731493</v>
      </c>
      <c r="AM45">
        <v>0</v>
      </c>
      <c r="AN45">
        <v>0</v>
      </c>
      <c r="AO45">
        <v>2.6220240000000001</v>
      </c>
      <c r="AP45">
        <v>5.0067439933719964</v>
      </c>
      <c r="AQ45">
        <v>0</v>
      </c>
      <c r="AR45">
        <v>7.0407128623188386</v>
      </c>
      <c r="AS45">
        <v>4.0063960853045089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997.21202615722211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493.14999999999986</v>
      </c>
      <c r="L46">
        <v>9.059743350046741</v>
      </c>
      <c r="M46">
        <v>30.86</v>
      </c>
      <c r="N46">
        <v>24.639999999999997</v>
      </c>
      <c r="O46">
        <v>71.305774682109018</v>
      </c>
      <c r="P46">
        <v>16.051901433479447</v>
      </c>
      <c r="Q46">
        <v>8.7342875816993466</v>
      </c>
      <c r="R46">
        <v>8.09</v>
      </c>
      <c r="S46">
        <v>0</v>
      </c>
      <c r="T46">
        <v>0</v>
      </c>
      <c r="U46">
        <v>62.101532463045679</v>
      </c>
      <c r="V46">
        <v>8.8499999999999979</v>
      </c>
      <c r="W46">
        <v>19.09</v>
      </c>
      <c r="X46">
        <v>42.024392181457088</v>
      </c>
      <c r="Y46">
        <v>0</v>
      </c>
      <c r="Z46">
        <v>0</v>
      </c>
      <c r="AA46">
        <v>0</v>
      </c>
      <c r="AB46">
        <v>5.10111607609673</v>
      </c>
      <c r="AC46">
        <v>4.1138126263834458</v>
      </c>
      <c r="AD46">
        <v>11.676724637060921</v>
      </c>
      <c r="AE46">
        <v>21.008957028349691</v>
      </c>
      <c r="AF46">
        <v>5.953842182201746</v>
      </c>
      <c r="AG46">
        <v>26.942302770700177</v>
      </c>
      <c r="AH46">
        <v>58.372363766718628</v>
      </c>
      <c r="AI46">
        <v>1.5157138086737834</v>
      </c>
      <c r="AJ46">
        <v>0</v>
      </c>
      <c r="AK46">
        <v>21.790308552473007</v>
      </c>
      <c r="AL46">
        <v>28.103376075731493</v>
      </c>
      <c r="AM46">
        <v>0</v>
      </c>
      <c r="AN46">
        <v>0</v>
      </c>
      <c r="AO46">
        <v>2.6220240000000001</v>
      </c>
      <c r="AP46">
        <v>5.0067439933719964</v>
      </c>
      <c r="AQ46">
        <v>0</v>
      </c>
      <c r="AR46">
        <v>7.0407128623188386</v>
      </c>
      <c r="AS46">
        <v>4.0063960853045089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997.21202615722211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493.14999999999986</v>
      </c>
      <c r="L47">
        <v>9.0597117403754392</v>
      </c>
      <c r="M47">
        <v>30.86</v>
      </c>
      <c r="N47">
        <v>24.639999999999997</v>
      </c>
      <c r="O47">
        <v>71.305774682109018</v>
      </c>
      <c r="P47">
        <v>16.051901433479447</v>
      </c>
      <c r="Q47">
        <v>8.7342875816993466</v>
      </c>
      <c r="R47">
        <v>8.09</v>
      </c>
      <c r="S47">
        <v>0</v>
      </c>
      <c r="T47">
        <v>0</v>
      </c>
      <c r="U47">
        <v>62.101532463045679</v>
      </c>
      <c r="V47">
        <v>8.8499999999999979</v>
      </c>
      <c r="W47">
        <v>19.09</v>
      </c>
      <c r="X47">
        <v>42.024392181457088</v>
      </c>
      <c r="Y47">
        <v>0</v>
      </c>
      <c r="Z47">
        <v>0</v>
      </c>
      <c r="AA47">
        <v>0</v>
      </c>
      <c r="AB47">
        <v>5.10111607609673</v>
      </c>
      <c r="AC47">
        <v>4.1138126263834458</v>
      </c>
      <c r="AD47">
        <v>11.676724637060921</v>
      </c>
      <c r="AE47">
        <v>21.008957028349691</v>
      </c>
      <c r="AF47">
        <v>5.953842182201746</v>
      </c>
      <c r="AG47">
        <v>26.942302770700177</v>
      </c>
      <c r="AH47">
        <v>58.372363766718628</v>
      </c>
      <c r="AI47">
        <v>1.5157138086737834</v>
      </c>
      <c r="AJ47">
        <v>0</v>
      </c>
      <c r="AK47">
        <v>21.790308552473007</v>
      </c>
      <c r="AL47">
        <v>28.103376075731493</v>
      </c>
      <c r="AM47">
        <v>0</v>
      </c>
      <c r="AN47">
        <v>0</v>
      </c>
      <c r="AO47">
        <v>2.6922960000000002</v>
      </c>
      <c r="AP47">
        <v>5.0067439933719964</v>
      </c>
      <c r="AQ47">
        <v>0</v>
      </c>
      <c r="AR47">
        <v>7.0407128623188386</v>
      </c>
      <c r="AS47">
        <v>4.0063960853045089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997.28226654755099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493.14999999999986</v>
      </c>
      <c r="L48">
        <v>9.0597361139428525</v>
      </c>
      <c r="M48">
        <v>30.86</v>
      </c>
      <c r="N48">
        <v>24.639999999999997</v>
      </c>
      <c r="O48">
        <v>71.305774682109018</v>
      </c>
      <c r="P48">
        <v>16.051901433479447</v>
      </c>
      <c r="Q48">
        <v>8.7342875816993466</v>
      </c>
      <c r="R48">
        <v>8.09</v>
      </c>
      <c r="S48">
        <v>0</v>
      </c>
      <c r="T48">
        <v>0</v>
      </c>
      <c r="U48">
        <v>62.101532463045679</v>
      </c>
      <c r="V48">
        <v>8.8499999999999979</v>
      </c>
      <c r="W48">
        <v>19.09</v>
      </c>
      <c r="X48">
        <v>42.024392181457088</v>
      </c>
      <c r="Y48">
        <v>0</v>
      </c>
      <c r="Z48">
        <v>0</v>
      </c>
      <c r="AA48">
        <v>0</v>
      </c>
      <c r="AB48">
        <v>5.10111607609673</v>
      </c>
      <c r="AC48">
        <v>4.1138126263834458</v>
      </c>
      <c r="AD48">
        <v>11.676724637060921</v>
      </c>
      <c r="AE48">
        <v>21.008957028349691</v>
      </c>
      <c r="AF48">
        <v>5.953842182201746</v>
      </c>
      <c r="AG48">
        <v>26.942302770700177</v>
      </c>
      <c r="AH48">
        <v>58.372363766718628</v>
      </c>
      <c r="AI48">
        <v>1.5157138086737834</v>
      </c>
      <c r="AJ48">
        <v>0</v>
      </c>
      <c r="AK48">
        <v>21.790308552473007</v>
      </c>
      <c r="AL48">
        <v>28.103376075731493</v>
      </c>
      <c r="AM48">
        <v>0</v>
      </c>
      <c r="AN48">
        <v>0</v>
      </c>
      <c r="AO48">
        <v>2.6922960000000002</v>
      </c>
      <c r="AP48">
        <v>5.0067439933719964</v>
      </c>
      <c r="AQ48">
        <v>0</v>
      </c>
      <c r="AR48">
        <v>7.0407128623188386</v>
      </c>
      <c r="AS48">
        <v>4.0063960853045089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997.28229092111837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493.14999999999986</v>
      </c>
      <c r="L49">
        <v>9.059756687077023</v>
      </c>
      <c r="M49">
        <v>30.86</v>
      </c>
      <c r="N49">
        <v>24.639999999999997</v>
      </c>
      <c r="O49">
        <v>71.305774682109018</v>
      </c>
      <c r="P49">
        <v>16.051901433479447</v>
      </c>
      <c r="Q49">
        <v>8.7342875816993466</v>
      </c>
      <c r="R49">
        <v>8.09</v>
      </c>
      <c r="S49">
        <v>0</v>
      </c>
      <c r="T49">
        <v>0</v>
      </c>
      <c r="U49">
        <v>61.06</v>
      </c>
      <c r="V49">
        <v>8.8499999999999979</v>
      </c>
      <c r="W49">
        <v>19.09</v>
      </c>
      <c r="X49">
        <v>42.024392181457088</v>
      </c>
      <c r="Y49">
        <v>0</v>
      </c>
      <c r="Z49">
        <v>0</v>
      </c>
      <c r="AA49">
        <v>0</v>
      </c>
      <c r="AB49">
        <v>5.10111607609673</v>
      </c>
      <c r="AC49">
        <v>4.1138126263834458</v>
      </c>
      <c r="AD49">
        <v>11.676724637060921</v>
      </c>
      <c r="AE49">
        <v>21.008957028349691</v>
      </c>
      <c r="AF49">
        <v>5.953842182201746</v>
      </c>
      <c r="AG49">
        <v>26.942302770700177</v>
      </c>
      <c r="AH49">
        <v>58.372363766718628</v>
      </c>
      <c r="AI49">
        <v>1.5157138086737834</v>
      </c>
      <c r="AJ49">
        <v>0</v>
      </c>
      <c r="AK49">
        <v>21.790308552473007</v>
      </c>
      <c r="AL49">
        <v>28.103376075731493</v>
      </c>
      <c r="AM49">
        <v>0</v>
      </c>
      <c r="AN49">
        <v>0</v>
      </c>
      <c r="AO49">
        <v>2.6922960000000002</v>
      </c>
      <c r="AP49">
        <v>5.0067439933719964</v>
      </c>
      <c r="AQ49">
        <v>0</v>
      </c>
      <c r="AR49">
        <v>10.326086050724633</v>
      </c>
      <c r="AS49">
        <v>4.0063960853045089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999.52615221961253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493.14999999999986</v>
      </c>
      <c r="L50">
        <v>9.0597628520573767</v>
      </c>
      <c r="M50">
        <v>30.86</v>
      </c>
      <c r="N50">
        <v>24.639999999999997</v>
      </c>
      <c r="O50">
        <v>71.305774682109018</v>
      </c>
      <c r="P50">
        <v>16.051901433479447</v>
      </c>
      <c r="Q50">
        <v>8.7342875816993466</v>
      </c>
      <c r="R50">
        <v>8.09</v>
      </c>
      <c r="S50">
        <v>0</v>
      </c>
      <c r="T50">
        <v>0</v>
      </c>
      <c r="U50">
        <v>61.06</v>
      </c>
      <c r="V50">
        <v>8.8499999999999979</v>
      </c>
      <c r="W50">
        <v>19.09</v>
      </c>
      <c r="X50">
        <v>42.024392181457088</v>
      </c>
      <c r="Y50">
        <v>0</v>
      </c>
      <c r="Z50">
        <v>0</v>
      </c>
      <c r="AA50">
        <v>0</v>
      </c>
      <c r="AB50">
        <v>5.10111607609673</v>
      </c>
      <c r="AC50">
        <v>4.1138126263834458</v>
      </c>
      <c r="AD50">
        <v>11.676724637060921</v>
      </c>
      <c r="AE50">
        <v>21.008957028349691</v>
      </c>
      <c r="AF50">
        <v>5.953842182201746</v>
      </c>
      <c r="AG50">
        <v>26.942302770700177</v>
      </c>
      <c r="AH50">
        <v>58.372363766718628</v>
      </c>
      <c r="AI50">
        <v>1.5157138086737834</v>
      </c>
      <c r="AJ50">
        <v>0</v>
      </c>
      <c r="AK50">
        <v>21.790308552473007</v>
      </c>
      <c r="AL50">
        <v>28.103376075731493</v>
      </c>
      <c r="AM50">
        <v>0</v>
      </c>
      <c r="AN50">
        <v>0</v>
      </c>
      <c r="AO50">
        <v>2.6922960000000002</v>
      </c>
      <c r="AP50">
        <v>5.0067439933719964</v>
      </c>
      <c r="AQ50">
        <v>0</v>
      </c>
      <c r="AR50">
        <v>10.326086050724633</v>
      </c>
      <c r="AS50">
        <v>4.0063960853045089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999.5261583845928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493.14999999999986</v>
      </c>
      <c r="L51">
        <v>8.65</v>
      </c>
      <c r="M51">
        <v>30.86</v>
      </c>
      <c r="N51">
        <v>24.639999999999997</v>
      </c>
      <c r="O51">
        <v>71.305774682109018</v>
      </c>
      <c r="P51">
        <v>16.051901433479447</v>
      </c>
      <c r="Q51">
        <v>13.360000000000001</v>
      </c>
      <c r="R51">
        <v>9.66</v>
      </c>
      <c r="S51">
        <v>0</v>
      </c>
      <c r="T51">
        <v>0</v>
      </c>
      <c r="U51">
        <v>81.06</v>
      </c>
      <c r="V51">
        <v>8.8499999999999979</v>
      </c>
      <c r="W51">
        <v>19.09</v>
      </c>
      <c r="X51">
        <v>42.024392181457088</v>
      </c>
      <c r="Y51">
        <v>0</v>
      </c>
      <c r="Z51">
        <v>0</v>
      </c>
      <c r="AA51">
        <v>0</v>
      </c>
      <c r="AB51">
        <v>5.10111607609673</v>
      </c>
      <c r="AC51">
        <v>4.1138126263834458</v>
      </c>
      <c r="AD51">
        <v>11.676724637060921</v>
      </c>
      <c r="AE51">
        <v>21.008957028349691</v>
      </c>
      <c r="AF51">
        <v>5.953842182201746</v>
      </c>
      <c r="AG51">
        <v>26.942302770700177</v>
      </c>
      <c r="AH51">
        <v>58.372363766718628</v>
      </c>
      <c r="AI51">
        <v>1.5157138086737834</v>
      </c>
      <c r="AJ51">
        <v>0</v>
      </c>
      <c r="AK51">
        <v>21.790308552473007</v>
      </c>
      <c r="AL51">
        <v>28.103376075731493</v>
      </c>
      <c r="AM51">
        <v>0</v>
      </c>
      <c r="AN51">
        <v>0</v>
      </c>
      <c r="AO51">
        <v>2.6615519999999999</v>
      </c>
      <c r="AP51">
        <v>5.0067439933719964</v>
      </c>
      <c r="AQ51">
        <v>0</v>
      </c>
      <c r="AR51">
        <v>10.326086050724633</v>
      </c>
      <c r="AS51">
        <v>4.0063960853045089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1025.2813639508361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493.14999999999986</v>
      </c>
      <c r="L52">
        <v>23.06</v>
      </c>
      <c r="M52">
        <v>30.86</v>
      </c>
      <c r="N52">
        <v>24.639999999999997</v>
      </c>
      <c r="O52">
        <v>71.305774682109018</v>
      </c>
      <c r="P52">
        <v>16.051901433479447</v>
      </c>
      <c r="Q52">
        <v>13.360000000000001</v>
      </c>
      <c r="R52">
        <v>9.66</v>
      </c>
      <c r="S52">
        <v>0</v>
      </c>
      <c r="T52">
        <v>0</v>
      </c>
      <c r="U52">
        <v>81.06</v>
      </c>
      <c r="V52">
        <v>8.8499999999999979</v>
      </c>
      <c r="W52">
        <v>19.09</v>
      </c>
      <c r="X52">
        <v>42.024392181457088</v>
      </c>
      <c r="Y52">
        <v>0</v>
      </c>
      <c r="Z52">
        <v>0</v>
      </c>
      <c r="AA52">
        <v>0</v>
      </c>
      <c r="AB52">
        <v>5.10111607609673</v>
      </c>
      <c r="AC52">
        <v>4.1138126263834458</v>
      </c>
      <c r="AD52">
        <v>11.676724637060921</v>
      </c>
      <c r="AE52">
        <v>21.008957028349691</v>
      </c>
      <c r="AF52">
        <v>5.953842182201746</v>
      </c>
      <c r="AG52">
        <v>26.942302770700177</v>
      </c>
      <c r="AH52">
        <v>58.372363766718628</v>
      </c>
      <c r="AI52">
        <v>1.5157138086737834</v>
      </c>
      <c r="AJ52">
        <v>0</v>
      </c>
      <c r="AK52">
        <v>21.790308552473007</v>
      </c>
      <c r="AL52">
        <v>28.103376075731493</v>
      </c>
      <c r="AM52">
        <v>0</v>
      </c>
      <c r="AN52">
        <v>0</v>
      </c>
      <c r="AO52">
        <v>2.6615519999999999</v>
      </c>
      <c r="AP52">
        <v>5.0067439933719964</v>
      </c>
      <c r="AQ52">
        <v>0</v>
      </c>
      <c r="AR52">
        <v>10.326086050724633</v>
      </c>
      <c r="AS52">
        <v>4.0063960853045089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1039.6913639508359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493.14999999999986</v>
      </c>
      <c r="L53">
        <v>23.06</v>
      </c>
      <c r="M53">
        <v>30.86</v>
      </c>
      <c r="N53">
        <v>24.639999999999997</v>
      </c>
      <c r="O53">
        <v>71.305774682109018</v>
      </c>
      <c r="P53">
        <v>16.051901433479447</v>
      </c>
      <c r="Q53">
        <v>13.360000000000001</v>
      </c>
      <c r="R53">
        <v>9.66</v>
      </c>
      <c r="S53">
        <v>0</v>
      </c>
      <c r="T53">
        <v>0</v>
      </c>
      <c r="U53">
        <v>81.06</v>
      </c>
      <c r="V53">
        <v>8.8499999999999979</v>
      </c>
      <c r="W53">
        <v>19.09</v>
      </c>
      <c r="X53">
        <v>42.024392181457088</v>
      </c>
      <c r="Y53">
        <v>0</v>
      </c>
      <c r="Z53">
        <v>2.771237272727272</v>
      </c>
      <c r="AA53">
        <v>0</v>
      </c>
      <c r="AB53">
        <v>5.10111607609673</v>
      </c>
      <c r="AC53">
        <v>4.1138126263834458</v>
      </c>
      <c r="AD53">
        <v>11.676724637060921</v>
      </c>
      <c r="AE53">
        <v>21.008957028349691</v>
      </c>
      <c r="AF53">
        <v>5.953842182201746</v>
      </c>
      <c r="AG53">
        <v>26.942302770700177</v>
      </c>
      <c r="AH53">
        <v>58.372363766718628</v>
      </c>
      <c r="AI53">
        <v>1.5157138086737834</v>
      </c>
      <c r="AJ53">
        <v>0</v>
      </c>
      <c r="AK53">
        <v>21.790308552473007</v>
      </c>
      <c r="AL53">
        <v>28.103376075731493</v>
      </c>
      <c r="AM53">
        <v>0</v>
      </c>
      <c r="AN53">
        <v>0</v>
      </c>
      <c r="AO53">
        <v>2.6615519999999999</v>
      </c>
      <c r="AP53">
        <v>5.0067439933719964</v>
      </c>
      <c r="AQ53">
        <v>0</v>
      </c>
      <c r="AR53">
        <v>10.326086050724633</v>
      </c>
      <c r="AS53">
        <v>4.0063960853045089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1042.4626012235633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493.14999999999986</v>
      </c>
      <c r="L54">
        <v>23.06</v>
      </c>
      <c r="M54">
        <v>30.86</v>
      </c>
      <c r="N54">
        <v>24.639999999999997</v>
      </c>
      <c r="O54">
        <v>71.305774682109018</v>
      </c>
      <c r="P54">
        <v>16.051901433479447</v>
      </c>
      <c r="Q54">
        <v>13.360000000000001</v>
      </c>
      <c r="R54">
        <v>9.66</v>
      </c>
      <c r="S54">
        <v>0</v>
      </c>
      <c r="T54">
        <v>0</v>
      </c>
      <c r="U54">
        <v>81.06</v>
      </c>
      <c r="V54">
        <v>8.8499999999999979</v>
      </c>
      <c r="W54">
        <v>19.09</v>
      </c>
      <c r="X54">
        <v>42.024392181457088</v>
      </c>
      <c r="Y54">
        <v>0</v>
      </c>
      <c r="Z54">
        <v>2.771237272727272</v>
      </c>
      <c r="AA54">
        <v>0</v>
      </c>
      <c r="AB54">
        <v>5.10111607609673</v>
      </c>
      <c r="AC54">
        <v>4.1138126263834458</v>
      </c>
      <c r="AD54">
        <v>11.676724637060921</v>
      </c>
      <c r="AE54">
        <v>21.008957028349691</v>
      </c>
      <c r="AF54">
        <v>5.953842182201746</v>
      </c>
      <c r="AG54">
        <v>26.942302770700177</v>
      </c>
      <c r="AH54">
        <v>58.372363766718628</v>
      </c>
      <c r="AI54">
        <v>1.5157138086737834</v>
      </c>
      <c r="AJ54">
        <v>0</v>
      </c>
      <c r="AK54">
        <v>21.790308552473007</v>
      </c>
      <c r="AL54">
        <v>36.914123924268495</v>
      </c>
      <c r="AM54">
        <v>0</v>
      </c>
      <c r="AN54">
        <v>0</v>
      </c>
      <c r="AO54">
        <v>2.6615519999999999</v>
      </c>
      <c r="AP54">
        <v>5.0067439933719964</v>
      </c>
      <c r="AQ54">
        <v>0</v>
      </c>
      <c r="AR54">
        <v>10.326086050724633</v>
      </c>
      <c r="AS54">
        <v>4.0063960853045089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1051.2733490721005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493.14999999999986</v>
      </c>
      <c r="L55">
        <v>23.06</v>
      </c>
      <c r="M55">
        <v>30.86</v>
      </c>
      <c r="N55">
        <v>24.639999999999997</v>
      </c>
      <c r="O55">
        <v>71.305774682109018</v>
      </c>
      <c r="P55">
        <v>16.051901433479447</v>
      </c>
      <c r="Q55">
        <v>13.360000000000001</v>
      </c>
      <c r="R55">
        <v>9.66</v>
      </c>
      <c r="S55">
        <v>0</v>
      </c>
      <c r="T55">
        <v>0</v>
      </c>
      <c r="U55">
        <v>81.06</v>
      </c>
      <c r="V55">
        <v>8.8499999999999979</v>
      </c>
      <c r="W55">
        <v>19.09</v>
      </c>
      <c r="X55">
        <v>42.024392181457088</v>
      </c>
      <c r="Y55">
        <v>0</v>
      </c>
      <c r="Z55">
        <v>2.771237272727272</v>
      </c>
      <c r="AA55">
        <v>0</v>
      </c>
      <c r="AB55">
        <v>5.10111607609673</v>
      </c>
      <c r="AC55">
        <v>4.1138126263834458</v>
      </c>
      <c r="AD55">
        <v>11.676724637060921</v>
      </c>
      <c r="AE55">
        <v>21.008957028349691</v>
      </c>
      <c r="AF55">
        <v>5.953842182201746</v>
      </c>
      <c r="AG55">
        <v>26.942302770700177</v>
      </c>
      <c r="AH55">
        <v>49.116099980055658</v>
      </c>
      <c r="AI55">
        <v>1.5157138086737834</v>
      </c>
      <c r="AJ55">
        <v>0</v>
      </c>
      <c r="AK55">
        <v>21.790308552473007</v>
      </c>
      <c r="AL55">
        <v>36.914123924268495</v>
      </c>
      <c r="AM55">
        <v>0</v>
      </c>
      <c r="AN55">
        <v>0</v>
      </c>
      <c r="AO55">
        <v>1.0101599999999999</v>
      </c>
      <c r="AP55">
        <v>5.0067439933719964</v>
      </c>
      <c r="AQ55">
        <v>0</v>
      </c>
      <c r="AR55">
        <v>10.326086050724633</v>
      </c>
      <c r="AS55">
        <v>4.0063960853045089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1040.3656932854374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493.14999999999986</v>
      </c>
      <c r="L56">
        <v>23.06</v>
      </c>
      <c r="M56">
        <v>30.86</v>
      </c>
      <c r="N56">
        <v>24.639999999999997</v>
      </c>
      <c r="O56">
        <v>71.305774682109018</v>
      </c>
      <c r="P56">
        <v>16.051901433479447</v>
      </c>
      <c r="Q56">
        <v>13.360000000000001</v>
      </c>
      <c r="R56">
        <v>9.66</v>
      </c>
      <c r="S56">
        <v>0</v>
      </c>
      <c r="T56">
        <v>0</v>
      </c>
      <c r="U56">
        <v>81.06</v>
      </c>
      <c r="V56">
        <v>8.8499999999999979</v>
      </c>
      <c r="W56">
        <v>19.09</v>
      </c>
      <c r="X56">
        <v>42.024392181457088</v>
      </c>
      <c r="Y56">
        <v>0</v>
      </c>
      <c r="Z56">
        <v>2.771237272727272</v>
      </c>
      <c r="AA56">
        <v>0</v>
      </c>
      <c r="AB56">
        <v>5.10111607609673</v>
      </c>
      <c r="AC56">
        <v>4.1138126263834458</v>
      </c>
      <c r="AD56">
        <v>11.676724637060921</v>
      </c>
      <c r="AE56">
        <v>21.008957028349691</v>
      </c>
      <c r="AF56">
        <v>5.953842182201746</v>
      </c>
      <c r="AG56">
        <v>26.942302770700177</v>
      </c>
      <c r="AH56">
        <v>49.719244883617542</v>
      </c>
      <c r="AI56">
        <v>1.5157138086737834</v>
      </c>
      <c r="AJ56">
        <v>0</v>
      </c>
      <c r="AK56">
        <v>21.790308552473007</v>
      </c>
      <c r="AL56">
        <v>36.914123924268495</v>
      </c>
      <c r="AM56">
        <v>0</v>
      </c>
      <c r="AN56">
        <v>0</v>
      </c>
      <c r="AO56">
        <v>1.0101599999999999</v>
      </c>
      <c r="AP56">
        <v>5.0067439933719964</v>
      </c>
      <c r="AQ56">
        <v>0</v>
      </c>
      <c r="AR56">
        <v>10.326086050724633</v>
      </c>
      <c r="AS56">
        <v>4.0063960853045089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1040.9688381889994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493.14999999999986</v>
      </c>
      <c r="L57">
        <v>23.06</v>
      </c>
      <c r="M57">
        <v>30.86</v>
      </c>
      <c r="N57">
        <v>24.639999999999997</v>
      </c>
      <c r="O57">
        <v>71.305774682109018</v>
      </c>
      <c r="P57">
        <v>16.051901433479447</v>
      </c>
      <c r="Q57">
        <v>13.360000000000001</v>
      </c>
      <c r="R57">
        <v>9.66</v>
      </c>
      <c r="S57">
        <v>0</v>
      </c>
      <c r="T57">
        <v>0</v>
      </c>
      <c r="U57">
        <v>81.06</v>
      </c>
      <c r="V57">
        <v>8.8499999999999979</v>
      </c>
      <c r="W57">
        <v>19.09</v>
      </c>
      <c r="X57">
        <v>42.024392181457088</v>
      </c>
      <c r="Y57">
        <v>0</v>
      </c>
      <c r="Z57">
        <v>2.771237272727272</v>
      </c>
      <c r="AA57">
        <v>5.9736708860759506</v>
      </c>
      <c r="AB57">
        <v>5.10111607609673</v>
      </c>
      <c r="AC57">
        <v>4.1138126263834458</v>
      </c>
      <c r="AD57">
        <v>11.676724637060921</v>
      </c>
      <c r="AE57">
        <v>21.008957028349691</v>
      </c>
      <c r="AF57">
        <v>5.953842182201746</v>
      </c>
      <c r="AG57">
        <v>26.942302770700177</v>
      </c>
      <c r="AH57">
        <v>49.719244883617542</v>
      </c>
      <c r="AI57">
        <v>1.5157138086737834</v>
      </c>
      <c r="AJ57">
        <v>0</v>
      </c>
      <c r="AK57">
        <v>21.790308552473007</v>
      </c>
      <c r="AL57">
        <v>36.914123924268495</v>
      </c>
      <c r="AM57">
        <v>0</v>
      </c>
      <c r="AN57">
        <v>0</v>
      </c>
      <c r="AO57">
        <v>1.0101599999999999</v>
      </c>
      <c r="AP57">
        <v>5.0067439933719964</v>
      </c>
      <c r="AQ57">
        <v>0</v>
      </c>
      <c r="AR57">
        <v>10.326086050724633</v>
      </c>
      <c r="AS57">
        <v>4.0063960853045089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1046.9425090750753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493.14999999999986</v>
      </c>
      <c r="L58">
        <v>23.06</v>
      </c>
      <c r="M58">
        <v>30.86</v>
      </c>
      <c r="N58">
        <v>24.639999999999997</v>
      </c>
      <c r="O58">
        <v>71.305774682109018</v>
      </c>
      <c r="P58">
        <v>16.051901433479447</v>
      </c>
      <c r="Q58">
        <v>13.360000000000001</v>
      </c>
      <c r="R58">
        <v>9.66</v>
      </c>
      <c r="S58">
        <v>0</v>
      </c>
      <c r="T58">
        <v>0</v>
      </c>
      <c r="U58">
        <v>81.06</v>
      </c>
      <c r="V58">
        <v>8.8499999999999979</v>
      </c>
      <c r="W58">
        <v>19.09</v>
      </c>
      <c r="X58">
        <v>42.024392181457088</v>
      </c>
      <c r="Y58">
        <v>0</v>
      </c>
      <c r="Z58">
        <v>2.771237272727272</v>
      </c>
      <c r="AA58">
        <v>5.9736708860759506</v>
      </c>
      <c r="AB58">
        <v>5.10111607609673</v>
      </c>
      <c r="AC58">
        <v>4.1138126263834458</v>
      </c>
      <c r="AD58">
        <v>11.676724637060921</v>
      </c>
      <c r="AE58">
        <v>21.008957028349691</v>
      </c>
      <c r="AF58">
        <v>5.953842182201746</v>
      </c>
      <c r="AG58">
        <v>26.942302770700177</v>
      </c>
      <c r="AH58">
        <v>49.719244883617542</v>
      </c>
      <c r="AI58">
        <v>1.5157138086737834</v>
      </c>
      <c r="AJ58">
        <v>0</v>
      </c>
      <c r="AK58">
        <v>21.790308552473007</v>
      </c>
      <c r="AL58">
        <v>36.914123924268495</v>
      </c>
      <c r="AM58">
        <v>0</v>
      </c>
      <c r="AN58">
        <v>0</v>
      </c>
      <c r="AO58">
        <v>1.0101599999999999</v>
      </c>
      <c r="AP58">
        <v>5.0067439933719964</v>
      </c>
      <c r="AQ58">
        <v>0</v>
      </c>
      <c r="AR58">
        <v>10.326086050724633</v>
      </c>
      <c r="AS58">
        <v>4.0063960853045089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1046.9425090750753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493.15</v>
      </c>
      <c r="L59">
        <v>9.2399999999999984</v>
      </c>
      <c r="M59">
        <v>30.86</v>
      </c>
      <c r="N59">
        <v>24.639999999999997</v>
      </c>
      <c r="O59">
        <v>71.305774682109018</v>
      </c>
      <c r="P59">
        <v>16.051901433479447</v>
      </c>
      <c r="Q59">
        <v>11.190000000000001</v>
      </c>
      <c r="R59">
        <v>8.0942623814541612</v>
      </c>
      <c r="S59">
        <v>0</v>
      </c>
      <c r="T59">
        <v>0</v>
      </c>
      <c r="U59">
        <v>81.06</v>
      </c>
      <c r="V59">
        <v>8.8499999999999979</v>
      </c>
      <c r="W59">
        <v>19.09</v>
      </c>
      <c r="X59">
        <v>42.024392181457088</v>
      </c>
      <c r="Y59">
        <v>0</v>
      </c>
      <c r="Z59">
        <v>2.771237272727272</v>
      </c>
      <c r="AA59">
        <v>5.9736708860759506</v>
      </c>
      <c r="AB59">
        <v>5.10111607609673</v>
      </c>
      <c r="AC59">
        <v>4.1138126263834458</v>
      </c>
      <c r="AD59">
        <v>11.676724637060921</v>
      </c>
      <c r="AE59">
        <v>21.008957028349691</v>
      </c>
      <c r="AF59">
        <v>5.953842182201746</v>
      </c>
      <c r="AG59">
        <v>26.942302770700177</v>
      </c>
      <c r="AH59">
        <v>39.779416872917778</v>
      </c>
      <c r="AI59">
        <v>1.5157138086737834</v>
      </c>
      <c r="AJ59">
        <v>0</v>
      </c>
      <c r="AK59">
        <v>21.790308552473007</v>
      </c>
      <c r="AL59">
        <v>36.914123924268495</v>
      </c>
      <c r="AM59">
        <v>0</v>
      </c>
      <c r="AN59">
        <v>0</v>
      </c>
      <c r="AO59">
        <v>1.0101599999999999</v>
      </c>
      <c r="AP59">
        <v>5.0067439933719964</v>
      </c>
      <c r="AQ59">
        <v>0</v>
      </c>
      <c r="AR59">
        <v>10.326086050724633</v>
      </c>
      <c r="AS59">
        <v>4.0063960853045089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1019.44694344583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493.14218239751432</v>
      </c>
      <c r="L60">
        <v>9.2399999999999984</v>
      </c>
      <c r="M60">
        <v>30.86</v>
      </c>
      <c r="N60">
        <v>24.639999999999997</v>
      </c>
      <c r="O60">
        <v>71.305774682109018</v>
      </c>
      <c r="P60">
        <v>16.051901433479447</v>
      </c>
      <c r="Q60">
        <v>8.7356924593395764</v>
      </c>
      <c r="R60">
        <v>8.0942623814541612</v>
      </c>
      <c r="S60">
        <v>0</v>
      </c>
      <c r="T60">
        <v>0</v>
      </c>
      <c r="U60">
        <v>81.06</v>
      </c>
      <c r="V60">
        <v>8.8499999999999979</v>
      </c>
      <c r="W60">
        <v>19.09</v>
      </c>
      <c r="X60">
        <v>42.024392181457088</v>
      </c>
      <c r="Y60">
        <v>0</v>
      </c>
      <c r="Z60">
        <v>2.771237272727272</v>
      </c>
      <c r="AA60">
        <v>5.9736708860759506</v>
      </c>
      <c r="AB60">
        <v>5.10111607609673</v>
      </c>
      <c r="AC60">
        <v>4.1138126263834458</v>
      </c>
      <c r="AD60">
        <v>11.676724637060921</v>
      </c>
      <c r="AE60">
        <v>21.008957028349691</v>
      </c>
      <c r="AF60">
        <v>5.953842182201746</v>
      </c>
      <c r="AG60">
        <v>26.942302770700177</v>
      </c>
      <c r="AH60">
        <v>39.779416872917778</v>
      </c>
      <c r="AI60">
        <v>0</v>
      </c>
      <c r="AJ60">
        <v>0</v>
      </c>
      <c r="AK60">
        <v>21.790308552473007</v>
      </c>
      <c r="AL60">
        <v>36.914123924268495</v>
      </c>
      <c r="AM60">
        <v>0</v>
      </c>
      <c r="AN60">
        <v>0</v>
      </c>
      <c r="AO60">
        <v>1.0101599999999999</v>
      </c>
      <c r="AP60">
        <v>5.0067439933719964</v>
      </c>
      <c r="AQ60">
        <v>0</v>
      </c>
      <c r="AR60">
        <v>10.326086050724633</v>
      </c>
      <c r="AS60">
        <v>4.0063960853045089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1015.4691044940099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507.34235826605618</v>
      </c>
      <c r="L61">
        <v>9.2399999999999984</v>
      </c>
      <c r="M61">
        <v>30.86</v>
      </c>
      <c r="N61">
        <v>24.639999999999997</v>
      </c>
      <c r="O61">
        <v>71.305774682109018</v>
      </c>
      <c r="P61">
        <v>16.051901433479447</v>
      </c>
      <c r="Q61">
        <v>8.7356924593395764</v>
      </c>
      <c r="R61">
        <v>8.0942623814541612</v>
      </c>
      <c r="S61">
        <v>0</v>
      </c>
      <c r="T61">
        <v>0</v>
      </c>
      <c r="U61">
        <v>81.06</v>
      </c>
      <c r="V61">
        <v>8.6243934760448528</v>
      </c>
      <c r="W61">
        <v>19.09</v>
      </c>
      <c r="X61">
        <v>42.024392181457088</v>
      </c>
      <c r="Y61">
        <v>0</v>
      </c>
      <c r="Z61">
        <v>2.771237272727272</v>
      </c>
      <c r="AA61">
        <v>5.9736708860759506</v>
      </c>
      <c r="AB61">
        <v>5.10111607609673</v>
      </c>
      <c r="AC61">
        <v>4.1138126263834458</v>
      </c>
      <c r="AD61">
        <v>11.676724637060921</v>
      </c>
      <c r="AE61">
        <v>21.008957028349691</v>
      </c>
      <c r="AF61">
        <v>5.953842182201746</v>
      </c>
      <c r="AG61">
        <v>26.942302770700177</v>
      </c>
      <c r="AH61">
        <v>39.779416872917778</v>
      </c>
      <c r="AI61">
        <v>0</v>
      </c>
      <c r="AJ61">
        <v>0</v>
      </c>
      <c r="AK61">
        <v>21.790308552473007</v>
      </c>
      <c r="AL61">
        <v>36.914123924268495</v>
      </c>
      <c r="AM61">
        <v>0</v>
      </c>
      <c r="AN61">
        <v>0</v>
      </c>
      <c r="AO61">
        <v>0.97502400000000011</v>
      </c>
      <c r="AP61">
        <v>5.0067439933719964</v>
      </c>
      <c r="AQ61">
        <v>0</v>
      </c>
      <c r="AR61">
        <v>10.326086050724633</v>
      </c>
      <c r="AS61">
        <v>4.0063960853045089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1029.4085378385964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507.34235826605618</v>
      </c>
      <c r="L62">
        <v>9.2399999999999984</v>
      </c>
      <c r="M62">
        <v>30.86</v>
      </c>
      <c r="N62">
        <v>24.639999999999997</v>
      </c>
      <c r="O62">
        <v>71.305774682109018</v>
      </c>
      <c r="P62">
        <v>16.051901433479447</v>
      </c>
      <c r="Q62">
        <v>8.7356924593395764</v>
      </c>
      <c r="R62">
        <v>8.0942623814541612</v>
      </c>
      <c r="S62">
        <v>0</v>
      </c>
      <c r="T62">
        <v>0</v>
      </c>
      <c r="U62">
        <v>81.06</v>
      </c>
      <c r="V62">
        <v>8.6243934760448528</v>
      </c>
      <c r="W62">
        <v>19.09</v>
      </c>
      <c r="X62">
        <v>42.024392181457088</v>
      </c>
      <c r="Y62">
        <v>0</v>
      </c>
      <c r="Z62">
        <v>2.771237272727272</v>
      </c>
      <c r="AA62">
        <v>5.9736708860759506</v>
      </c>
      <c r="AB62">
        <v>5.10111607609673</v>
      </c>
      <c r="AC62">
        <v>4.1138126263834458</v>
      </c>
      <c r="AD62">
        <v>11.676724637060921</v>
      </c>
      <c r="AE62">
        <v>21.008957028349691</v>
      </c>
      <c r="AF62">
        <v>5.953842182201746</v>
      </c>
      <c r="AG62">
        <v>26.942302770700177</v>
      </c>
      <c r="AH62">
        <v>39.779416872917778</v>
      </c>
      <c r="AI62">
        <v>0</v>
      </c>
      <c r="AJ62">
        <v>0</v>
      </c>
      <c r="AK62">
        <v>21.790308552473007</v>
      </c>
      <c r="AL62">
        <v>36.914123924268495</v>
      </c>
      <c r="AM62">
        <v>0</v>
      </c>
      <c r="AN62">
        <v>0</v>
      </c>
      <c r="AO62">
        <v>0.97502400000000011</v>
      </c>
      <c r="AP62">
        <v>5.0067439933719964</v>
      </c>
      <c r="AQ62">
        <v>0</v>
      </c>
      <c r="AR62">
        <v>10.326086050724633</v>
      </c>
      <c r="AS62">
        <v>4.0063960853045089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1029.4085378385964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507.34235826605618</v>
      </c>
      <c r="L63">
        <v>9.06</v>
      </c>
      <c r="M63">
        <v>30.86</v>
      </c>
      <c r="N63">
        <v>24.639999999999997</v>
      </c>
      <c r="O63">
        <v>71.305774682109018</v>
      </c>
      <c r="P63">
        <v>16.051901433479447</v>
      </c>
      <c r="Q63">
        <v>8.7356924593395764</v>
      </c>
      <c r="R63">
        <v>8.0942623814541612</v>
      </c>
      <c r="S63">
        <v>0</v>
      </c>
      <c r="T63">
        <v>0</v>
      </c>
      <c r="U63">
        <v>81.06</v>
      </c>
      <c r="V63">
        <v>8.6243934760448528</v>
      </c>
      <c r="W63">
        <v>19.09</v>
      </c>
      <c r="X63">
        <v>42.024392181457088</v>
      </c>
      <c r="Y63">
        <v>0</v>
      </c>
      <c r="Z63">
        <v>2.771237272727272</v>
      </c>
      <c r="AA63">
        <v>0</v>
      </c>
      <c r="AB63">
        <v>5.10111607609673</v>
      </c>
      <c r="AC63">
        <v>4.1138126263834458</v>
      </c>
      <c r="AD63">
        <v>11.676724637060921</v>
      </c>
      <c r="AE63">
        <v>21.008957028349691</v>
      </c>
      <c r="AF63">
        <v>5.953842182201746</v>
      </c>
      <c r="AG63">
        <v>26.942302770700177</v>
      </c>
      <c r="AH63">
        <v>39.779416872917778</v>
      </c>
      <c r="AI63">
        <v>0</v>
      </c>
      <c r="AJ63">
        <v>0</v>
      </c>
      <c r="AK63">
        <v>21.790308552473007</v>
      </c>
      <c r="AL63">
        <v>36.914123924268495</v>
      </c>
      <c r="AM63">
        <v>0</v>
      </c>
      <c r="AN63">
        <v>0</v>
      </c>
      <c r="AO63">
        <v>1.4098320000000002</v>
      </c>
      <c r="AP63">
        <v>5.0067439933719964</v>
      </c>
      <c r="AQ63">
        <v>0</v>
      </c>
      <c r="AR63">
        <v>10.326086050724633</v>
      </c>
      <c r="AS63">
        <v>6.2894820780279375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1025.9727609452439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493.16</v>
      </c>
      <c r="L64">
        <v>9.06</v>
      </c>
      <c r="M64">
        <v>30.86</v>
      </c>
      <c r="N64">
        <v>24.639999999999997</v>
      </c>
      <c r="O64">
        <v>71.305774682109018</v>
      </c>
      <c r="P64">
        <v>16.051901433479447</v>
      </c>
      <c r="Q64">
        <v>8.7356924593395764</v>
      </c>
      <c r="R64">
        <v>8.0942623814541612</v>
      </c>
      <c r="S64">
        <v>0</v>
      </c>
      <c r="T64">
        <v>0</v>
      </c>
      <c r="U64">
        <v>81.06</v>
      </c>
      <c r="V64">
        <v>8.6243934760448528</v>
      </c>
      <c r="W64">
        <v>19.09</v>
      </c>
      <c r="X64">
        <v>42.024392181457088</v>
      </c>
      <c r="Y64">
        <v>0</v>
      </c>
      <c r="Z64">
        <v>2.771237272727272</v>
      </c>
      <c r="AA64">
        <v>0</v>
      </c>
      <c r="AB64">
        <v>5.10111607609673</v>
      </c>
      <c r="AC64">
        <v>4.1138126263834458</v>
      </c>
      <c r="AD64">
        <v>11.676724637060921</v>
      </c>
      <c r="AE64">
        <v>21.008957028349691</v>
      </c>
      <c r="AF64">
        <v>5.953842182201746</v>
      </c>
      <c r="AG64">
        <v>26.942302770700177</v>
      </c>
      <c r="AH64">
        <v>39.779416872917778</v>
      </c>
      <c r="AI64">
        <v>0</v>
      </c>
      <c r="AJ64">
        <v>0</v>
      </c>
      <c r="AK64">
        <v>21.790308552473007</v>
      </c>
      <c r="AL64">
        <v>36.914123924268495</v>
      </c>
      <c r="AM64">
        <v>0</v>
      </c>
      <c r="AN64">
        <v>0</v>
      </c>
      <c r="AO64">
        <v>1.4098320000000002</v>
      </c>
      <c r="AP64">
        <v>5.0067439933719964</v>
      </c>
      <c r="AQ64">
        <v>0</v>
      </c>
      <c r="AR64">
        <v>10.326086050724633</v>
      </c>
      <c r="AS64">
        <v>6.2894820780279375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1011.7904026791879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494.58999999999992</v>
      </c>
      <c r="L65">
        <v>9.06</v>
      </c>
      <c r="M65">
        <v>30.86</v>
      </c>
      <c r="N65">
        <v>24.639999999999997</v>
      </c>
      <c r="O65">
        <v>71.305774682109018</v>
      </c>
      <c r="P65">
        <v>16.051901433479447</v>
      </c>
      <c r="Q65">
        <v>8.7356924593395764</v>
      </c>
      <c r="R65">
        <v>8.0942623814541612</v>
      </c>
      <c r="S65">
        <v>0</v>
      </c>
      <c r="T65">
        <v>0</v>
      </c>
      <c r="U65">
        <v>81.06</v>
      </c>
      <c r="V65">
        <v>8.6243934760448528</v>
      </c>
      <c r="W65">
        <v>19.09</v>
      </c>
      <c r="X65">
        <v>42.024392181457088</v>
      </c>
      <c r="Y65">
        <v>0</v>
      </c>
      <c r="Z65">
        <v>0.46553272727272721</v>
      </c>
      <c r="AA65">
        <v>0</v>
      </c>
      <c r="AB65">
        <v>5.10111607609673</v>
      </c>
      <c r="AC65">
        <v>4.1138126263834458</v>
      </c>
      <c r="AD65">
        <v>11.676724637060921</v>
      </c>
      <c r="AE65">
        <v>21.008957028349691</v>
      </c>
      <c r="AF65">
        <v>5.953842182201746</v>
      </c>
      <c r="AG65">
        <v>26.942302770700177</v>
      </c>
      <c r="AH65">
        <v>39.779416872917778</v>
      </c>
      <c r="AI65">
        <v>0</v>
      </c>
      <c r="AJ65">
        <v>0</v>
      </c>
      <c r="AK65">
        <v>21.790308552473007</v>
      </c>
      <c r="AL65">
        <v>36.914123924268495</v>
      </c>
      <c r="AM65">
        <v>0</v>
      </c>
      <c r="AN65">
        <v>0</v>
      </c>
      <c r="AO65">
        <v>1.4098320000000002</v>
      </c>
      <c r="AP65">
        <v>5.0067439933719964</v>
      </c>
      <c r="AQ65">
        <v>0</v>
      </c>
      <c r="AR65">
        <v>10.326086050724633</v>
      </c>
      <c r="AS65">
        <v>6.2894820780279375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1010.9146981337332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508.77235319756517</v>
      </c>
      <c r="L66">
        <v>9.06</v>
      </c>
      <c r="M66">
        <v>30.86</v>
      </c>
      <c r="N66">
        <v>24.639999999999997</v>
      </c>
      <c r="O66">
        <v>71.305774682109018</v>
      </c>
      <c r="P66">
        <v>16.051901433479447</v>
      </c>
      <c r="Q66">
        <v>8.7356924593395764</v>
      </c>
      <c r="R66">
        <v>8.0942623814541612</v>
      </c>
      <c r="S66">
        <v>0</v>
      </c>
      <c r="T66">
        <v>0</v>
      </c>
      <c r="U66">
        <v>81.06</v>
      </c>
      <c r="V66">
        <v>8.6243934760448528</v>
      </c>
      <c r="W66">
        <v>19.09</v>
      </c>
      <c r="X66">
        <v>42.024392181457088</v>
      </c>
      <c r="Y66">
        <v>0</v>
      </c>
      <c r="Z66">
        <v>0.46553272727272721</v>
      </c>
      <c r="AA66">
        <v>0</v>
      </c>
      <c r="AB66">
        <v>5.10111607609673</v>
      </c>
      <c r="AC66">
        <v>4.1138126263834458</v>
      </c>
      <c r="AD66">
        <v>11.676724637060921</v>
      </c>
      <c r="AE66">
        <v>21.008957028349691</v>
      </c>
      <c r="AF66">
        <v>5.953842182201746</v>
      </c>
      <c r="AG66">
        <v>26.942302770700177</v>
      </c>
      <c r="AH66">
        <v>39.779416872917778</v>
      </c>
      <c r="AI66">
        <v>0</v>
      </c>
      <c r="AJ66">
        <v>0</v>
      </c>
      <c r="AK66">
        <v>21.790308552473007</v>
      </c>
      <c r="AL66">
        <v>36.914123924268495</v>
      </c>
      <c r="AM66">
        <v>0</v>
      </c>
      <c r="AN66">
        <v>0</v>
      </c>
      <c r="AO66">
        <v>1.4098320000000002</v>
      </c>
      <c r="AP66">
        <v>5.0067439933719964</v>
      </c>
      <c r="AQ66">
        <v>0</v>
      </c>
      <c r="AR66">
        <v>10.326086050724633</v>
      </c>
      <c r="AS66">
        <v>6.2894820780279375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1025.0970513312984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494.58999999999992</v>
      </c>
      <c r="L67">
        <v>9.2398141256462356</v>
      </c>
      <c r="M67">
        <v>30.86</v>
      </c>
      <c r="N67">
        <v>24.639999999999997</v>
      </c>
      <c r="O67">
        <v>71.305774682109018</v>
      </c>
      <c r="P67">
        <v>16.051901433479447</v>
      </c>
      <c r="Q67">
        <v>8.7356924593395764</v>
      </c>
      <c r="R67">
        <v>8.0942623814541612</v>
      </c>
      <c r="S67">
        <v>0</v>
      </c>
      <c r="T67">
        <v>0</v>
      </c>
      <c r="U67">
        <v>81.06</v>
      </c>
      <c r="V67">
        <v>8.6243934760448528</v>
      </c>
      <c r="W67">
        <v>19.09</v>
      </c>
      <c r="X67">
        <v>42.024392181457088</v>
      </c>
      <c r="Y67">
        <v>0</v>
      </c>
      <c r="Z67">
        <v>0.46553272727272721</v>
      </c>
      <c r="AA67">
        <v>0</v>
      </c>
      <c r="AB67">
        <v>5.10111607609673</v>
      </c>
      <c r="AC67">
        <v>4.1138126263834458</v>
      </c>
      <c r="AD67">
        <v>11.676724637060921</v>
      </c>
      <c r="AE67">
        <v>21.008957028349691</v>
      </c>
      <c r="AF67">
        <v>5.953842182201746</v>
      </c>
      <c r="AG67">
        <v>26.942302770700177</v>
      </c>
      <c r="AH67">
        <v>49.719244883617542</v>
      </c>
      <c r="AI67">
        <v>0</v>
      </c>
      <c r="AJ67">
        <v>0</v>
      </c>
      <c r="AK67">
        <v>21.790308552473007</v>
      </c>
      <c r="AL67">
        <v>36.914123924268495</v>
      </c>
      <c r="AM67">
        <v>0</v>
      </c>
      <c r="AN67">
        <v>0</v>
      </c>
      <c r="AO67">
        <v>1.5899040000000002</v>
      </c>
      <c r="AP67">
        <v>5.0067439933719964</v>
      </c>
      <c r="AQ67">
        <v>10.439965914776067</v>
      </c>
      <c r="AR67">
        <v>10.326086050724633</v>
      </c>
      <c r="AS67">
        <v>6.2894820780279375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1031.6543781848554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494.58999999999992</v>
      </c>
      <c r="L68">
        <v>9.1997798358341125</v>
      </c>
      <c r="M68">
        <v>30.86</v>
      </c>
      <c r="N68">
        <v>24.639999999999997</v>
      </c>
      <c r="O68">
        <v>71.305774682109018</v>
      </c>
      <c r="P68">
        <v>16.051901433479447</v>
      </c>
      <c r="Q68">
        <v>8.7356924593395764</v>
      </c>
      <c r="R68">
        <v>8.0942623814541612</v>
      </c>
      <c r="S68">
        <v>0</v>
      </c>
      <c r="T68">
        <v>0</v>
      </c>
      <c r="U68">
        <v>81.06</v>
      </c>
      <c r="V68">
        <v>8.6243934760448528</v>
      </c>
      <c r="W68">
        <v>19.09</v>
      </c>
      <c r="X68">
        <v>42.024392181457088</v>
      </c>
      <c r="Y68">
        <v>0</v>
      </c>
      <c r="Z68">
        <v>0.46553272727272721</v>
      </c>
      <c r="AA68">
        <v>0</v>
      </c>
      <c r="AB68">
        <v>5.10111607609673</v>
      </c>
      <c r="AC68">
        <v>4.1138126263834458</v>
      </c>
      <c r="AD68">
        <v>11.676724637060921</v>
      </c>
      <c r="AE68">
        <v>21.008957028349691</v>
      </c>
      <c r="AF68">
        <v>5.953842182201746</v>
      </c>
      <c r="AG68">
        <v>26.942302770700177</v>
      </c>
      <c r="AH68">
        <v>59.667114826364788</v>
      </c>
      <c r="AI68">
        <v>0</v>
      </c>
      <c r="AJ68">
        <v>0</v>
      </c>
      <c r="AK68">
        <v>21.790308552473007</v>
      </c>
      <c r="AL68">
        <v>36.914123924268495</v>
      </c>
      <c r="AM68">
        <v>0</v>
      </c>
      <c r="AN68">
        <v>0</v>
      </c>
      <c r="AO68">
        <v>1.5371999999999999</v>
      </c>
      <c r="AP68">
        <v>5.0067439933719964</v>
      </c>
      <c r="AQ68">
        <v>10.439965914776067</v>
      </c>
      <c r="AR68">
        <v>10.326086050724633</v>
      </c>
      <c r="AS68">
        <v>6.2894820780279375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1041.5095098377903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494.58999999999992</v>
      </c>
      <c r="L69">
        <v>9.1997798358341125</v>
      </c>
      <c r="M69">
        <v>30.86</v>
      </c>
      <c r="N69">
        <v>24.639999999999997</v>
      </c>
      <c r="O69">
        <v>71.305774682109018</v>
      </c>
      <c r="P69">
        <v>16.051901433479447</v>
      </c>
      <c r="Q69">
        <v>8.7356924593395764</v>
      </c>
      <c r="R69">
        <v>8.0942623814541612</v>
      </c>
      <c r="S69">
        <v>0</v>
      </c>
      <c r="T69">
        <v>0</v>
      </c>
      <c r="U69">
        <v>81.06</v>
      </c>
      <c r="V69">
        <v>8.6243934760448528</v>
      </c>
      <c r="W69">
        <v>19.09</v>
      </c>
      <c r="X69">
        <v>42.024392181457088</v>
      </c>
      <c r="Y69">
        <v>0</v>
      </c>
      <c r="Z69">
        <v>0.46553272727272721</v>
      </c>
      <c r="AA69">
        <v>0</v>
      </c>
      <c r="AB69">
        <v>5.10111607609673</v>
      </c>
      <c r="AC69">
        <v>4.1138126263834458</v>
      </c>
      <c r="AD69">
        <v>15.529045756638286</v>
      </c>
      <c r="AE69">
        <v>21.008957028349691</v>
      </c>
      <c r="AF69">
        <v>5.953842182201746</v>
      </c>
      <c r="AG69">
        <v>26.942302770700177</v>
      </c>
      <c r="AH69">
        <v>59.667114826364788</v>
      </c>
      <c r="AI69">
        <v>1.5157138086737834</v>
      </c>
      <c r="AJ69">
        <v>0</v>
      </c>
      <c r="AK69">
        <v>21.790308552473007</v>
      </c>
      <c r="AL69">
        <v>36.914123924268495</v>
      </c>
      <c r="AM69">
        <v>0</v>
      </c>
      <c r="AN69">
        <v>0</v>
      </c>
      <c r="AO69">
        <v>1.5020640000000001</v>
      </c>
      <c r="AP69">
        <v>5.0067439933719964</v>
      </c>
      <c r="AQ69">
        <v>10.439965914776067</v>
      </c>
      <c r="AR69">
        <v>8.4462201086956483</v>
      </c>
      <c r="AS69">
        <v>6.2894820780279375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1044.9625428240124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494.58999999999992</v>
      </c>
      <c r="L70">
        <v>9.1997798358341125</v>
      </c>
      <c r="M70">
        <v>30.86</v>
      </c>
      <c r="N70">
        <v>24.639999999999997</v>
      </c>
      <c r="O70">
        <v>71.305774682109018</v>
      </c>
      <c r="P70">
        <v>16.051901433479447</v>
      </c>
      <c r="Q70">
        <v>8.7356924593395764</v>
      </c>
      <c r="R70">
        <v>8.0942623814541612</v>
      </c>
      <c r="S70">
        <v>0</v>
      </c>
      <c r="T70">
        <v>0</v>
      </c>
      <c r="U70">
        <v>81.06</v>
      </c>
      <c r="V70">
        <v>8.6243934760448528</v>
      </c>
      <c r="W70">
        <v>19.09</v>
      </c>
      <c r="X70">
        <v>42.024392181457088</v>
      </c>
      <c r="Y70">
        <v>0</v>
      </c>
      <c r="Z70">
        <v>0.46553272727272721</v>
      </c>
      <c r="AA70">
        <v>0</v>
      </c>
      <c r="AB70">
        <v>5.10111607609673</v>
      </c>
      <c r="AC70">
        <v>4.1138126263834458</v>
      </c>
      <c r="AD70">
        <v>15.529045756638286</v>
      </c>
      <c r="AE70">
        <v>21.008957028349691</v>
      </c>
      <c r="AF70">
        <v>5.953842182201746</v>
      </c>
      <c r="AG70">
        <v>26.942302770700177</v>
      </c>
      <c r="AH70">
        <v>59.667114826364788</v>
      </c>
      <c r="AI70">
        <v>1.5157138086737834</v>
      </c>
      <c r="AJ70">
        <v>0</v>
      </c>
      <c r="AK70">
        <v>21.790308552473007</v>
      </c>
      <c r="AL70">
        <v>36.914123924268495</v>
      </c>
      <c r="AM70">
        <v>0</v>
      </c>
      <c r="AN70">
        <v>0</v>
      </c>
      <c r="AO70">
        <v>1.4405760000000001</v>
      </c>
      <c r="AP70">
        <v>5.0067439933719964</v>
      </c>
      <c r="AQ70">
        <v>10.439965914776067</v>
      </c>
      <c r="AR70">
        <v>8.4462201086956483</v>
      </c>
      <c r="AS70">
        <v>6.2894820780279375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1044.9010548240124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492.81</v>
      </c>
      <c r="L71">
        <v>9.1997798358341125</v>
      </c>
      <c r="M71">
        <v>30.86</v>
      </c>
      <c r="N71">
        <v>24.639999999999997</v>
      </c>
      <c r="O71">
        <v>71.305774682109018</v>
      </c>
      <c r="P71">
        <v>16.051901433479447</v>
      </c>
      <c r="Q71">
        <v>8.7356924593395764</v>
      </c>
      <c r="R71">
        <v>8.0942623814541612</v>
      </c>
      <c r="S71">
        <v>0</v>
      </c>
      <c r="T71">
        <v>0</v>
      </c>
      <c r="U71">
        <v>81.56</v>
      </c>
      <c r="V71">
        <v>8.6243934760448528</v>
      </c>
      <c r="W71">
        <v>19.09</v>
      </c>
      <c r="X71">
        <v>42.024392181457088</v>
      </c>
      <c r="Y71">
        <v>0</v>
      </c>
      <c r="Z71">
        <v>2.771237272727272</v>
      </c>
      <c r="AA71">
        <v>0</v>
      </c>
      <c r="AB71">
        <v>5.10111607609673</v>
      </c>
      <c r="AC71">
        <v>4.1138126263834458</v>
      </c>
      <c r="AD71">
        <v>15.529045756638286</v>
      </c>
      <c r="AE71">
        <v>21.008957028349691</v>
      </c>
      <c r="AF71">
        <v>5.953842182201746</v>
      </c>
      <c r="AG71">
        <v>26.942302770700177</v>
      </c>
      <c r="AH71">
        <v>59.667114826364788</v>
      </c>
      <c r="AI71">
        <v>1.5157138086737834</v>
      </c>
      <c r="AJ71">
        <v>0</v>
      </c>
      <c r="AK71">
        <v>21.790308552473007</v>
      </c>
      <c r="AL71">
        <v>36.914123924268495</v>
      </c>
      <c r="AM71">
        <v>0</v>
      </c>
      <c r="AN71">
        <v>0</v>
      </c>
      <c r="AO71">
        <v>1.242936</v>
      </c>
      <c r="AP71">
        <v>5.0067439933719964</v>
      </c>
      <c r="AQ71">
        <v>20.879931829552135</v>
      </c>
      <c r="AR71">
        <v>8.4462201086956483</v>
      </c>
      <c r="AS71">
        <v>6.2894820780279375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1056.1690852842432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492.81</v>
      </c>
      <c r="L72">
        <v>9.1997798358341125</v>
      </c>
      <c r="M72">
        <v>30.86</v>
      </c>
      <c r="N72">
        <v>24.639999999999997</v>
      </c>
      <c r="O72">
        <v>71.305774682109018</v>
      </c>
      <c r="P72">
        <v>16.051901433479447</v>
      </c>
      <c r="Q72">
        <v>8.7356924593395764</v>
      </c>
      <c r="R72">
        <v>8.0942623814541612</v>
      </c>
      <c r="S72">
        <v>0</v>
      </c>
      <c r="T72">
        <v>0</v>
      </c>
      <c r="U72">
        <v>81.559999999999988</v>
      </c>
      <c r="V72">
        <v>8.6243934760448528</v>
      </c>
      <c r="W72">
        <v>19.09</v>
      </c>
      <c r="X72">
        <v>42.024392181457088</v>
      </c>
      <c r="Y72">
        <v>0</v>
      </c>
      <c r="Z72">
        <v>2.771237272727272</v>
      </c>
      <c r="AA72">
        <v>0</v>
      </c>
      <c r="AB72">
        <v>5.10111607609673</v>
      </c>
      <c r="AC72">
        <v>4.1138126263834458</v>
      </c>
      <c r="AD72">
        <v>15.529045756638286</v>
      </c>
      <c r="AE72">
        <v>21.008957028349691</v>
      </c>
      <c r="AF72">
        <v>5.953842182201746</v>
      </c>
      <c r="AG72">
        <v>26.942302770700177</v>
      </c>
      <c r="AH72">
        <v>59.667114826364788</v>
      </c>
      <c r="AI72">
        <v>1.5157138086737834</v>
      </c>
      <c r="AJ72">
        <v>0</v>
      </c>
      <c r="AK72">
        <v>21.790308552473007</v>
      </c>
      <c r="AL72">
        <v>36.914123924268495</v>
      </c>
      <c r="AM72">
        <v>0</v>
      </c>
      <c r="AN72">
        <v>0</v>
      </c>
      <c r="AO72">
        <v>1.1375279999999999</v>
      </c>
      <c r="AP72">
        <v>5.0067439933719964</v>
      </c>
      <c r="AQ72">
        <v>20.879931829552135</v>
      </c>
      <c r="AR72">
        <v>8.4462201086956483</v>
      </c>
      <c r="AS72">
        <v>6.2894820780279375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1056.0636772842433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490.37</v>
      </c>
      <c r="L73">
        <v>9.1997798358341125</v>
      </c>
      <c r="M73">
        <v>30.86</v>
      </c>
      <c r="N73">
        <v>24.639999999999997</v>
      </c>
      <c r="O73">
        <v>71.305774682109018</v>
      </c>
      <c r="P73">
        <v>16.051901433479447</v>
      </c>
      <c r="Q73">
        <v>8.7356924593395764</v>
      </c>
      <c r="R73">
        <v>8.0942623814541612</v>
      </c>
      <c r="S73">
        <v>0</v>
      </c>
      <c r="T73">
        <v>0</v>
      </c>
      <c r="U73">
        <v>81.559999999999988</v>
      </c>
      <c r="V73">
        <v>8.6243934760448528</v>
      </c>
      <c r="W73">
        <v>19.09</v>
      </c>
      <c r="X73">
        <v>42.024392181457088</v>
      </c>
      <c r="Y73">
        <v>0</v>
      </c>
      <c r="Z73">
        <v>2.771237272727272</v>
      </c>
      <c r="AA73">
        <v>5.9736708860759506</v>
      </c>
      <c r="AB73">
        <v>5.10111607609673</v>
      </c>
      <c r="AC73">
        <v>4.1138126263834458</v>
      </c>
      <c r="AD73">
        <v>15.529045756638286</v>
      </c>
      <c r="AE73">
        <v>21.008957028349691</v>
      </c>
      <c r="AF73">
        <v>5.953842182201746</v>
      </c>
      <c r="AG73">
        <v>26.942302770700177</v>
      </c>
      <c r="AH73">
        <v>59.667114826364788</v>
      </c>
      <c r="AI73">
        <v>5.9514641936377428</v>
      </c>
      <c r="AJ73">
        <v>0</v>
      </c>
      <c r="AK73">
        <v>21.790308552473007</v>
      </c>
      <c r="AL73">
        <v>36.914123924268495</v>
      </c>
      <c r="AM73">
        <v>0</v>
      </c>
      <c r="AN73">
        <v>0</v>
      </c>
      <c r="AO73">
        <v>2.696688</v>
      </c>
      <c r="AP73">
        <v>5.0067439933719964</v>
      </c>
      <c r="AQ73">
        <v>31.313810300646114</v>
      </c>
      <c r="AR73">
        <v>7.2734999999999967</v>
      </c>
      <c r="AS73">
        <v>6.2894820780279375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1074.8534169176817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490.37</v>
      </c>
      <c r="L74">
        <v>9.1997798358341125</v>
      </c>
      <c r="M74">
        <v>30.86</v>
      </c>
      <c r="N74">
        <v>24.639999999999997</v>
      </c>
      <c r="O74">
        <v>71.305774682109018</v>
      </c>
      <c r="P74">
        <v>16.051901433479447</v>
      </c>
      <c r="Q74">
        <v>8.7356924593395764</v>
      </c>
      <c r="R74">
        <v>8.0942623814541612</v>
      </c>
      <c r="S74">
        <v>0</v>
      </c>
      <c r="T74">
        <v>0</v>
      </c>
      <c r="U74">
        <v>81.559999999999988</v>
      </c>
      <c r="V74">
        <v>8.6243934760448528</v>
      </c>
      <c r="W74">
        <v>19.09</v>
      </c>
      <c r="X74">
        <v>42.024392181457088</v>
      </c>
      <c r="Y74">
        <v>0</v>
      </c>
      <c r="Z74">
        <v>2.771237272727272</v>
      </c>
      <c r="AA74">
        <v>5.9736708860759506</v>
      </c>
      <c r="AB74">
        <v>5.10111607609673</v>
      </c>
      <c r="AC74">
        <v>4.1138126263834458</v>
      </c>
      <c r="AD74">
        <v>15.529045756638286</v>
      </c>
      <c r="AE74">
        <v>21.008957028349691</v>
      </c>
      <c r="AF74">
        <v>5.953842182201746</v>
      </c>
      <c r="AG74">
        <v>26.942302770700177</v>
      </c>
      <c r="AH74">
        <v>59.667114826364788</v>
      </c>
      <c r="AI74">
        <v>5.9514641936377428</v>
      </c>
      <c r="AJ74">
        <v>0</v>
      </c>
      <c r="AK74">
        <v>21.790308552473007</v>
      </c>
      <c r="AL74">
        <v>36.914123924268495</v>
      </c>
      <c r="AM74">
        <v>0</v>
      </c>
      <c r="AN74">
        <v>0</v>
      </c>
      <c r="AO74">
        <v>2.5605360000000004</v>
      </c>
      <c r="AP74">
        <v>5.0067439933719964</v>
      </c>
      <c r="AQ74">
        <v>31.313810300646114</v>
      </c>
      <c r="AR74">
        <v>7.2734999999999967</v>
      </c>
      <c r="AS74">
        <v>6.2894820780279375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1074.7172649176816</v>
      </c>
    </row>
    <row r="75" spans="1:117">
      <c r="A75" t="s">
        <v>117</v>
      </c>
      <c r="B75">
        <v>0</v>
      </c>
      <c r="C75">
        <v>0</v>
      </c>
      <c r="D75">
        <v>11.67</v>
      </c>
      <c r="E75">
        <v>0</v>
      </c>
      <c r="F75">
        <v>0</v>
      </c>
      <c r="G75">
        <v>27.73</v>
      </c>
      <c r="H75">
        <v>0</v>
      </c>
      <c r="I75">
        <v>0</v>
      </c>
      <c r="J75">
        <v>0</v>
      </c>
      <c r="K75">
        <v>489.37211783465136</v>
      </c>
      <c r="L75">
        <v>9.1997798358341125</v>
      </c>
      <c r="M75">
        <v>30.86</v>
      </c>
      <c r="N75">
        <v>24.639999999999997</v>
      </c>
      <c r="O75">
        <v>71.305774682109018</v>
      </c>
      <c r="P75">
        <v>16.051901433479447</v>
      </c>
      <c r="Q75">
        <v>8.7356924593395764</v>
      </c>
      <c r="R75">
        <v>8.0942623814541612</v>
      </c>
      <c r="S75">
        <v>0</v>
      </c>
      <c r="T75">
        <v>0</v>
      </c>
      <c r="U75">
        <v>81.559999999999988</v>
      </c>
      <c r="V75">
        <v>8.6243934760448528</v>
      </c>
      <c r="W75">
        <v>19.09</v>
      </c>
      <c r="X75">
        <v>42.024392181457088</v>
      </c>
      <c r="Y75">
        <v>0</v>
      </c>
      <c r="Z75">
        <v>2.771237272727272</v>
      </c>
      <c r="AA75">
        <v>11.942949367088611</v>
      </c>
      <c r="AB75">
        <v>10.194384281307157</v>
      </c>
      <c r="AC75">
        <v>8.2276252527668916</v>
      </c>
      <c r="AD75">
        <v>15.529045756638286</v>
      </c>
      <c r="AE75">
        <v>21.008957028349691</v>
      </c>
      <c r="AF75">
        <v>11.907684364403492</v>
      </c>
      <c r="AG75">
        <v>26.942302770700177</v>
      </c>
      <c r="AH75">
        <v>59.667114826364788</v>
      </c>
      <c r="AI75">
        <v>15.149181583805161</v>
      </c>
      <c r="AJ75">
        <v>0</v>
      </c>
      <c r="AK75">
        <v>21.790308552473007</v>
      </c>
      <c r="AL75">
        <v>36.914123924268495</v>
      </c>
      <c r="AM75">
        <v>1.9774445228383706</v>
      </c>
      <c r="AN75">
        <v>0</v>
      </c>
      <c r="AO75">
        <v>2.4595199999999999</v>
      </c>
      <c r="AP75">
        <v>4.1415434962717477</v>
      </c>
      <c r="AQ75">
        <v>41.747688771740094</v>
      </c>
      <c r="AR75">
        <v>7.2734999999999967</v>
      </c>
      <c r="AS75">
        <v>6.861253176030476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1155.4641792321434</v>
      </c>
    </row>
    <row r="76" spans="1:117">
      <c r="A76" t="s">
        <v>118</v>
      </c>
      <c r="B76">
        <v>0</v>
      </c>
      <c r="C76">
        <v>0</v>
      </c>
      <c r="D76">
        <v>20.56</v>
      </c>
      <c r="E76">
        <v>0</v>
      </c>
      <c r="F76">
        <v>0</v>
      </c>
      <c r="G76">
        <v>54.1</v>
      </c>
      <c r="H76">
        <v>0</v>
      </c>
      <c r="I76">
        <v>0</v>
      </c>
      <c r="J76">
        <v>0</v>
      </c>
      <c r="K76">
        <v>490.37</v>
      </c>
      <c r="L76">
        <v>9.1997798358341125</v>
      </c>
      <c r="M76">
        <v>30.86</v>
      </c>
      <c r="N76">
        <v>24.639999999999997</v>
      </c>
      <c r="O76">
        <v>71.305774682109018</v>
      </c>
      <c r="P76">
        <v>16.051901433479447</v>
      </c>
      <c r="Q76">
        <v>8.7356924593395764</v>
      </c>
      <c r="R76">
        <v>8.0942623814541612</v>
      </c>
      <c r="S76">
        <v>0</v>
      </c>
      <c r="T76">
        <v>0</v>
      </c>
      <c r="U76">
        <v>81.559999999999988</v>
      </c>
      <c r="V76">
        <v>8.6243934760448528</v>
      </c>
      <c r="W76">
        <v>19.09</v>
      </c>
      <c r="X76">
        <v>42.024392181457088</v>
      </c>
      <c r="Y76">
        <v>0</v>
      </c>
      <c r="Z76">
        <v>2.771237272727272</v>
      </c>
      <c r="AA76">
        <v>17.91662025316456</v>
      </c>
      <c r="AB76">
        <v>10.194384281307157</v>
      </c>
      <c r="AC76">
        <v>12.349394963534058</v>
      </c>
      <c r="AD76">
        <v>15.529045756638286</v>
      </c>
      <c r="AE76">
        <v>21.008957028349691</v>
      </c>
      <c r="AF76">
        <v>17.855158800955824</v>
      </c>
      <c r="AG76">
        <v>26.942302770700177</v>
      </c>
      <c r="AH76">
        <v>59.667114826364788</v>
      </c>
      <c r="AI76">
        <v>20.830124677732098</v>
      </c>
      <c r="AJ76">
        <v>0</v>
      </c>
      <c r="AK76">
        <v>21.790308552473007</v>
      </c>
      <c r="AL76">
        <v>36.914123924268495</v>
      </c>
      <c r="AM76">
        <v>4.1865896160295204</v>
      </c>
      <c r="AN76">
        <v>0</v>
      </c>
      <c r="AO76">
        <v>2.3014080000000003</v>
      </c>
      <c r="AP76">
        <v>4.1415434962717477</v>
      </c>
      <c r="AQ76">
        <v>41.747688771740094</v>
      </c>
      <c r="AR76">
        <v>7.2734999999999967</v>
      </c>
      <c r="AS76">
        <v>6.861253176030476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1215.4969526180055</v>
      </c>
    </row>
    <row r="77" spans="1:117">
      <c r="A77" t="s">
        <v>119</v>
      </c>
      <c r="B77">
        <v>0</v>
      </c>
      <c r="C77">
        <v>0</v>
      </c>
      <c r="D77">
        <v>20.56</v>
      </c>
      <c r="E77">
        <v>0</v>
      </c>
      <c r="F77">
        <v>0</v>
      </c>
      <c r="G77">
        <v>54.1</v>
      </c>
      <c r="H77">
        <v>0</v>
      </c>
      <c r="I77">
        <v>0</v>
      </c>
      <c r="J77">
        <v>0</v>
      </c>
      <c r="K77">
        <v>490.37</v>
      </c>
      <c r="L77">
        <v>9.1997798358341125</v>
      </c>
      <c r="M77">
        <v>30.86</v>
      </c>
      <c r="N77">
        <v>24.639999999999997</v>
      </c>
      <c r="O77">
        <v>71.305774682109018</v>
      </c>
      <c r="P77">
        <v>16.051901433479447</v>
      </c>
      <c r="Q77">
        <v>8.7356924593395764</v>
      </c>
      <c r="R77">
        <v>8.0942623814541612</v>
      </c>
      <c r="S77">
        <v>0</v>
      </c>
      <c r="T77">
        <v>0</v>
      </c>
      <c r="U77">
        <v>81.559999999999988</v>
      </c>
      <c r="V77">
        <v>8.6243934760448528</v>
      </c>
      <c r="W77">
        <v>19.09</v>
      </c>
      <c r="X77">
        <v>42.024392181457088</v>
      </c>
      <c r="Y77">
        <v>0</v>
      </c>
      <c r="Z77">
        <v>8.313711818181817</v>
      </c>
      <c r="AA77">
        <v>17.91662025316456</v>
      </c>
      <c r="AB77">
        <v>17.33594678784258</v>
      </c>
      <c r="AC77">
        <v>12.98994025642355</v>
      </c>
      <c r="AD77">
        <v>16.000106784731685</v>
      </c>
      <c r="AE77">
        <v>21.21996228180857</v>
      </c>
      <c r="AF77">
        <v>23.809000983157571</v>
      </c>
      <c r="AG77">
        <v>26.942302770700177</v>
      </c>
      <c r="AH77">
        <v>59.667114826364788</v>
      </c>
      <c r="AI77">
        <v>20.830124677732098</v>
      </c>
      <c r="AJ77">
        <v>0</v>
      </c>
      <c r="AK77">
        <v>21.790308552473007</v>
      </c>
      <c r="AL77">
        <v>46.150115318416518</v>
      </c>
      <c r="AM77">
        <v>6.7153217028107086</v>
      </c>
      <c r="AN77">
        <v>0</v>
      </c>
      <c r="AO77">
        <v>2.336544</v>
      </c>
      <c r="AP77">
        <v>4.4094482187241084</v>
      </c>
      <c r="AQ77">
        <v>45.302755882077847</v>
      </c>
      <c r="AR77">
        <v>21.394455615942022</v>
      </c>
      <c r="AS77">
        <v>6.861253176030476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1265.2012303563001</v>
      </c>
    </row>
    <row r="78" spans="1:117">
      <c r="A78" t="s">
        <v>120</v>
      </c>
      <c r="B78">
        <v>0</v>
      </c>
      <c r="C78">
        <v>0</v>
      </c>
      <c r="D78">
        <v>20.81</v>
      </c>
      <c r="E78">
        <v>0</v>
      </c>
      <c r="F78">
        <v>0</v>
      </c>
      <c r="G78">
        <v>54.1</v>
      </c>
      <c r="H78">
        <v>0</v>
      </c>
      <c r="I78">
        <v>0</v>
      </c>
      <c r="J78">
        <v>0</v>
      </c>
      <c r="K78">
        <v>490.37</v>
      </c>
      <c r="L78">
        <v>9.1997798358341125</v>
      </c>
      <c r="M78">
        <v>30.86</v>
      </c>
      <c r="N78">
        <v>24.639999999999997</v>
      </c>
      <c r="O78">
        <v>71.305774682109018</v>
      </c>
      <c r="P78">
        <v>16.051901433479447</v>
      </c>
      <c r="Q78">
        <v>8.7356924593395764</v>
      </c>
      <c r="R78">
        <v>8.0942623814541612</v>
      </c>
      <c r="S78">
        <v>0</v>
      </c>
      <c r="T78">
        <v>0</v>
      </c>
      <c r="U78">
        <v>81.559999999999988</v>
      </c>
      <c r="V78">
        <v>8.6243934760448528</v>
      </c>
      <c r="W78">
        <v>19.09</v>
      </c>
      <c r="X78">
        <v>42.024392181457088</v>
      </c>
      <c r="Y78">
        <v>0</v>
      </c>
      <c r="Z78">
        <v>8.313711818181817</v>
      </c>
      <c r="AA78">
        <v>17.91662025316456</v>
      </c>
      <c r="AB78">
        <v>17.33594678784258</v>
      </c>
      <c r="AC78">
        <v>12.98994025642355</v>
      </c>
      <c r="AD78">
        <v>16.000106784731685</v>
      </c>
      <c r="AE78">
        <v>21.21996228180857</v>
      </c>
      <c r="AF78">
        <v>23.809000983157571</v>
      </c>
      <c r="AG78">
        <v>26.942302770700177</v>
      </c>
      <c r="AH78">
        <v>59.667114826364788</v>
      </c>
      <c r="AI78">
        <v>20.830124677732098</v>
      </c>
      <c r="AJ78">
        <v>0</v>
      </c>
      <c r="AK78">
        <v>21.790308552473007</v>
      </c>
      <c r="AL78">
        <v>57.310893287435441</v>
      </c>
      <c r="AM78">
        <v>6.7153217028107086</v>
      </c>
      <c r="AN78">
        <v>0</v>
      </c>
      <c r="AO78">
        <v>2.3233680000000003</v>
      </c>
      <c r="AP78">
        <v>4.4094482187241084</v>
      </c>
      <c r="AQ78">
        <v>45.302755882077847</v>
      </c>
      <c r="AR78">
        <v>21.394455615942022</v>
      </c>
      <c r="AS78">
        <v>6.861253176030476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1276.5988323253191</v>
      </c>
    </row>
    <row r="79" spans="1:117">
      <c r="A79" t="s">
        <v>121</v>
      </c>
      <c r="B79">
        <v>0</v>
      </c>
      <c r="C79">
        <v>0</v>
      </c>
      <c r="D79">
        <v>16.37</v>
      </c>
      <c r="E79">
        <v>0</v>
      </c>
      <c r="F79">
        <v>0</v>
      </c>
      <c r="G79">
        <v>45.260000000000005</v>
      </c>
      <c r="H79">
        <v>0</v>
      </c>
      <c r="I79">
        <v>0</v>
      </c>
      <c r="J79">
        <v>21.254114064230343</v>
      </c>
      <c r="K79">
        <v>492.95257187631847</v>
      </c>
      <c r="L79">
        <v>9.1997798358341125</v>
      </c>
      <c r="M79">
        <v>30.86</v>
      </c>
      <c r="N79">
        <v>24.639999999999997</v>
      </c>
      <c r="O79">
        <v>71.305774682109018</v>
      </c>
      <c r="P79">
        <v>16.051901433479447</v>
      </c>
      <c r="Q79">
        <v>8.7356924593395764</v>
      </c>
      <c r="R79">
        <v>8.0942623814541612</v>
      </c>
      <c r="S79">
        <v>0</v>
      </c>
      <c r="T79">
        <v>0</v>
      </c>
      <c r="U79">
        <v>81.559999999999988</v>
      </c>
      <c r="V79">
        <v>8.83</v>
      </c>
      <c r="W79">
        <v>19.09</v>
      </c>
      <c r="X79">
        <v>42.024392181457088</v>
      </c>
      <c r="Y79">
        <v>0</v>
      </c>
      <c r="Z79">
        <v>8.313711818181817</v>
      </c>
      <c r="AA79">
        <v>17.91662025316456</v>
      </c>
      <c r="AB79">
        <v>17.33594678784258</v>
      </c>
      <c r="AC79">
        <v>12.98994025642355</v>
      </c>
      <c r="AD79">
        <v>16.000106784731685</v>
      </c>
      <c r="AE79">
        <v>21.21996228180857</v>
      </c>
      <c r="AF79">
        <v>23.809000983157571</v>
      </c>
      <c r="AG79">
        <v>26.942302770700177</v>
      </c>
      <c r="AH79">
        <v>59.667114826364788</v>
      </c>
      <c r="AI79">
        <v>20.830124677732098</v>
      </c>
      <c r="AJ79">
        <v>0</v>
      </c>
      <c r="AK79">
        <v>21.790308552473007</v>
      </c>
      <c r="AL79">
        <v>57.310893287435441</v>
      </c>
      <c r="AM79">
        <v>6.7153217028107086</v>
      </c>
      <c r="AN79">
        <v>0</v>
      </c>
      <c r="AO79">
        <v>2.336544</v>
      </c>
      <c r="AP79">
        <v>4.4094482187241084</v>
      </c>
      <c r="AQ79">
        <v>45.302755882077847</v>
      </c>
      <c r="AR79">
        <v>7.0407128623188386</v>
      </c>
      <c r="AS79">
        <v>6.861253176030476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1273.0205580361999</v>
      </c>
    </row>
    <row r="80" spans="1:117">
      <c r="A80" t="s">
        <v>122</v>
      </c>
      <c r="B80">
        <v>0</v>
      </c>
      <c r="C80">
        <v>0</v>
      </c>
      <c r="D80">
        <v>16.37</v>
      </c>
      <c r="E80">
        <v>0</v>
      </c>
      <c r="F80">
        <v>0</v>
      </c>
      <c r="G80">
        <v>45.260000000000005</v>
      </c>
      <c r="H80">
        <v>0</v>
      </c>
      <c r="I80">
        <v>0</v>
      </c>
      <c r="J80">
        <v>21.254114064230343</v>
      </c>
      <c r="K80">
        <v>492.95257187631847</v>
      </c>
      <c r="L80">
        <v>9.1997798358341125</v>
      </c>
      <c r="M80">
        <v>30.86</v>
      </c>
      <c r="N80">
        <v>24.639999999999997</v>
      </c>
      <c r="O80">
        <v>71.305774682109018</v>
      </c>
      <c r="P80">
        <v>16.051901433479447</v>
      </c>
      <c r="Q80">
        <v>8.7356924593395764</v>
      </c>
      <c r="R80">
        <v>8.0942623814541612</v>
      </c>
      <c r="S80">
        <v>0</v>
      </c>
      <c r="T80">
        <v>0</v>
      </c>
      <c r="U80">
        <v>81.559999999999988</v>
      </c>
      <c r="V80">
        <v>8.8499999999999979</v>
      </c>
      <c r="W80">
        <v>19.09</v>
      </c>
      <c r="X80">
        <v>42.024392181457088</v>
      </c>
      <c r="Y80">
        <v>0</v>
      </c>
      <c r="Z80">
        <v>8.313711818181817</v>
      </c>
      <c r="AA80">
        <v>17.91662025316456</v>
      </c>
      <c r="AB80">
        <v>17.33594678784258</v>
      </c>
      <c r="AC80">
        <v>12.98994025642355</v>
      </c>
      <c r="AD80">
        <v>16.000106784731685</v>
      </c>
      <c r="AE80">
        <v>21.21996228180857</v>
      </c>
      <c r="AF80">
        <v>23.809000983157571</v>
      </c>
      <c r="AG80">
        <v>26.942302770700177</v>
      </c>
      <c r="AH80">
        <v>59.667114826364788</v>
      </c>
      <c r="AI80">
        <v>20.830124677732098</v>
      </c>
      <c r="AJ80">
        <v>0</v>
      </c>
      <c r="AK80">
        <v>21.790308552473007</v>
      </c>
      <c r="AL80">
        <v>57.310893287435441</v>
      </c>
      <c r="AM80">
        <v>6.7153217028107086</v>
      </c>
      <c r="AN80">
        <v>0</v>
      </c>
      <c r="AO80">
        <v>2.3585039999999999</v>
      </c>
      <c r="AP80">
        <v>4.4094482187241084</v>
      </c>
      <c r="AQ80">
        <v>45.302755882077847</v>
      </c>
      <c r="AR80">
        <v>7.0407128623188386</v>
      </c>
      <c r="AS80">
        <v>6.861253176030476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1273.0625180361999</v>
      </c>
    </row>
    <row r="81" spans="1:117">
      <c r="A81" t="s">
        <v>123</v>
      </c>
      <c r="B81">
        <v>0</v>
      </c>
      <c r="C81">
        <v>0</v>
      </c>
      <c r="D81">
        <v>11.76</v>
      </c>
      <c r="E81">
        <v>0</v>
      </c>
      <c r="F81">
        <v>0</v>
      </c>
      <c r="G81">
        <v>30.53</v>
      </c>
      <c r="H81">
        <v>0</v>
      </c>
      <c r="I81">
        <v>0</v>
      </c>
      <c r="J81">
        <v>2.5</v>
      </c>
      <c r="K81">
        <v>492.93514383014633</v>
      </c>
      <c r="L81">
        <v>9.019779833532672</v>
      </c>
      <c r="M81">
        <v>30.86</v>
      </c>
      <c r="N81">
        <v>24.09</v>
      </c>
      <c r="O81">
        <v>71.305774682109018</v>
      </c>
      <c r="P81">
        <v>16.051901433479447</v>
      </c>
      <c r="Q81">
        <v>8.7356924593395764</v>
      </c>
      <c r="R81">
        <v>8.0942623814541612</v>
      </c>
      <c r="S81">
        <v>0</v>
      </c>
      <c r="T81">
        <v>0</v>
      </c>
      <c r="U81">
        <v>81.559999999999988</v>
      </c>
      <c r="V81">
        <v>8.8499999999999979</v>
      </c>
      <c r="W81">
        <v>19.09</v>
      </c>
      <c r="X81">
        <v>42.024392181457088</v>
      </c>
      <c r="Y81">
        <v>0</v>
      </c>
      <c r="Z81">
        <v>8.313711818181817</v>
      </c>
      <c r="AA81">
        <v>17.91662025316456</v>
      </c>
      <c r="AB81">
        <v>17.33594678784258</v>
      </c>
      <c r="AC81">
        <v>12.98994025642355</v>
      </c>
      <c r="AD81">
        <v>16.000106784731685</v>
      </c>
      <c r="AE81">
        <v>21.21996228180857</v>
      </c>
      <c r="AF81">
        <v>23.809000983157571</v>
      </c>
      <c r="AG81">
        <v>26.942302770700177</v>
      </c>
      <c r="AH81">
        <v>59.667114826364788</v>
      </c>
      <c r="AI81">
        <v>20.830124677732098</v>
      </c>
      <c r="AJ81">
        <v>0</v>
      </c>
      <c r="AK81">
        <v>21.790308552473007</v>
      </c>
      <c r="AL81">
        <v>57.310893287435441</v>
      </c>
      <c r="AM81">
        <v>6.7153217028107086</v>
      </c>
      <c r="AN81">
        <v>0</v>
      </c>
      <c r="AO81">
        <v>2.4112080000000002</v>
      </c>
      <c r="AP81">
        <v>4.4094482187241084</v>
      </c>
      <c r="AQ81">
        <v>45.302755882077847</v>
      </c>
      <c r="AR81">
        <v>7.0407128623188386</v>
      </c>
      <c r="AS81">
        <v>6.861253176030476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1234.273679923496</v>
      </c>
    </row>
    <row r="82" spans="1:117">
      <c r="A82" t="s">
        <v>124</v>
      </c>
      <c r="B82">
        <v>0</v>
      </c>
      <c r="C82">
        <v>0</v>
      </c>
      <c r="D82">
        <v>11.76</v>
      </c>
      <c r="E82">
        <v>0</v>
      </c>
      <c r="F82">
        <v>0</v>
      </c>
      <c r="G82">
        <v>30.53</v>
      </c>
      <c r="H82">
        <v>0</v>
      </c>
      <c r="I82">
        <v>0</v>
      </c>
      <c r="J82">
        <v>0</v>
      </c>
      <c r="K82">
        <v>492.93514383014633</v>
      </c>
      <c r="L82">
        <v>9.019779833532672</v>
      </c>
      <c r="M82">
        <v>30.86</v>
      </c>
      <c r="N82">
        <v>24.09</v>
      </c>
      <c r="O82">
        <v>71.305774682109018</v>
      </c>
      <c r="P82">
        <v>16.051901433479447</v>
      </c>
      <c r="Q82">
        <v>8.7356924593395764</v>
      </c>
      <c r="R82">
        <v>8.0942623814541612</v>
      </c>
      <c r="S82">
        <v>0</v>
      </c>
      <c r="T82">
        <v>0</v>
      </c>
      <c r="U82">
        <v>81.559999999999988</v>
      </c>
      <c r="V82">
        <v>8.8499999999999979</v>
      </c>
      <c r="W82">
        <v>19.09</v>
      </c>
      <c r="X82">
        <v>42.024392181457088</v>
      </c>
      <c r="Y82">
        <v>0</v>
      </c>
      <c r="Z82">
        <v>8.313711818181817</v>
      </c>
      <c r="AA82">
        <v>17.91662025316456</v>
      </c>
      <c r="AB82">
        <v>17.33594678784258</v>
      </c>
      <c r="AC82">
        <v>12.98994025642355</v>
      </c>
      <c r="AD82">
        <v>16.000106784731685</v>
      </c>
      <c r="AE82">
        <v>21.21996228180857</v>
      </c>
      <c r="AF82">
        <v>23.809000983157571</v>
      </c>
      <c r="AG82">
        <v>26.942302770700177</v>
      </c>
      <c r="AH82">
        <v>59.667114826364788</v>
      </c>
      <c r="AI82">
        <v>7.033548592480968</v>
      </c>
      <c r="AJ82">
        <v>0</v>
      </c>
      <c r="AK82">
        <v>21.790308552473007</v>
      </c>
      <c r="AL82">
        <v>46.150115318416518</v>
      </c>
      <c r="AM82">
        <v>6.7153217028107086</v>
      </c>
      <c r="AN82">
        <v>0</v>
      </c>
      <c r="AO82">
        <v>2.4375599999999999</v>
      </c>
      <c r="AP82">
        <v>4.4094482187241084</v>
      </c>
      <c r="AQ82">
        <v>45.302755882077847</v>
      </c>
      <c r="AR82">
        <v>11.731593297101444</v>
      </c>
      <c r="AS82">
        <v>6.861253176030476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1211.5335583040087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3.26</v>
      </c>
      <c r="H83">
        <v>0</v>
      </c>
      <c r="I83">
        <v>0</v>
      </c>
      <c r="J83">
        <v>0</v>
      </c>
      <c r="K83">
        <v>492.93514383014633</v>
      </c>
      <c r="L83">
        <v>9.019779833532672</v>
      </c>
      <c r="M83">
        <v>30.86</v>
      </c>
      <c r="N83">
        <v>24.09</v>
      </c>
      <c r="O83">
        <v>71.305774682109018</v>
      </c>
      <c r="P83">
        <v>16.051901433479447</v>
      </c>
      <c r="Q83">
        <v>8.7356924593395764</v>
      </c>
      <c r="R83">
        <v>8.0942623814541612</v>
      </c>
      <c r="S83">
        <v>0</v>
      </c>
      <c r="T83">
        <v>0</v>
      </c>
      <c r="U83">
        <v>81.559999999999988</v>
      </c>
      <c r="V83">
        <v>8.8499999999999979</v>
      </c>
      <c r="W83">
        <v>19.09</v>
      </c>
      <c r="X83">
        <v>42.024392181457088</v>
      </c>
      <c r="Y83">
        <v>0</v>
      </c>
      <c r="Z83">
        <v>8.313711818181817</v>
      </c>
      <c r="AA83">
        <v>17.91662025316456</v>
      </c>
      <c r="AB83">
        <v>17.33594678784258</v>
      </c>
      <c r="AC83">
        <v>12.98994025642355</v>
      </c>
      <c r="AD83">
        <v>16.000106784731685</v>
      </c>
      <c r="AE83">
        <v>21.21996228180857</v>
      </c>
      <c r="AF83">
        <v>23.809000983157571</v>
      </c>
      <c r="AG83">
        <v>26.942302770700177</v>
      </c>
      <c r="AH83">
        <v>59.667114826364788</v>
      </c>
      <c r="AI83">
        <v>1.5157138086737834</v>
      </c>
      <c r="AJ83">
        <v>0</v>
      </c>
      <c r="AK83">
        <v>21.790308552473007</v>
      </c>
      <c r="AL83">
        <v>46.150115318416518</v>
      </c>
      <c r="AM83">
        <v>6.7153217028107086</v>
      </c>
      <c r="AN83">
        <v>0</v>
      </c>
      <c r="AO83">
        <v>2.4990480000000002</v>
      </c>
      <c r="AP83">
        <v>4.4094482187241084</v>
      </c>
      <c r="AQ83">
        <v>45.302755882077847</v>
      </c>
      <c r="AR83">
        <v>21.394455615942022</v>
      </c>
      <c r="AS83">
        <v>6.861253176030476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1176.710073839042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492.93514383014633</v>
      </c>
      <c r="L84">
        <v>9.019779833532672</v>
      </c>
      <c r="M84">
        <v>30.86</v>
      </c>
      <c r="N84">
        <v>24.09</v>
      </c>
      <c r="O84">
        <v>71.305774682109018</v>
      </c>
      <c r="P84">
        <v>16.051901433479447</v>
      </c>
      <c r="Q84">
        <v>8.7356924593395764</v>
      </c>
      <c r="R84">
        <v>8.0942623814541612</v>
      </c>
      <c r="S84">
        <v>0</v>
      </c>
      <c r="T84">
        <v>0</v>
      </c>
      <c r="U84">
        <v>81.559999999999988</v>
      </c>
      <c r="V84">
        <v>8.8499999999999979</v>
      </c>
      <c r="W84">
        <v>19.09</v>
      </c>
      <c r="X84">
        <v>42.024392181457088</v>
      </c>
      <c r="Y84">
        <v>0</v>
      </c>
      <c r="Z84">
        <v>8.313711818181817</v>
      </c>
      <c r="AA84">
        <v>17.91662025316456</v>
      </c>
      <c r="AB84">
        <v>17.33594678784258</v>
      </c>
      <c r="AC84">
        <v>12.98994025642355</v>
      </c>
      <c r="AD84">
        <v>16.000106784731685</v>
      </c>
      <c r="AE84">
        <v>21.21996228180857</v>
      </c>
      <c r="AF84">
        <v>23.809000983157571</v>
      </c>
      <c r="AG84">
        <v>26.942302770700177</v>
      </c>
      <c r="AH84">
        <v>59.667114826364788</v>
      </c>
      <c r="AI84">
        <v>1.5157138086737834</v>
      </c>
      <c r="AJ84">
        <v>0</v>
      </c>
      <c r="AK84">
        <v>21.790308552473007</v>
      </c>
      <c r="AL84">
        <v>46.150115318416518</v>
      </c>
      <c r="AM84">
        <v>6.7153217028107086</v>
      </c>
      <c r="AN84">
        <v>0</v>
      </c>
      <c r="AO84">
        <v>2.5385760000000004</v>
      </c>
      <c r="AP84">
        <v>4.4094482187241084</v>
      </c>
      <c r="AQ84">
        <v>45.302755882077847</v>
      </c>
      <c r="AR84">
        <v>21.394455615942022</v>
      </c>
      <c r="AS84">
        <v>6.861253176030476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1173.4896018390421</v>
      </c>
    </row>
    <row r="85" spans="1:117">
      <c r="A85" t="s">
        <v>127</v>
      </c>
      <c r="B85">
        <v>0</v>
      </c>
      <c r="C85">
        <v>0</v>
      </c>
      <c r="D85">
        <v>11.3</v>
      </c>
      <c r="E85">
        <v>0</v>
      </c>
      <c r="F85">
        <v>0</v>
      </c>
      <c r="G85">
        <v>27.67</v>
      </c>
      <c r="H85">
        <v>0</v>
      </c>
      <c r="I85">
        <v>0</v>
      </c>
      <c r="J85">
        <v>36.934114085404715</v>
      </c>
      <c r="K85">
        <v>492.93514383014633</v>
      </c>
      <c r="L85">
        <v>9.0299999999999994</v>
      </c>
      <c r="M85">
        <v>30.86</v>
      </c>
      <c r="N85">
        <v>24.09</v>
      </c>
      <c r="O85">
        <v>71.305774682109018</v>
      </c>
      <c r="P85">
        <v>16.051901433479447</v>
      </c>
      <c r="Q85">
        <v>8.7356924593395764</v>
      </c>
      <c r="R85">
        <v>8.0942623814541612</v>
      </c>
      <c r="S85">
        <v>0</v>
      </c>
      <c r="T85">
        <v>0</v>
      </c>
      <c r="U85">
        <v>81.559999999999988</v>
      </c>
      <c r="V85">
        <v>8.8499999999999979</v>
      </c>
      <c r="W85">
        <v>19.09</v>
      </c>
      <c r="X85">
        <v>42.024392181457088</v>
      </c>
      <c r="Y85">
        <v>0</v>
      </c>
      <c r="Z85">
        <v>0.46553272727272721</v>
      </c>
      <c r="AA85">
        <v>17.91662025316456</v>
      </c>
      <c r="AB85">
        <v>16.790519761244543</v>
      </c>
      <c r="AC85">
        <v>12.349394963534058</v>
      </c>
      <c r="AD85">
        <v>15.529045756638286</v>
      </c>
      <c r="AE85">
        <v>21.008957028349691</v>
      </c>
      <c r="AF85">
        <v>13.225807713832115</v>
      </c>
      <c r="AG85">
        <v>26.942302770700177</v>
      </c>
      <c r="AH85">
        <v>59.667114826364788</v>
      </c>
      <c r="AI85">
        <v>1.5157138086737834</v>
      </c>
      <c r="AJ85">
        <v>0</v>
      </c>
      <c r="AK85">
        <v>21.790308552473007</v>
      </c>
      <c r="AL85">
        <v>46.150115318416518</v>
      </c>
      <c r="AM85">
        <v>4.4742179102605553</v>
      </c>
      <c r="AN85">
        <v>0</v>
      </c>
      <c r="AO85">
        <v>2.696688</v>
      </c>
      <c r="AP85">
        <v>4.1415434962717477</v>
      </c>
      <c r="AQ85">
        <v>44.797498056464775</v>
      </c>
      <c r="AR85">
        <v>7.0407128623188386</v>
      </c>
      <c r="AS85">
        <v>6.861253176030476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1211.8946280354007</v>
      </c>
    </row>
    <row r="86" spans="1:117">
      <c r="A86" t="s">
        <v>128</v>
      </c>
      <c r="B86">
        <v>0</v>
      </c>
      <c r="C86">
        <v>0</v>
      </c>
      <c r="D86">
        <v>11.3</v>
      </c>
      <c r="E86">
        <v>0</v>
      </c>
      <c r="F86">
        <v>0</v>
      </c>
      <c r="G86">
        <v>27.67</v>
      </c>
      <c r="H86">
        <v>0</v>
      </c>
      <c r="I86">
        <v>0</v>
      </c>
      <c r="J86">
        <v>36.934114085404715</v>
      </c>
      <c r="K86">
        <v>492.93514383014633</v>
      </c>
      <c r="L86">
        <v>9.0299999999999976</v>
      </c>
      <c r="M86">
        <v>30.86</v>
      </c>
      <c r="N86">
        <v>24.09</v>
      </c>
      <c r="O86">
        <v>71.305774682109018</v>
      </c>
      <c r="P86">
        <v>16.051901433479447</v>
      </c>
      <c r="Q86">
        <v>8.7356924593395764</v>
      </c>
      <c r="R86">
        <v>8.0942623814541612</v>
      </c>
      <c r="S86">
        <v>0</v>
      </c>
      <c r="T86">
        <v>0</v>
      </c>
      <c r="U86">
        <v>81.559999999999988</v>
      </c>
      <c r="V86">
        <v>8.8499999999999979</v>
      </c>
      <c r="W86">
        <v>19.09</v>
      </c>
      <c r="X86">
        <v>42.024392181457088</v>
      </c>
      <c r="Y86">
        <v>0</v>
      </c>
      <c r="Z86">
        <v>0</v>
      </c>
      <c r="AA86">
        <v>17.91662025316456</v>
      </c>
      <c r="AB86">
        <v>16.790519761244543</v>
      </c>
      <c r="AC86">
        <v>12.349394963534058</v>
      </c>
      <c r="AD86">
        <v>15.529045756638286</v>
      </c>
      <c r="AE86">
        <v>21.008957028349691</v>
      </c>
      <c r="AF86">
        <v>11.907684364403492</v>
      </c>
      <c r="AG86">
        <v>26.942302770700177</v>
      </c>
      <c r="AH86">
        <v>59.667114826364788</v>
      </c>
      <c r="AI86">
        <v>1.5157138086737834</v>
      </c>
      <c r="AJ86">
        <v>0</v>
      </c>
      <c r="AK86">
        <v>21.790308552473007</v>
      </c>
      <c r="AL86">
        <v>46.150115318416518</v>
      </c>
      <c r="AM86">
        <v>4.4742179102605553</v>
      </c>
      <c r="AN86">
        <v>0</v>
      </c>
      <c r="AO86">
        <v>2.7757440000000004</v>
      </c>
      <c r="AP86">
        <v>4.1415434962717477</v>
      </c>
      <c r="AQ86">
        <v>44.797498056464775</v>
      </c>
      <c r="AR86">
        <v>7.0407128623188386</v>
      </c>
      <c r="AS86">
        <v>6.861253176030476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1210.1900279586994</v>
      </c>
    </row>
    <row r="87" spans="1:117">
      <c r="A87" t="s">
        <v>129</v>
      </c>
      <c r="B87">
        <v>0</v>
      </c>
      <c r="C87">
        <v>0</v>
      </c>
      <c r="D87">
        <v>11.76</v>
      </c>
      <c r="E87">
        <v>0</v>
      </c>
      <c r="F87">
        <v>0</v>
      </c>
      <c r="G87">
        <v>27.67</v>
      </c>
      <c r="H87">
        <v>0</v>
      </c>
      <c r="I87">
        <v>0</v>
      </c>
      <c r="J87">
        <v>36.934114085404715</v>
      </c>
      <c r="K87">
        <v>492.93514383014633</v>
      </c>
      <c r="L87">
        <v>9.0299999999999976</v>
      </c>
      <c r="M87">
        <v>30.86</v>
      </c>
      <c r="N87">
        <v>24.09</v>
      </c>
      <c r="O87">
        <v>71.305774682109018</v>
      </c>
      <c r="P87">
        <v>16.051901433479447</v>
      </c>
      <c r="Q87">
        <v>8.7356924593395764</v>
      </c>
      <c r="R87">
        <v>8.0942623814541612</v>
      </c>
      <c r="S87">
        <v>0</v>
      </c>
      <c r="T87">
        <v>0</v>
      </c>
      <c r="U87">
        <v>81.559999999999988</v>
      </c>
      <c r="V87">
        <v>8.8499999999999979</v>
      </c>
      <c r="W87">
        <v>19.09</v>
      </c>
      <c r="X87">
        <v>42.024392181457088</v>
      </c>
      <c r="Y87">
        <v>0</v>
      </c>
      <c r="Z87">
        <v>0</v>
      </c>
      <c r="AA87">
        <v>17.91662025316456</v>
      </c>
      <c r="AB87">
        <v>16.790519761244543</v>
      </c>
      <c r="AC87">
        <v>12.349394963534058</v>
      </c>
      <c r="AD87">
        <v>15.529045756638286</v>
      </c>
      <c r="AE87">
        <v>21.008957028349691</v>
      </c>
      <c r="AF87">
        <v>11.907684364403492</v>
      </c>
      <c r="AG87">
        <v>26.942302770700177</v>
      </c>
      <c r="AH87">
        <v>59.667114826364788</v>
      </c>
      <c r="AI87">
        <v>1.5157138086737834</v>
      </c>
      <c r="AJ87">
        <v>0</v>
      </c>
      <c r="AK87">
        <v>21.790308552473007</v>
      </c>
      <c r="AL87">
        <v>46.150115318416518</v>
      </c>
      <c r="AM87">
        <v>4.4742179102605553</v>
      </c>
      <c r="AN87">
        <v>0</v>
      </c>
      <c r="AO87">
        <v>2.8020960000000001</v>
      </c>
      <c r="AP87">
        <v>4.1415434962717477</v>
      </c>
      <c r="AQ87">
        <v>44.797498056464775</v>
      </c>
      <c r="AR87">
        <v>7.0407128623188386</v>
      </c>
      <c r="AS87">
        <v>6.861253176030476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1210.6763799586993</v>
      </c>
    </row>
    <row r="88" spans="1:117">
      <c r="A88" t="s">
        <v>130</v>
      </c>
      <c r="B88">
        <v>0</v>
      </c>
      <c r="C88">
        <v>0</v>
      </c>
      <c r="D88">
        <v>11.76</v>
      </c>
      <c r="E88">
        <v>0</v>
      </c>
      <c r="F88">
        <v>0</v>
      </c>
      <c r="G88">
        <v>27.67</v>
      </c>
      <c r="H88">
        <v>0</v>
      </c>
      <c r="I88">
        <v>0</v>
      </c>
      <c r="J88">
        <v>36.934114085404715</v>
      </c>
      <c r="K88">
        <v>492.93514383014633</v>
      </c>
      <c r="L88">
        <v>9.0299999999999976</v>
      </c>
      <c r="M88">
        <v>30.86</v>
      </c>
      <c r="N88">
        <v>24.09</v>
      </c>
      <c r="O88">
        <v>71.305774682109018</v>
      </c>
      <c r="P88">
        <v>16.051901433479447</v>
      </c>
      <c r="Q88">
        <v>8.7356924593395764</v>
      </c>
      <c r="R88">
        <v>8.0942623814541612</v>
      </c>
      <c r="S88">
        <v>0</v>
      </c>
      <c r="T88">
        <v>0</v>
      </c>
      <c r="U88">
        <v>81.559999999999988</v>
      </c>
      <c r="V88">
        <v>8.8499999999999979</v>
      </c>
      <c r="W88">
        <v>19.09</v>
      </c>
      <c r="X88">
        <v>42.024392181457088</v>
      </c>
      <c r="Y88">
        <v>0</v>
      </c>
      <c r="Z88">
        <v>0</v>
      </c>
      <c r="AA88">
        <v>17.91662025316456</v>
      </c>
      <c r="AB88">
        <v>16.790519761244543</v>
      </c>
      <c r="AC88">
        <v>12.349394963534058</v>
      </c>
      <c r="AD88">
        <v>15.529045756638286</v>
      </c>
      <c r="AE88">
        <v>21.008957028349691</v>
      </c>
      <c r="AF88">
        <v>11.907684364403492</v>
      </c>
      <c r="AG88">
        <v>26.942302770700177</v>
      </c>
      <c r="AH88">
        <v>59.667114826364788</v>
      </c>
      <c r="AI88">
        <v>1.5157138086737834</v>
      </c>
      <c r="AJ88">
        <v>0</v>
      </c>
      <c r="AK88">
        <v>21.790308552473007</v>
      </c>
      <c r="AL88">
        <v>46.150115318416518</v>
      </c>
      <c r="AM88">
        <v>4.4742179102605553</v>
      </c>
      <c r="AN88">
        <v>0</v>
      </c>
      <c r="AO88">
        <v>2.7757440000000004</v>
      </c>
      <c r="AP88">
        <v>4.1415434962717477</v>
      </c>
      <c r="AQ88">
        <v>44.797498056464775</v>
      </c>
      <c r="AR88">
        <v>7.0407128623188386</v>
      </c>
      <c r="AS88">
        <v>6.861253176030476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1210.6500279586994</v>
      </c>
    </row>
    <row r="89" spans="1:117">
      <c r="A89" t="s">
        <v>131</v>
      </c>
      <c r="B89">
        <v>0</v>
      </c>
      <c r="C89">
        <v>0</v>
      </c>
      <c r="D89">
        <v>11.76</v>
      </c>
      <c r="E89">
        <v>0</v>
      </c>
      <c r="F89">
        <v>0</v>
      </c>
      <c r="G89">
        <v>27.67</v>
      </c>
      <c r="H89">
        <v>0</v>
      </c>
      <c r="I89">
        <v>0</v>
      </c>
      <c r="J89">
        <v>38.17</v>
      </c>
      <c r="K89">
        <v>492.93514383014633</v>
      </c>
      <c r="L89">
        <v>9.0299999999999976</v>
      </c>
      <c r="M89">
        <v>30.86</v>
      </c>
      <c r="N89">
        <v>24.09</v>
      </c>
      <c r="O89">
        <v>71.305774682109018</v>
      </c>
      <c r="P89">
        <v>16.051901433479447</v>
      </c>
      <c r="Q89">
        <v>8.7356924593395764</v>
      </c>
      <c r="R89">
        <v>8.0942623814541612</v>
      </c>
      <c r="S89">
        <v>0</v>
      </c>
      <c r="T89">
        <v>0</v>
      </c>
      <c r="U89">
        <v>81.559999999999988</v>
      </c>
      <c r="V89">
        <v>8.8499999999999979</v>
      </c>
      <c r="W89">
        <v>19.09</v>
      </c>
      <c r="X89">
        <v>42.024392181457088</v>
      </c>
      <c r="Y89">
        <v>0</v>
      </c>
      <c r="Z89">
        <v>0</v>
      </c>
      <c r="AA89">
        <v>17.91662025316456</v>
      </c>
      <c r="AB89">
        <v>16.790519761244543</v>
      </c>
      <c r="AC89">
        <v>12.349394963534058</v>
      </c>
      <c r="AD89">
        <v>15.529045756638286</v>
      </c>
      <c r="AE89">
        <v>21.008957028349691</v>
      </c>
      <c r="AF89">
        <v>11.907684364403492</v>
      </c>
      <c r="AG89">
        <v>26.942302770700177</v>
      </c>
      <c r="AH89">
        <v>59.667114826364788</v>
      </c>
      <c r="AI89">
        <v>1.5157138086737834</v>
      </c>
      <c r="AJ89">
        <v>0</v>
      </c>
      <c r="AK89">
        <v>21.790308552473007</v>
      </c>
      <c r="AL89">
        <v>46.150115318416518</v>
      </c>
      <c r="AM89">
        <v>4.4742179102605553</v>
      </c>
      <c r="AN89">
        <v>0</v>
      </c>
      <c r="AO89">
        <v>3.3379199999999996</v>
      </c>
      <c r="AP89">
        <v>4.1415434962717477</v>
      </c>
      <c r="AQ89">
        <v>44.797498056464775</v>
      </c>
      <c r="AR89">
        <v>7.0407128623188386</v>
      </c>
      <c r="AS89">
        <v>6.861253176030476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1212.4480898732947</v>
      </c>
    </row>
    <row r="90" spans="1:117">
      <c r="A90" t="s">
        <v>132</v>
      </c>
      <c r="B90">
        <v>0</v>
      </c>
      <c r="C90">
        <v>0</v>
      </c>
      <c r="D90">
        <v>11.76</v>
      </c>
      <c r="E90">
        <v>0</v>
      </c>
      <c r="F90">
        <v>0</v>
      </c>
      <c r="G90">
        <v>27.67</v>
      </c>
      <c r="H90">
        <v>0</v>
      </c>
      <c r="I90">
        <v>0</v>
      </c>
      <c r="J90">
        <v>38.17</v>
      </c>
      <c r="K90">
        <v>492.93514383014633</v>
      </c>
      <c r="L90">
        <v>9.0299999999999976</v>
      </c>
      <c r="M90">
        <v>30.86</v>
      </c>
      <c r="N90">
        <v>24.09</v>
      </c>
      <c r="O90">
        <v>71.305774682109018</v>
      </c>
      <c r="P90">
        <v>16.051901433479447</v>
      </c>
      <c r="Q90">
        <v>8.7356924593395764</v>
      </c>
      <c r="R90">
        <v>8.0942623814541612</v>
      </c>
      <c r="S90">
        <v>0</v>
      </c>
      <c r="T90">
        <v>0</v>
      </c>
      <c r="U90">
        <v>81.559999999999988</v>
      </c>
      <c r="V90">
        <v>8.8499999999999979</v>
      </c>
      <c r="W90">
        <v>19.09</v>
      </c>
      <c r="X90">
        <v>42.024392181457088</v>
      </c>
      <c r="Y90">
        <v>0</v>
      </c>
      <c r="Z90">
        <v>0.93545727272727253</v>
      </c>
      <c r="AA90">
        <v>17.91662025316456</v>
      </c>
      <c r="AB90">
        <v>16.790519761244543</v>
      </c>
      <c r="AC90">
        <v>12.349394963534058</v>
      </c>
      <c r="AD90">
        <v>15.529045756638286</v>
      </c>
      <c r="AE90">
        <v>21.008957028349691</v>
      </c>
      <c r="AF90">
        <v>11.907684364403492</v>
      </c>
      <c r="AG90">
        <v>26.942302770700177</v>
      </c>
      <c r="AH90">
        <v>59.667114826364788</v>
      </c>
      <c r="AI90">
        <v>1.5157138086737834</v>
      </c>
      <c r="AJ90">
        <v>0</v>
      </c>
      <c r="AK90">
        <v>21.790308552473007</v>
      </c>
      <c r="AL90">
        <v>46.150115318416518</v>
      </c>
      <c r="AM90">
        <v>4.4742179102605553</v>
      </c>
      <c r="AN90">
        <v>0</v>
      </c>
      <c r="AO90">
        <v>3.4081920000000001</v>
      </c>
      <c r="AP90">
        <v>4.1415434962717477</v>
      </c>
      <c r="AQ90">
        <v>45.174919564754049</v>
      </c>
      <c r="AR90">
        <v>7.0407128623188386</v>
      </c>
      <c r="AS90">
        <v>6.861253176030476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1213.8312406543114</v>
      </c>
    </row>
    <row r="91" spans="1:117">
      <c r="A91" t="s">
        <v>133</v>
      </c>
      <c r="B91">
        <v>0</v>
      </c>
      <c r="C91">
        <v>0</v>
      </c>
      <c r="D91">
        <v>11.99</v>
      </c>
      <c r="E91">
        <v>0</v>
      </c>
      <c r="F91">
        <v>0</v>
      </c>
      <c r="G91">
        <v>27.67</v>
      </c>
      <c r="H91">
        <v>0</v>
      </c>
      <c r="I91">
        <v>0</v>
      </c>
      <c r="J91">
        <v>38.17</v>
      </c>
      <c r="K91">
        <v>492.93514383014633</v>
      </c>
      <c r="L91">
        <v>9.0299999999999976</v>
      </c>
      <c r="M91">
        <v>30.86</v>
      </c>
      <c r="N91">
        <v>24.09</v>
      </c>
      <c r="O91">
        <v>71.305774682109018</v>
      </c>
      <c r="P91">
        <v>16.051901433479447</v>
      </c>
      <c r="Q91">
        <v>8.7356924593395764</v>
      </c>
      <c r="R91">
        <v>8.0942623814541612</v>
      </c>
      <c r="S91">
        <v>0</v>
      </c>
      <c r="T91">
        <v>0</v>
      </c>
      <c r="U91">
        <v>81.559999999999988</v>
      </c>
      <c r="V91">
        <v>8.8499999999999979</v>
      </c>
      <c r="W91">
        <v>19.09</v>
      </c>
      <c r="X91">
        <v>42.024392181457088</v>
      </c>
      <c r="Y91">
        <v>0</v>
      </c>
      <c r="Z91">
        <v>8.313711818181817</v>
      </c>
      <c r="AA91">
        <v>17.91662025316456</v>
      </c>
      <c r="AB91">
        <v>17.33594678784258</v>
      </c>
      <c r="AC91">
        <v>12.98994025642355</v>
      </c>
      <c r="AD91">
        <v>16.000106784731685</v>
      </c>
      <c r="AE91">
        <v>21.21996228180857</v>
      </c>
      <c r="AF91">
        <v>19.841895443572877</v>
      </c>
      <c r="AG91">
        <v>26.942302770700177</v>
      </c>
      <c r="AH91">
        <v>59.667114826364788</v>
      </c>
      <c r="AI91">
        <v>1.5157138086737834</v>
      </c>
      <c r="AJ91">
        <v>0</v>
      </c>
      <c r="AK91">
        <v>21.790308552473007</v>
      </c>
      <c r="AL91">
        <v>46.150115318416518</v>
      </c>
      <c r="AM91">
        <v>6.7153217028107086</v>
      </c>
      <c r="AN91">
        <v>0</v>
      </c>
      <c r="AO91">
        <v>3.2105520000000003</v>
      </c>
      <c r="AP91">
        <v>4.4094482187241084</v>
      </c>
      <c r="AQ91">
        <v>45.302755882077847</v>
      </c>
      <c r="AR91">
        <v>7.0407128623188386</v>
      </c>
      <c r="AS91">
        <v>6.861253176030476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1233.6809497123015</v>
      </c>
    </row>
    <row r="92" spans="1:117">
      <c r="A92" t="s">
        <v>134</v>
      </c>
      <c r="B92">
        <v>0</v>
      </c>
      <c r="C92">
        <v>0</v>
      </c>
      <c r="D92">
        <v>11.99</v>
      </c>
      <c r="E92">
        <v>0</v>
      </c>
      <c r="F92">
        <v>0</v>
      </c>
      <c r="G92">
        <v>27.67</v>
      </c>
      <c r="H92">
        <v>0</v>
      </c>
      <c r="I92">
        <v>0</v>
      </c>
      <c r="J92">
        <v>38.71</v>
      </c>
      <c r="K92">
        <v>492.93514383014633</v>
      </c>
      <c r="L92">
        <v>9.0299999999999976</v>
      </c>
      <c r="M92">
        <v>30.86</v>
      </c>
      <c r="N92">
        <v>24.09</v>
      </c>
      <c r="O92">
        <v>71.305774682109018</v>
      </c>
      <c r="P92">
        <v>16.051901433479447</v>
      </c>
      <c r="Q92">
        <v>8.7356924593395764</v>
      </c>
      <c r="R92">
        <v>8.0942623814541612</v>
      </c>
      <c r="S92">
        <v>0</v>
      </c>
      <c r="T92">
        <v>0</v>
      </c>
      <c r="U92">
        <v>81.559999999999988</v>
      </c>
      <c r="V92">
        <v>8.8499999999999979</v>
      </c>
      <c r="W92">
        <v>19.09</v>
      </c>
      <c r="X92">
        <v>42.024392181457088</v>
      </c>
      <c r="Y92">
        <v>0</v>
      </c>
      <c r="Z92">
        <v>8.313711818181817</v>
      </c>
      <c r="AA92">
        <v>17.91662025316456</v>
      </c>
      <c r="AB92">
        <v>17.33594678784258</v>
      </c>
      <c r="AC92">
        <v>12.98994025642355</v>
      </c>
      <c r="AD92">
        <v>16.000106784731685</v>
      </c>
      <c r="AE92">
        <v>21.21996228180857</v>
      </c>
      <c r="AF92">
        <v>19.841895443572877</v>
      </c>
      <c r="AG92">
        <v>26.942302770700177</v>
      </c>
      <c r="AH92">
        <v>59.667114826364788</v>
      </c>
      <c r="AI92">
        <v>1.5157138086737834</v>
      </c>
      <c r="AJ92">
        <v>0</v>
      </c>
      <c r="AK92">
        <v>21.790308552473007</v>
      </c>
      <c r="AL92">
        <v>46.150115318416518</v>
      </c>
      <c r="AM92">
        <v>6.7153217028107086</v>
      </c>
      <c r="AN92">
        <v>0</v>
      </c>
      <c r="AO92">
        <v>3.2456879999999999</v>
      </c>
      <c r="AP92">
        <v>4.4094482187241084</v>
      </c>
      <c r="AQ92">
        <v>45.302755882077847</v>
      </c>
      <c r="AR92">
        <v>7.0407128623188386</v>
      </c>
      <c r="AS92">
        <v>6.861253176030476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1234.2560857123015</v>
      </c>
    </row>
    <row r="93" spans="1:117">
      <c r="A93" t="s">
        <v>135</v>
      </c>
      <c r="B93">
        <v>0</v>
      </c>
      <c r="C93">
        <v>0</v>
      </c>
      <c r="D93">
        <v>11.99</v>
      </c>
      <c r="E93">
        <v>0</v>
      </c>
      <c r="F93">
        <v>0</v>
      </c>
      <c r="G93">
        <v>27.67</v>
      </c>
      <c r="H93">
        <v>0</v>
      </c>
      <c r="I93">
        <v>0</v>
      </c>
      <c r="J93">
        <v>38.71</v>
      </c>
      <c r="K93">
        <v>492.93514383014633</v>
      </c>
      <c r="L93">
        <v>9.0299999999999976</v>
      </c>
      <c r="M93">
        <v>30.86</v>
      </c>
      <c r="N93">
        <v>24.09</v>
      </c>
      <c r="O93">
        <v>71.305774682109018</v>
      </c>
      <c r="P93">
        <v>16.051901433479447</v>
      </c>
      <c r="Q93">
        <v>8.7356924593395764</v>
      </c>
      <c r="R93">
        <v>8.0942623814541612</v>
      </c>
      <c r="S93">
        <v>0</v>
      </c>
      <c r="T93">
        <v>0</v>
      </c>
      <c r="U93">
        <v>81.559999999999988</v>
      </c>
      <c r="V93">
        <v>8.8499999999999979</v>
      </c>
      <c r="W93">
        <v>19.09</v>
      </c>
      <c r="X93">
        <v>42.024392181457088</v>
      </c>
      <c r="Y93">
        <v>0</v>
      </c>
      <c r="Z93">
        <v>8.313711818181817</v>
      </c>
      <c r="AA93">
        <v>17.91662025316456</v>
      </c>
      <c r="AB93">
        <v>17.33594678784258</v>
      </c>
      <c r="AC93">
        <v>12.98994025642355</v>
      </c>
      <c r="AD93">
        <v>16.000106784731685</v>
      </c>
      <c r="AE93">
        <v>21.21996228180857</v>
      </c>
      <c r="AF93">
        <v>19.841895443572877</v>
      </c>
      <c r="AG93">
        <v>26.942302770700177</v>
      </c>
      <c r="AH93">
        <v>59.667114826364788</v>
      </c>
      <c r="AI93">
        <v>5.9514641936377428</v>
      </c>
      <c r="AJ93">
        <v>0</v>
      </c>
      <c r="AK93">
        <v>21.790308552473007</v>
      </c>
      <c r="AL93">
        <v>36.914123924268495</v>
      </c>
      <c r="AM93">
        <v>6.7153217028107086</v>
      </c>
      <c r="AN93">
        <v>0</v>
      </c>
      <c r="AO93">
        <v>2.7362160000000006</v>
      </c>
      <c r="AP93">
        <v>4.4094482187241084</v>
      </c>
      <c r="AQ93">
        <v>45.302755882077847</v>
      </c>
      <c r="AR93">
        <v>21.394455615942022</v>
      </c>
      <c r="AS93">
        <v>6.861253176030476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1243.3001154567407</v>
      </c>
    </row>
    <row r="94" spans="1:117">
      <c r="A94" t="s">
        <v>136</v>
      </c>
      <c r="B94">
        <v>0</v>
      </c>
      <c r="C94">
        <v>0</v>
      </c>
      <c r="D94">
        <v>11.99</v>
      </c>
      <c r="E94">
        <v>0</v>
      </c>
      <c r="F94">
        <v>0</v>
      </c>
      <c r="G94">
        <v>27.67</v>
      </c>
      <c r="H94">
        <v>0</v>
      </c>
      <c r="I94">
        <v>0</v>
      </c>
      <c r="J94">
        <v>38.71</v>
      </c>
      <c r="K94">
        <v>492.93514383014633</v>
      </c>
      <c r="L94">
        <v>9.0299999999999976</v>
      </c>
      <c r="M94">
        <v>30.86</v>
      </c>
      <c r="N94">
        <v>24.09</v>
      </c>
      <c r="O94">
        <v>71.305774682109018</v>
      </c>
      <c r="P94">
        <v>16.051901433479447</v>
      </c>
      <c r="Q94">
        <v>8.7356924593395764</v>
      </c>
      <c r="R94">
        <v>8.0942623814541612</v>
      </c>
      <c r="S94">
        <v>0</v>
      </c>
      <c r="T94">
        <v>0</v>
      </c>
      <c r="U94">
        <v>81.559999999999988</v>
      </c>
      <c r="V94">
        <v>8.8499999999999979</v>
      </c>
      <c r="W94">
        <v>19.09</v>
      </c>
      <c r="X94">
        <v>42.024392181457088</v>
      </c>
      <c r="Y94">
        <v>0</v>
      </c>
      <c r="Z94">
        <v>8.313711818181817</v>
      </c>
      <c r="AA94">
        <v>17.91662025316456</v>
      </c>
      <c r="AB94">
        <v>17.33594678784258</v>
      </c>
      <c r="AC94">
        <v>12.98994025642355</v>
      </c>
      <c r="AD94">
        <v>16.000106784731685</v>
      </c>
      <c r="AE94">
        <v>21.21996228180857</v>
      </c>
      <c r="AF94">
        <v>19.841895443572877</v>
      </c>
      <c r="AG94">
        <v>26.942302770700177</v>
      </c>
      <c r="AH94">
        <v>59.667114826364788</v>
      </c>
      <c r="AI94">
        <v>5.9514641936377428</v>
      </c>
      <c r="AJ94">
        <v>0</v>
      </c>
      <c r="AK94">
        <v>21.790308552473007</v>
      </c>
      <c r="AL94">
        <v>36.914123924268495</v>
      </c>
      <c r="AM94">
        <v>6.7153217028107086</v>
      </c>
      <c r="AN94">
        <v>0</v>
      </c>
      <c r="AO94">
        <v>2.7230400000000001</v>
      </c>
      <c r="AP94">
        <v>4.4094482187241084</v>
      </c>
      <c r="AQ94">
        <v>45.302755882077847</v>
      </c>
      <c r="AR94">
        <v>21.394455615942022</v>
      </c>
      <c r="AS94">
        <v>6.861253176030476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1243.2869394567408</v>
      </c>
    </row>
    <row r="95" spans="1:117">
      <c r="A95" t="s">
        <v>137</v>
      </c>
      <c r="B95">
        <v>0</v>
      </c>
      <c r="C95">
        <v>0</v>
      </c>
      <c r="D95">
        <v>12.460000000000003</v>
      </c>
      <c r="E95">
        <v>0</v>
      </c>
      <c r="F95">
        <v>0</v>
      </c>
      <c r="G95">
        <v>27.67</v>
      </c>
      <c r="H95">
        <v>0</v>
      </c>
      <c r="I95">
        <v>0</v>
      </c>
      <c r="J95">
        <v>38.71</v>
      </c>
      <c r="K95">
        <v>492.93514383014633</v>
      </c>
      <c r="L95">
        <v>9.0299999999999976</v>
      </c>
      <c r="M95">
        <v>30.86</v>
      </c>
      <c r="N95">
        <v>24.09</v>
      </c>
      <c r="O95">
        <v>71.305774682109018</v>
      </c>
      <c r="P95">
        <v>16.051901433479447</v>
      </c>
      <c r="Q95">
        <v>8.7356924593395764</v>
      </c>
      <c r="R95">
        <v>8.0942623814541612</v>
      </c>
      <c r="S95">
        <v>0</v>
      </c>
      <c r="T95">
        <v>0</v>
      </c>
      <c r="U95">
        <v>81.559999999999988</v>
      </c>
      <c r="V95">
        <v>8.8499999999999979</v>
      </c>
      <c r="W95">
        <v>19.09</v>
      </c>
      <c r="X95">
        <v>42.024392181457088</v>
      </c>
      <c r="Y95">
        <v>0</v>
      </c>
      <c r="Z95">
        <v>0.46553272727272721</v>
      </c>
      <c r="AA95">
        <v>11.942949367088611</v>
      </c>
      <c r="AB95">
        <v>16.790519761244543</v>
      </c>
      <c r="AC95">
        <v>12.349394963534058</v>
      </c>
      <c r="AD95">
        <v>15.529045756638286</v>
      </c>
      <c r="AE95">
        <v>21.008957028349691</v>
      </c>
      <c r="AF95">
        <v>13.225807713832115</v>
      </c>
      <c r="AG95">
        <v>26.942302770700177</v>
      </c>
      <c r="AH95">
        <v>59.667114826364788</v>
      </c>
      <c r="AI95">
        <v>5.9514641936377428</v>
      </c>
      <c r="AJ95">
        <v>0</v>
      </c>
      <c r="AK95">
        <v>21.790308552473007</v>
      </c>
      <c r="AL95">
        <v>36.914123924268495</v>
      </c>
      <c r="AM95">
        <v>4.4742179102605553</v>
      </c>
      <c r="AN95">
        <v>0</v>
      </c>
      <c r="AO95">
        <v>2.8723680000000003</v>
      </c>
      <c r="AP95">
        <v>4.1415434962717477</v>
      </c>
      <c r="AQ95">
        <v>41.747688771740094</v>
      </c>
      <c r="AR95">
        <v>9.3861530797101427</v>
      </c>
      <c r="AS95">
        <v>6.2894820780279375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1202.9561418894004</v>
      </c>
    </row>
    <row r="96" spans="1:117">
      <c r="A96" t="s">
        <v>138</v>
      </c>
      <c r="B96">
        <v>0</v>
      </c>
      <c r="C96">
        <v>0</v>
      </c>
      <c r="D96">
        <v>12.460000000000003</v>
      </c>
      <c r="E96">
        <v>0</v>
      </c>
      <c r="F96">
        <v>0</v>
      </c>
      <c r="G96">
        <v>27.67</v>
      </c>
      <c r="H96">
        <v>0</v>
      </c>
      <c r="I96">
        <v>0</v>
      </c>
      <c r="J96">
        <v>38.71</v>
      </c>
      <c r="K96">
        <v>492.93514383014633</v>
      </c>
      <c r="L96">
        <v>9.0299999999999976</v>
      </c>
      <c r="M96">
        <v>30.86</v>
      </c>
      <c r="N96">
        <v>24.09</v>
      </c>
      <c r="O96">
        <v>71.305774682109018</v>
      </c>
      <c r="P96">
        <v>16.051901433479447</v>
      </c>
      <c r="Q96">
        <v>8.7356924593395764</v>
      </c>
      <c r="R96">
        <v>8.0942623814541612</v>
      </c>
      <c r="S96">
        <v>0</v>
      </c>
      <c r="T96">
        <v>0</v>
      </c>
      <c r="U96">
        <v>81.559999999999988</v>
      </c>
      <c r="V96">
        <v>8.8499999999999979</v>
      </c>
      <c r="W96">
        <v>19.09</v>
      </c>
      <c r="X96">
        <v>42.024392181457088</v>
      </c>
      <c r="Y96">
        <v>0</v>
      </c>
      <c r="Z96">
        <v>0.46553272727272721</v>
      </c>
      <c r="AA96">
        <v>11.942949367088611</v>
      </c>
      <c r="AB96">
        <v>16.790519761244543</v>
      </c>
      <c r="AC96">
        <v>12.349394963534058</v>
      </c>
      <c r="AD96">
        <v>15.529045756638286</v>
      </c>
      <c r="AE96">
        <v>21.008957028349691</v>
      </c>
      <c r="AF96">
        <v>5.953842182201746</v>
      </c>
      <c r="AG96">
        <v>26.942302770700177</v>
      </c>
      <c r="AH96">
        <v>59.667114826364788</v>
      </c>
      <c r="AI96">
        <v>5.9514641936377428</v>
      </c>
      <c r="AJ96">
        <v>0</v>
      </c>
      <c r="AK96">
        <v>21.790308552473007</v>
      </c>
      <c r="AL96">
        <v>36.914123924268495</v>
      </c>
      <c r="AM96">
        <v>2.2091450931911494</v>
      </c>
      <c r="AN96">
        <v>0</v>
      </c>
      <c r="AO96">
        <v>2.89872</v>
      </c>
      <c r="AP96">
        <v>4.1415434962717477</v>
      </c>
      <c r="AQ96">
        <v>41.747688771740094</v>
      </c>
      <c r="AR96">
        <v>9.3861530797101427</v>
      </c>
      <c r="AS96">
        <v>6.2894820780279375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1193.4454555407006</v>
      </c>
    </row>
    <row r="97" spans="1:117">
      <c r="A97" t="s">
        <v>139</v>
      </c>
      <c r="B97">
        <v>0</v>
      </c>
      <c r="C97">
        <v>0</v>
      </c>
      <c r="D97">
        <v>12.460000000000003</v>
      </c>
      <c r="E97">
        <v>0</v>
      </c>
      <c r="F97">
        <v>0</v>
      </c>
      <c r="G97">
        <v>27.67</v>
      </c>
      <c r="H97">
        <v>0</v>
      </c>
      <c r="I97">
        <v>0</v>
      </c>
      <c r="J97">
        <v>38.71</v>
      </c>
      <c r="K97">
        <v>492.93514383014633</v>
      </c>
      <c r="L97">
        <v>9.0299999999999976</v>
      </c>
      <c r="M97">
        <v>30.86</v>
      </c>
      <c r="N97">
        <v>24.09</v>
      </c>
      <c r="O97">
        <v>71.305774682109018</v>
      </c>
      <c r="P97">
        <v>16.051901433479447</v>
      </c>
      <c r="Q97">
        <v>8.7356924593395764</v>
      </c>
      <c r="R97">
        <v>8.0942623814541612</v>
      </c>
      <c r="S97">
        <v>0</v>
      </c>
      <c r="T97">
        <v>0</v>
      </c>
      <c r="U97">
        <v>81.559999999999988</v>
      </c>
      <c r="V97">
        <v>8.8499999999999979</v>
      </c>
      <c r="W97">
        <v>19.09</v>
      </c>
      <c r="X97">
        <v>42.024392181457088</v>
      </c>
      <c r="Y97">
        <v>0</v>
      </c>
      <c r="Z97">
        <v>2.771237272727272</v>
      </c>
      <c r="AA97">
        <v>11.942949367088611</v>
      </c>
      <c r="AB97">
        <v>16.790519761244543</v>
      </c>
      <c r="AC97">
        <v>12.349394963534058</v>
      </c>
      <c r="AD97">
        <v>15.529045756638286</v>
      </c>
      <c r="AE97">
        <v>21.008957028349691</v>
      </c>
      <c r="AF97">
        <v>5.953842182201746</v>
      </c>
      <c r="AG97">
        <v>26.942302770700177</v>
      </c>
      <c r="AH97">
        <v>59.667114826364788</v>
      </c>
      <c r="AI97">
        <v>5.9514641936377428</v>
      </c>
      <c r="AJ97">
        <v>0</v>
      </c>
      <c r="AK97">
        <v>21.790308552473007</v>
      </c>
      <c r="AL97">
        <v>36.914123924268495</v>
      </c>
      <c r="AM97">
        <v>0</v>
      </c>
      <c r="AN97">
        <v>0</v>
      </c>
      <c r="AO97">
        <v>2.9382480000000002</v>
      </c>
      <c r="AP97">
        <v>4.1415434962717477</v>
      </c>
      <c r="AQ97">
        <v>41.747688771740094</v>
      </c>
      <c r="AR97">
        <v>7.0407128623188386</v>
      </c>
      <c r="AS97">
        <v>6.2894820780279375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1191.2361027755726</v>
      </c>
    </row>
    <row r="98" spans="1:117">
      <c r="A98" t="s">
        <v>140</v>
      </c>
      <c r="B98">
        <v>0</v>
      </c>
      <c r="C98">
        <v>0</v>
      </c>
      <c r="D98">
        <v>12.460000000000003</v>
      </c>
      <c r="E98">
        <v>0</v>
      </c>
      <c r="F98">
        <v>0</v>
      </c>
      <c r="G98">
        <v>27.67</v>
      </c>
      <c r="H98">
        <v>0</v>
      </c>
      <c r="I98">
        <v>0</v>
      </c>
      <c r="J98">
        <v>38.71</v>
      </c>
      <c r="K98">
        <v>492.93514383014633</v>
      </c>
      <c r="L98">
        <v>9.0299999999999976</v>
      </c>
      <c r="M98">
        <v>30.86</v>
      </c>
      <c r="N98">
        <v>24.09</v>
      </c>
      <c r="O98">
        <v>71.305774682109018</v>
      </c>
      <c r="P98">
        <v>16.051901433479447</v>
      </c>
      <c r="Q98">
        <v>8.7356924593395764</v>
      </c>
      <c r="R98">
        <v>8.0942623814541612</v>
      </c>
      <c r="S98">
        <v>0</v>
      </c>
      <c r="T98">
        <v>0</v>
      </c>
      <c r="U98">
        <v>81.559999999999988</v>
      </c>
      <c r="V98">
        <v>8.8499999999999979</v>
      </c>
      <c r="W98">
        <v>19.09</v>
      </c>
      <c r="X98">
        <v>42.024392181457088</v>
      </c>
      <c r="Y98">
        <v>0</v>
      </c>
      <c r="Z98">
        <v>2.771237272727272</v>
      </c>
      <c r="AA98">
        <v>11.942949367088611</v>
      </c>
      <c r="AB98">
        <v>16.790519761244543</v>
      </c>
      <c r="AC98">
        <v>12.349394963534058</v>
      </c>
      <c r="AD98">
        <v>15.529045756638286</v>
      </c>
      <c r="AE98">
        <v>21.008957028349691</v>
      </c>
      <c r="AF98">
        <v>5.953842182201746</v>
      </c>
      <c r="AG98">
        <v>26.942302770700177</v>
      </c>
      <c r="AH98">
        <v>59.667114826364788</v>
      </c>
      <c r="AI98">
        <v>5.9514641936377428</v>
      </c>
      <c r="AJ98">
        <v>0</v>
      </c>
      <c r="AK98">
        <v>21.790308552473007</v>
      </c>
      <c r="AL98">
        <v>36.914123924268495</v>
      </c>
      <c r="AM98">
        <v>0</v>
      </c>
      <c r="AN98">
        <v>0</v>
      </c>
      <c r="AO98">
        <v>2.9382480000000002</v>
      </c>
      <c r="AP98">
        <v>4.1415434962717477</v>
      </c>
      <c r="AQ98">
        <v>41.747688771740094</v>
      </c>
      <c r="AR98">
        <v>7.0407128623188386</v>
      </c>
      <c r="AS98">
        <v>6.2894820780279375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1191.2361027755726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0.11180749999999998</v>
      </c>
      <c r="E99">
        <f t="shared" si="2"/>
        <v>0</v>
      </c>
      <c r="F99">
        <f t="shared" si="2"/>
        <v>0</v>
      </c>
      <c r="G99">
        <f t="shared" si="2"/>
        <v>0.24423499999999987</v>
      </c>
      <c r="H99">
        <f t="shared" si="2"/>
        <v>0</v>
      </c>
      <c r="I99">
        <f t="shared" si="2"/>
        <v>0</v>
      </c>
      <c r="J99">
        <f t="shared" si="2"/>
        <v>0.22316117111751993</v>
      </c>
      <c r="K99">
        <f t="shared" si="2"/>
        <v>11.836435489599198</v>
      </c>
      <c r="L99">
        <f t="shared" si="2"/>
        <v>0.24249140993583712</v>
      </c>
      <c r="M99">
        <f t="shared" si="2"/>
        <v>0.74064000000000019</v>
      </c>
      <c r="N99">
        <f t="shared" si="2"/>
        <v>0.58887250000000124</v>
      </c>
      <c r="O99">
        <f t="shared" si="2"/>
        <v>1.7113385923706144</v>
      </c>
      <c r="P99">
        <f t="shared" si="2"/>
        <v>0.38524563440350734</v>
      </c>
      <c r="Q99">
        <f t="shared" si="2"/>
        <v>0.21982340512897805</v>
      </c>
      <c r="R99">
        <f t="shared" si="2"/>
        <v>0.19737501411311623</v>
      </c>
      <c r="S99">
        <f t="shared" si="2"/>
        <v>0</v>
      </c>
      <c r="T99">
        <f t="shared" si="2"/>
        <v>0</v>
      </c>
      <c r="U99">
        <f t="shared" si="2"/>
        <v>1.6148662669753331</v>
      </c>
      <c r="V99">
        <f t="shared" si="2"/>
        <v>0.21137977064220193</v>
      </c>
      <c r="W99">
        <f t="shared" si="2"/>
        <v>0.45815999999999929</v>
      </c>
      <c r="X99">
        <f t="shared" si="2"/>
        <v>0.84237379822636671</v>
      </c>
      <c r="Y99">
        <f t="shared" si="2"/>
        <v>0</v>
      </c>
      <c r="Z99">
        <f t="shared" si="2"/>
        <v>6.6405388863636325E-2</v>
      </c>
      <c r="AA99">
        <f t="shared" si="2"/>
        <v>0.1768689746835444</v>
      </c>
      <c r="AB99">
        <f t="shared" si="2"/>
        <v>0.2405607862778357</v>
      </c>
      <c r="AC99">
        <f t="shared" si="2"/>
        <v>0.18811741045772584</v>
      </c>
      <c r="AD99">
        <f t="shared" si="2"/>
        <v>0.3413655517271918</v>
      </c>
      <c r="AE99">
        <f t="shared" si="2"/>
        <v>0.50484798444076873</v>
      </c>
      <c r="AF99">
        <f t="shared" si="2"/>
        <v>0.20803265842993107</v>
      </c>
      <c r="AG99">
        <f t="shared" si="2"/>
        <v>0.64661526649680556</v>
      </c>
      <c r="AH99">
        <f t="shared" si="2"/>
        <v>1.3250550700841277</v>
      </c>
      <c r="AI99">
        <f t="shared" si="2"/>
        <v>0.11395402956457747</v>
      </c>
      <c r="AJ99">
        <f t="shared" si="2"/>
        <v>0</v>
      </c>
      <c r="AK99">
        <f t="shared" si="2"/>
        <v>0.52296740525935315</v>
      </c>
      <c r="AL99">
        <f t="shared" si="2"/>
        <v>0.97348505658347839</v>
      </c>
      <c r="AM99">
        <f t="shared" si="2"/>
        <v>3.0069141259402854E-2</v>
      </c>
      <c r="AN99">
        <f t="shared" si="2"/>
        <v>0</v>
      </c>
      <c r="AO99">
        <f t="shared" si="2"/>
        <v>6.8708448000000033E-2</v>
      </c>
      <c r="AP99">
        <f t="shared" si="2"/>
        <v>0.11732909279204626</v>
      </c>
      <c r="AQ99">
        <f t="shared" si="2"/>
        <v>0.41457013335920523</v>
      </c>
      <c r="AR99">
        <f t="shared" si="2"/>
        <v>0.23737699728260866</v>
      </c>
      <c r="AS99">
        <f t="shared" si="2"/>
        <v>0.1615013447899972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25.966036292864906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158.80521389931138</v>
      </c>
      <c r="L3">
        <v>62.718654827778494</v>
      </c>
      <c r="M3">
        <v>0</v>
      </c>
      <c r="N3">
        <v>14.22</v>
      </c>
      <c r="O3">
        <v>49.003968575362435</v>
      </c>
      <c r="P3">
        <v>40.284771946451848</v>
      </c>
      <c r="Q3">
        <v>5.0475110892065063</v>
      </c>
      <c r="R3">
        <v>4.6724604847207578</v>
      </c>
      <c r="S3">
        <v>0</v>
      </c>
      <c r="T3">
        <v>0</v>
      </c>
      <c r="U3">
        <v>235.82698312111341</v>
      </c>
      <c r="V3">
        <v>5.1099999999999994</v>
      </c>
      <c r="W3">
        <v>11.04</v>
      </c>
      <c r="X3">
        <v>16.759999999999998</v>
      </c>
      <c r="Y3">
        <v>0</v>
      </c>
      <c r="Z3">
        <v>1.6027399999999998</v>
      </c>
      <c r="AA3">
        <v>6.9058520862634802</v>
      </c>
      <c r="AB3">
        <v>5.8965126710806359</v>
      </c>
      <c r="AC3">
        <v>4.7574003338902431</v>
      </c>
      <c r="AD3">
        <v>8.9796533115342019</v>
      </c>
      <c r="AE3">
        <v>12.150521908676421</v>
      </c>
      <c r="AF3">
        <v>0</v>
      </c>
      <c r="AG3">
        <v>0</v>
      </c>
      <c r="AH3">
        <v>28.754248808197158</v>
      </c>
      <c r="AI3">
        <v>0.87646266203583323</v>
      </c>
      <c r="AJ3">
        <v>0</v>
      </c>
      <c r="AK3">
        <v>12.599598935166936</v>
      </c>
      <c r="AL3">
        <v>19.509106712564545</v>
      </c>
      <c r="AM3">
        <v>0</v>
      </c>
      <c r="AN3">
        <v>0</v>
      </c>
      <c r="AO3">
        <v>2.0574000000000003</v>
      </c>
      <c r="AP3">
        <v>3.1947863661971838</v>
      </c>
      <c r="AQ3">
        <v>0</v>
      </c>
      <c r="AR3">
        <v>4.0713876811594201</v>
      </c>
      <c r="AS3">
        <v>7.9343503173035739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722.77958573801436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158.80521389931138</v>
      </c>
      <c r="L4">
        <v>62.718654827778494</v>
      </c>
      <c r="M4">
        <v>0</v>
      </c>
      <c r="N4">
        <v>14.239999999999998</v>
      </c>
      <c r="O4">
        <v>49.003968575362435</v>
      </c>
      <c r="P4">
        <v>40.284771946451848</v>
      </c>
      <c r="Q4">
        <v>5.0475110892065063</v>
      </c>
      <c r="R4">
        <v>4.6724604847207578</v>
      </c>
      <c r="S4">
        <v>0</v>
      </c>
      <c r="T4">
        <v>0</v>
      </c>
      <c r="U4">
        <v>235.82698312111341</v>
      </c>
      <c r="V4">
        <v>5.1099999999999994</v>
      </c>
      <c r="W4">
        <v>11.04</v>
      </c>
      <c r="X4">
        <v>17.29</v>
      </c>
      <c r="Y4">
        <v>0</v>
      </c>
      <c r="Z4">
        <v>1.6027399999999998</v>
      </c>
      <c r="AA4">
        <v>3.4541959681200196</v>
      </c>
      <c r="AB4">
        <v>5.8965126710806359</v>
      </c>
      <c r="AC4">
        <v>4.7574003338902431</v>
      </c>
      <c r="AD4">
        <v>8.9796533115342019</v>
      </c>
      <c r="AE4">
        <v>12.150521908676421</v>
      </c>
      <c r="AF4">
        <v>0</v>
      </c>
      <c r="AG4">
        <v>0</v>
      </c>
      <c r="AH4">
        <v>28.754248808197158</v>
      </c>
      <c r="AI4">
        <v>0.87646266203583323</v>
      </c>
      <c r="AJ4">
        <v>0</v>
      </c>
      <c r="AK4">
        <v>12.599598935166936</v>
      </c>
      <c r="AL4">
        <v>19.509106712564545</v>
      </c>
      <c r="AM4">
        <v>0</v>
      </c>
      <c r="AN4">
        <v>0</v>
      </c>
      <c r="AO4">
        <v>2.0574000000000003</v>
      </c>
      <c r="AP4">
        <v>3.1947863661971838</v>
      </c>
      <c r="AQ4">
        <v>0</v>
      </c>
      <c r="AR4">
        <v>4.0713876811594201</v>
      </c>
      <c r="AS4">
        <v>7.9343503173035739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719.877929619871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158.80521389931138</v>
      </c>
      <c r="L5">
        <v>62.718654827778494</v>
      </c>
      <c r="M5">
        <v>0</v>
      </c>
      <c r="N5">
        <v>14.239999999999998</v>
      </c>
      <c r="O5">
        <v>49.003968575362435</v>
      </c>
      <c r="P5">
        <v>40.284771946451848</v>
      </c>
      <c r="Q5">
        <v>5.0475110892065063</v>
      </c>
      <c r="R5">
        <v>4.6724604847207578</v>
      </c>
      <c r="S5">
        <v>0</v>
      </c>
      <c r="T5">
        <v>0</v>
      </c>
      <c r="U5">
        <v>235.82698312111341</v>
      </c>
      <c r="V5">
        <v>5.1099999999999994</v>
      </c>
      <c r="W5">
        <v>11.04</v>
      </c>
      <c r="X5">
        <v>12.69</v>
      </c>
      <c r="Y5">
        <v>0</v>
      </c>
      <c r="Z5">
        <v>1.6027399999999998</v>
      </c>
      <c r="AA5">
        <v>3.4541959681200196</v>
      </c>
      <c r="AB5">
        <v>5.8965126710806359</v>
      </c>
      <c r="AC5">
        <v>4.7574003338902431</v>
      </c>
      <c r="AD5">
        <v>8.9796533115342019</v>
      </c>
      <c r="AE5">
        <v>12.150521908676421</v>
      </c>
      <c r="AF5">
        <v>0</v>
      </c>
      <c r="AG5">
        <v>0</v>
      </c>
      <c r="AH5">
        <v>28.754248808197158</v>
      </c>
      <c r="AI5">
        <v>0.87646266203583323</v>
      </c>
      <c r="AJ5">
        <v>0</v>
      </c>
      <c r="AK5">
        <v>12.599598935166936</v>
      </c>
      <c r="AL5">
        <v>19.509106712564545</v>
      </c>
      <c r="AM5">
        <v>0</v>
      </c>
      <c r="AN5">
        <v>0</v>
      </c>
      <c r="AO5">
        <v>2.4917400000000005</v>
      </c>
      <c r="AP5">
        <v>3.1947863661971838</v>
      </c>
      <c r="AQ5">
        <v>0</v>
      </c>
      <c r="AR5">
        <v>4.0713876811594201</v>
      </c>
      <c r="AS5">
        <v>7.9343503173035739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715.71226961987111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158.8776068685043</v>
      </c>
      <c r="L6">
        <v>62.718654827778494</v>
      </c>
      <c r="M6">
        <v>0</v>
      </c>
      <c r="N6">
        <v>14.239999999999998</v>
      </c>
      <c r="O6">
        <v>49.003968575362435</v>
      </c>
      <c r="P6">
        <v>40.284771946451848</v>
      </c>
      <c r="Q6">
        <v>5.0475110892065063</v>
      </c>
      <c r="R6">
        <v>4.6724604847207578</v>
      </c>
      <c r="S6">
        <v>0</v>
      </c>
      <c r="T6">
        <v>0</v>
      </c>
      <c r="U6">
        <v>235.82698312111341</v>
      </c>
      <c r="V6">
        <v>5.1099999999999994</v>
      </c>
      <c r="W6">
        <v>11.04</v>
      </c>
      <c r="X6">
        <v>11.605079921173637</v>
      </c>
      <c r="Y6">
        <v>0</v>
      </c>
      <c r="Z6">
        <v>1.6027399999999998</v>
      </c>
      <c r="AA6">
        <v>0</v>
      </c>
      <c r="AB6">
        <v>5.8965126710806359</v>
      </c>
      <c r="AC6">
        <v>4.7574003338902431</v>
      </c>
      <c r="AD6">
        <v>8.9796533115342019</v>
      </c>
      <c r="AE6">
        <v>12.150521908676421</v>
      </c>
      <c r="AF6">
        <v>0</v>
      </c>
      <c r="AG6">
        <v>0</v>
      </c>
      <c r="AH6">
        <v>28.754248808197158</v>
      </c>
      <c r="AI6">
        <v>0.87646266203583323</v>
      </c>
      <c r="AJ6">
        <v>0</v>
      </c>
      <c r="AK6">
        <v>12.599598935166936</v>
      </c>
      <c r="AL6">
        <v>19.509106712564545</v>
      </c>
      <c r="AM6">
        <v>0</v>
      </c>
      <c r="AN6">
        <v>0</v>
      </c>
      <c r="AO6">
        <v>2.4917400000000005</v>
      </c>
      <c r="AP6">
        <v>3.1947863661971838</v>
      </c>
      <c r="AQ6">
        <v>0</v>
      </c>
      <c r="AR6">
        <v>4.0713876811594201</v>
      </c>
      <c r="AS6">
        <v>7.9343503173035739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711.24554654211761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158.8776068685043</v>
      </c>
      <c r="L7">
        <v>62.718654827778494</v>
      </c>
      <c r="M7">
        <v>0</v>
      </c>
      <c r="N7">
        <v>14.239999999999998</v>
      </c>
      <c r="O7">
        <v>49.003968575362435</v>
      </c>
      <c r="P7">
        <v>40.284771946451848</v>
      </c>
      <c r="Q7">
        <v>5.0475110892065063</v>
      </c>
      <c r="R7">
        <v>4.6724604847207578</v>
      </c>
      <c r="S7">
        <v>0</v>
      </c>
      <c r="T7">
        <v>0</v>
      </c>
      <c r="U7">
        <v>235.82698312111341</v>
      </c>
      <c r="V7">
        <v>5.1099999999999994</v>
      </c>
      <c r="W7">
        <v>11.04</v>
      </c>
      <c r="X7">
        <v>11.605079921173637</v>
      </c>
      <c r="Y7">
        <v>0</v>
      </c>
      <c r="Z7">
        <v>1.6027399999999998</v>
      </c>
      <c r="AA7">
        <v>0</v>
      </c>
      <c r="AB7">
        <v>5.8965126710806359</v>
      </c>
      <c r="AC7">
        <v>4.7574003338902431</v>
      </c>
      <c r="AD7">
        <v>8.9796533115342019</v>
      </c>
      <c r="AE7">
        <v>12.150521908676421</v>
      </c>
      <c r="AF7">
        <v>0</v>
      </c>
      <c r="AG7">
        <v>0</v>
      </c>
      <c r="AH7">
        <v>28.754248808197158</v>
      </c>
      <c r="AI7">
        <v>0.87646266203583323</v>
      </c>
      <c r="AJ7">
        <v>0</v>
      </c>
      <c r="AK7">
        <v>12.599598935166936</v>
      </c>
      <c r="AL7">
        <v>19.509106712564545</v>
      </c>
      <c r="AM7">
        <v>0</v>
      </c>
      <c r="AN7">
        <v>0</v>
      </c>
      <c r="AO7">
        <v>2.4917400000000005</v>
      </c>
      <c r="AP7">
        <v>3.1947863661971838</v>
      </c>
      <c r="AQ7">
        <v>0</v>
      </c>
      <c r="AR7">
        <v>4.0713876811594201</v>
      </c>
      <c r="AS7">
        <v>7.9343503173035739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711.24554654211761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158.8776068685043</v>
      </c>
      <c r="L8">
        <v>62.718654827778494</v>
      </c>
      <c r="M8">
        <v>0</v>
      </c>
      <c r="N8">
        <v>14.239999999999998</v>
      </c>
      <c r="O8">
        <v>49.003968575362435</v>
      </c>
      <c r="P8">
        <v>40.284771946451848</v>
      </c>
      <c r="Q8">
        <v>5.0475110892065063</v>
      </c>
      <c r="R8">
        <v>4.6724604847207578</v>
      </c>
      <c r="S8">
        <v>0</v>
      </c>
      <c r="T8">
        <v>0</v>
      </c>
      <c r="U8">
        <v>235.82698312111341</v>
      </c>
      <c r="V8">
        <v>5.1099999999999994</v>
      </c>
      <c r="W8">
        <v>11.04</v>
      </c>
      <c r="X8">
        <v>11.605079921173637</v>
      </c>
      <c r="Y8">
        <v>0</v>
      </c>
      <c r="Z8">
        <v>1.6027399999999998</v>
      </c>
      <c r="AA8">
        <v>0</v>
      </c>
      <c r="AB8">
        <v>5.8965126710806359</v>
      </c>
      <c r="AC8">
        <v>4.7574003338902431</v>
      </c>
      <c r="AD8">
        <v>8.9796533115342019</v>
      </c>
      <c r="AE8">
        <v>12.150521908676421</v>
      </c>
      <c r="AF8">
        <v>0</v>
      </c>
      <c r="AG8">
        <v>0</v>
      </c>
      <c r="AH8">
        <v>28.754248808197158</v>
      </c>
      <c r="AI8">
        <v>0.87646266203583323</v>
      </c>
      <c r="AJ8">
        <v>0</v>
      </c>
      <c r="AK8">
        <v>12.599598935166936</v>
      </c>
      <c r="AL8">
        <v>19.509106712564545</v>
      </c>
      <c r="AM8">
        <v>0</v>
      </c>
      <c r="AN8">
        <v>0</v>
      </c>
      <c r="AO8">
        <v>2.4917400000000005</v>
      </c>
      <c r="AP8">
        <v>3.1947863661971838</v>
      </c>
      <c r="AQ8">
        <v>0</v>
      </c>
      <c r="AR8">
        <v>4.0713876811594201</v>
      </c>
      <c r="AS8">
        <v>7.9343503173035739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711.24554654211761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158.8776068685043</v>
      </c>
      <c r="L9">
        <v>62.718654827778494</v>
      </c>
      <c r="M9">
        <v>0</v>
      </c>
      <c r="N9">
        <v>14.239999999999998</v>
      </c>
      <c r="O9">
        <v>49.003968575362435</v>
      </c>
      <c r="P9">
        <v>40.284771946451848</v>
      </c>
      <c r="Q9">
        <v>5.0475110892065063</v>
      </c>
      <c r="R9">
        <v>4.6724604847207578</v>
      </c>
      <c r="S9">
        <v>0</v>
      </c>
      <c r="T9">
        <v>0</v>
      </c>
      <c r="U9">
        <v>235.82698312111341</v>
      </c>
      <c r="V9">
        <v>5.1099999999999994</v>
      </c>
      <c r="W9">
        <v>11.04</v>
      </c>
      <c r="X9">
        <v>11.605079921173637</v>
      </c>
      <c r="Y9">
        <v>0</v>
      </c>
      <c r="Z9">
        <v>1.6027399999999998</v>
      </c>
      <c r="AA9">
        <v>0</v>
      </c>
      <c r="AB9">
        <v>5.8965126710806359</v>
      </c>
      <c r="AC9">
        <v>4.7574003338902431</v>
      </c>
      <c r="AD9">
        <v>8.9796533115342019</v>
      </c>
      <c r="AE9">
        <v>12.150521908676421</v>
      </c>
      <c r="AF9">
        <v>0</v>
      </c>
      <c r="AG9">
        <v>0</v>
      </c>
      <c r="AH9">
        <v>28.754248808197158</v>
      </c>
      <c r="AI9">
        <v>3.44143869397797</v>
      </c>
      <c r="AJ9">
        <v>0</v>
      </c>
      <c r="AK9">
        <v>12.599598935166936</v>
      </c>
      <c r="AL9">
        <v>19.509106712564545</v>
      </c>
      <c r="AM9">
        <v>0</v>
      </c>
      <c r="AN9">
        <v>0</v>
      </c>
      <c r="AO9">
        <v>2.4917400000000005</v>
      </c>
      <c r="AP9">
        <v>3.1947863661971838</v>
      </c>
      <c r="AQ9">
        <v>0</v>
      </c>
      <c r="AR9">
        <v>4.0713876811594201</v>
      </c>
      <c r="AS9">
        <v>3.3046303128612085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709.18080256961741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158.8776068685043</v>
      </c>
      <c r="L10">
        <v>62.718654827778494</v>
      </c>
      <c r="M10">
        <v>0</v>
      </c>
      <c r="N10">
        <v>14.239999999999998</v>
      </c>
      <c r="O10">
        <v>49.003968575362435</v>
      </c>
      <c r="P10">
        <v>40.284771946451848</v>
      </c>
      <c r="Q10">
        <v>5.0475110892065063</v>
      </c>
      <c r="R10">
        <v>4.6724604847207578</v>
      </c>
      <c r="S10">
        <v>0</v>
      </c>
      <c r="T10">
        <v>0</v>
      </c>
      <c r="U10">
        <v>235.82698312111341</v>
      </c>
      <c r="V10">
        <v>5.1099999999999994</v>
      </c>
      <c r="W10">
        <v>11.04</v>
      </c>
      <c r="X10">
        <v>11.605079921173637</v>
      </c>
      <c r="Y10">
        <v>0</v>
      </c>
      <c r="Z10">
        <v>1.6027399999999998</v>
      </c>
      <c r="AA10">
        <v>0</v>
      </c>
      <c r="AB10">
        <v>5.8965126710806359</v>
      </c>
      <c r="AC10">
        <v>4.7574003338902431</v>
      </c>
      <c r="AD10">
        <v>8.9796533115342019</v>
      </c>
      <c r="AE10">
        <v>12.150521908676421</v>
      </c>
      <c r="AF10">
        <v>0</v>
      </c>
      <c r="AG10">
        <v>0</v>
      </c>
      <c r="AH10">
        <v>28.754248808197158</v>
      </c>
      <c r="AI10">
        <v>3.44143869397797</v>
      </c>
      <c r="AJ10">
        <v>0</v>
      </c>
      <c r="AK10">
        <v>12.599598935166936</v>
      </c>
      <c r="AL10">
        <v>19.509106712564545</v>
      </c>
      <c r="AM10">
        <v>0</v>
      </c>
      <c r="AN10">
        <v>0</v>
      </c>
      <c r="AO10">
        <v>2.4917400000000005</v>
      </c>
      <c r="AP10">
        <v>3.1947863661971838</v>
      </c>
      <c r="AQ10">
        <v>0</v>
      </c>
      <c r="AR10">
        <v>12.371634057971015</v>
      </c>
      <c r="AS10">
        <v>3.3046303128612085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717.48104894642904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118.05999999999997</v>
      </c>
      <c r="L11">
        <v>62.718654827778494</v>
      </c>
      <c r="M11">
        <v>0</v>
      </c>
      <c r="N11">
        <v>14.239999999999998</v>
      </c>
      <c r="O11">
        <v>49.003968575362435</v>
      </c>
      <c r="P11">
        <v>40.284771946451848</v>
      </c>
      <c r="Q11">
        <v>5.0475110892065063</v>
      </c>
      <c r="R11">
        <v>4.6724604847207578</v>
      </c>
      <c r="S11">
        <v>0</v>
      </c>
      <c r="T11">
        <v>0</v>
      </c>
      <c r="U11">
        <v>235.82698312111341</v>
      </c>
      <c r="V11">
        <v>5.1099999999999994</v>
      </c>
      <c r="W11">
        <v>11.04</v>
      </c>
      <c r="X11">
        <v>11.605079921173637</v>
      </c>
      <c r="Y11">
        <v>0</v>
      </c>
      <c r="Z11">
        <v>1.6027399999999998</v>
      </c>
      <c r="AA11">
        <v>0</v>
      </c>
      <c r="AB11">
        <v>5.8965126710806359</v>
      </c>
      <c r="AC11">
        <v>4.7574003338902431</v>
      </c>
      <c r="AD11">
        <v>8.9796533115342019</v>
      </c>
      <c r="AE11">
        <v>12.150521908676421</v>
      </c>
      <c r="AF11">
        <v>0</v>
      </c>
      <c r="AG11">
        <v>0</v>
      </c>
      <c r="AH11">
        <v>28.754248808197158</v>
      </c>
      <c r="AI11">
        <v>3.44143869397797</v>
      </c>
      <c r="AJ11">
        <v>0</v>
      </c>
      <c r="AK11">
        <v>12.599598935166936</v>
      </c>
      <c r="AL11">
        <v>12.565876075731499</v>
      </c>
      <c r="AM11">
        <v>0</v>
      </c>
      <c r="AN11">
        <v>0</v>
      </c>
      <c r="AO11">
        <v>2.4917400000000005</v>
      </c>
      <c r="AP11">
        <v>3.1947863661971838</v>
      </c>
      <c r="AQ11">
        <v>0</v>
      </c>
      <c r="AR11">
        <v>12.371634057971015</v>
      </c>
      <c r="AS11">
        <v>3.3046303128612085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669.72021144109169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127.73798122510904</v>
      </c>
      <c r="L12">
        <v>62.718654827778494</v>
      </c>
      <c r="M12">
        <v>0</v>
      </c>
      <c r="N12">
        <v>14.239999999999998</v>
      </c>
      <c r="O12">
        <v>49.003968575362435</v>
      </c>
      <c r="P12">
        <v>40.284771946451848</v>
      </c>
      <c r="Q12">
        <v>5.0475110892065063</v>
      </c>
      <c r="R12">
        <v>4.6724604847207578</v>
      </c>
      <c r="S12">
        <v>0</v>
      </c>
      <c r="T12">
        <v>0</v>
      </c>
      <c r="U12">
        <v>235.82698312111341</v>
      </c>
      <c r="V12">
        <v>5.1099999999999994</v>
      </c>
      <c r="W12">
        <v>11.04</v>
      </c>
      <c r="X12">
        <v>11.605079921173637</v>
      </c>
      <c r="Y12">
        <v>0</v>
      </c>
      <c r="Z12">
        <v>1.6027399999999998</v>
      </c>
      <c r="AA12">
        <v>0</v>
      </c>
      <c r="AB12">
        <v>5.8965126710806359</v>
      </c>
      <c r="AC12">
        <v>4.7574003338902431</v>
      </c>
      <c r="AD12">
        <v>8.9796533115342019</v>
      </c>
      <c r="AE12">
        <v>12.150521908676421</v>
      </c>
      <c r="AF12">
        <v>0</v>
      </c>
      <c r="AG12">
        <v>0</v>
      </c>
      <c r="AH12">
        <v>28.754248808197158</v>
      </c>
      <c r="AI12">
        <v>3.44143869397797</v>
      </c>
      <c r="AJ12">
        <v>0</v>
      </c>
      <c r="AK12">
        <v>12.599598935166936</v>
      </c>
      <c r="AL12">
        <v>12.565876075731499</v>
      </c>
      <c r="AM12">
        <v>0</v>
      </c>
      <c r="AN12">
        <v>0</v>
      </c>
      <c r="AO12">
        <v>2.4917400000000005</v>
      </c>
      <c r="AP12">
        <v>3.1947863661971838</v>
      </c>
      <c r="AQ12">
        <v>0</v>
      </c>
      <c r="AR12">
        <v>4.0713876811594201</v>
      </c>
      <c r="AS12">
        <v>3.3046303128612085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671.09794628938903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138.38</v>
      </c>
      <c r="L13">
        <v>62.718654827778494</v>
      </c>
      <c r="M13">
        <v>0</v>
      </c>
      <c r="N13">
        <v>14.239999999999998</v>
      </c>
      <c r="O13">
        <v>49.003968575362435</v>
      </c>
      <c r="P13">
        <v>40.284771946451848</v>
      </c>
      <c r="Q13">
        <v>5.0471208665906504</v>
      </c>
      <c r="R13">
        <v>4.6724604847207578</v>
      </c>
      <c r="S13">
        <v>0</v>
      </c>
      <c r="T13">
        <v>0</v>
      </c>
      <c r="U13">
        <v>235.82698312111341</v>
      </c>
      <c r="V13">
        <v>5.1099999999999994</v>
      </c>
      <c r="W13">
        <v>11.04</v>
      </c>
      <c r="X13">
        <v>11.605079921173637</v>
      </c>
      <c r="Y13">
        <v>0</v>
      </c>
      <c r="Z13">
        <v>1.6027399999999998</v>
      </c>
      <c r="AA13">
        <v>0</v>
      </c>
      <c r="AB13">
        <v>5.8965126710806359</v>
      </c>
      <c r="AC13">
        <v>4.7574003338902431</v>
      </c>
      <c r="AD13">
        <v>8.9796533115342019</v>
      </c>
      <c r="AE13">
        <v>12.150521908676421</v>
      </c>
      <c r="AF13">
        <v>0</v>
      </c>
      <c r="AG13">
        <v>0</v>
      </c>
      <c r="AH13">
        <v>28.754248808197158</v>
      </c>
      <c r="AI13">
        <v>0.87646266203583323</v>
      </c>
      <c r="AJ13">
        <v>0</v>
      </c>
      <c r="AK13">
        <v>12.599598935166936</v>
      </c>
      <c r="AL13">
        <v>12.565876075731499</v>
      </c>
      <c r="AM13">
        <v>0</v>
      </c>
      <c r="AN13">
        <v>0</v>
      </c>
      <c r="AO13">
        <v>2.5781000000000005</v>
      </c>
      <c r="AP13">
        <v>3.1947863661971838</v>
      </c>
      <c r="AQ13">
        <v>0</v>
      </c>
      <c r="AR13">
        <v>4.0713876811594201</v>
      </c>
      <c r="AS13">
        <v>3.3046303128612085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679.26095880972196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138.38</v>
      </c>
      <c r="L14">
        <v>62.718432822768044</v>
      </c>
      <c r="M14">
        <v>0</v>
      </c>
      <c r="N14">
        <v>14.239999999999998</v>
      </c>
      <c r="O14">
        <v>49.003968575362435</v>
      </c>
      <c r="P14">
        <v>40.284771946451848</v>
      </c>
      <c r="Q14">
        <v>5.0471208665906504</v>
      </c>
      <c r="R14">
        <v>4.6724604847207578</v>
      </c>
      <c r="S14">
        <v>0</v>
      </c>
      <c r="T14">
        <v>0</v>
      </c>
      <c r="U14">
        <v>235.82698312111341</v>
      </c>
      <c r="V14">
        <v>5.1099999999999994</v>
      </c>
      <c r="W14">
        <v>11.04</v>
      </c>
      <c r="X14">
        <v>11.605079921173637</v>
      </c>
      <c r="Y14">
        <v>0</v>
      </c>
      <c r="Z14">
        <v>1.6027399999999998</v>
      </c>
      <c r="AA14">
        <v>0</v>
      </c>
      <c r="AB14">
        <v>5.8965126710806359</v>
      </c>
      <c r="AC14">
        <v>4.7574003338902431</v>
      </c>
      <c r="AD14">
        <v>8.9796533115342019</v>
      </c>
      <c r="AE14">
        <v>12.150521908676421</v>
      </c>
      <c r="AF14">
        <v>0</v>
      </c>
      <c r="AG14">
        <v>0</v>
      </c>
      <c r="AH14">
        <v>28.754248808197158</v>
      </c>
      <c r="AI14">
        <v>0.87646266203583323</v>
      </c>
      <c r="AJ14">
        <v>0</v>
      </c>
      <c r="AK14">
        <v>12.599598935166936</v>
      </c>
      <c r="AL14">
        <v>12.565876075731499</v>
      </c>
      <c r="AM14">
        <v>0</v>
      </c>
      <c r="AN14">
        <v>0</v>
      </c>
      <c r="AO14">
        <v>2.5781000000000005</v>
      </c>
      <c r="AP14">
        <v>3.1947863661971838</v>
      </c>
      <c r="AQ14">
        <v>0</v>
      </c>
      <c r="AR14">
        <v>4.0713876811594201</v>
      </c>
      <c r="AS14">
        <v>3.3046303128612085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679.26073680471143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138.38</v>
      </c>
      <c r="L15">
        <v>62.71846983336993</v>
      </c>
      <c r="M15">
        <v>0</v>
      </c>
      <c r="N15">
        <v>14.239999999999998</v>
      </c>
      <c r="O15">
        <v>49.003968575362435</v>
      </c>
      <c r="P15">
        <v>40.284771946451848</v>
      </c>
      <c r="Q15">
        <v>5.22</v>
      </c>
      <c r="R15">
        <v>4.6724604847207578</v>
      </c>
      <c r="S15">
        <v>0</v>
      </c>
      <c r="T15">
        <v>0</v>
      </c>
      <c r="U15">
        <v>235.82698312111341</v>
      </c>
      <c r="V15">
        <v>5.1099999999999994</v>
      </c>
      <c r="W15">
        <v>11.04</v>
      </c>
      <c r="X15">
        <v>22.65</v>
      </c>
      <c r="Y15">
        <v>0</v>
      </c>
      <c r="Z15">
        <v>1.6027399999999998</v>
      </c>
      <c r="AA15">
        <v>3.4541959681200196</v>
      </c>
      <c r="AB15">
        <v>5.8965126710806359</v>
      </c>
      <c r="AC15">
        <v>4.7574003338902431</v>
      </c>
      <c r="AD15">
        <v>8.9796533115342019</v>
      </c>
      <c r="AE15">
        <v>12.150521908676421</v>
      </c>
      <c r="AF15">
        <v>0</v>
      </c>
      <c r="AG15">
        <v>0</v>
      </c>
      <c r="AH15">
        <v>28.754248808197158</v>
      </c>
      <c r="AI15">
        <v>0.87646266203583323</v>
      </c>
      <c r="AJ15">
        <v>0</v>
      </c>
      <c r="AK15">
        <v>12.599598935166936</v>
      </c>
      <c r="AL15">
        <v>12.565876075731499</v>
      </c>
      <c r="AM15">
        <v>0</v>
      </c>
      <c r="AN15">
        <v>0</v>
      </c>
      <c r="AO15">
        <v>2.4917400000000005</v>
      </c>
      <c r="AP15">
        <v>2.8951164208782108</v>
      </c>
      <c r="AQ15">
        <v>0</v>
      </c>
      <c r="AR15">
        <v>4.0713876811594201</v>
      </c>
      <c r="AS15">
        <v>3.3046303128612085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693.54673905035031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138.38</v>
      </c>
      <c r="L16">
        <v>62.718432822768044</v>
      </c>
      <c r="M16">
        <v>0</v>
      </c>
      <c r="N16">
        <v>14.239999999999998</v>
      </c>
      <c r="O16">
        <v>49.003968575362435</v>
      </c>
      <c r="P16">
        <v>40.284771946451848</v>
      </c>
      <c r="Q16">
        <v>5.0471208665906504</v>
      </c>
      <c r="R16">
        <v>4.6724604847207578</v>
      </c>
      <c r="S16">
        <v>0</v>
      </c>
      <c r="T16">
        <v>0</v>
      </c>
      <c r="U16">
        <v>235.82698312111341</v>
      </c>
      <c r="V16">
        <v>5.1099999999999994</v>
      </c>
      <c r="W16">
        <v>11.04</v>
      </c>
      <c r="X16">
        <v>23.981999999999999</v>
      </c>
      <c r="Y16">
        <v>0</v>
      </c>
      <c r="Z16">
        <v>1.6027399999999998</v>
      </c>
      <c r="AA16">
        <v>3.4541959681200196</v>
      </c>
      <c r="AB16">
        <v>5.8965126710806359</v>
      </c>
      <c r="AC16">
        <v>4.7574003338902431</v>
      </c>
      <c r="AD16">
        <v>8.9796533115342019</v>
      </c>
      <c r="AE16">
        <v>12.150521908676421</v>
      </c>
      <c r="AF16">
        <v>0</v>
      </c>
      <c r="AG16">
        <v>0</v>
      </c>
      <c r="AH16">
        <v>28.754248808197158</v>
      </c>
      <c r="AI16">
        <v>0.87646266203583323</v>
      </c>
      <c r="AJ16">
        <v>0</v>
      </c>
      <c r="AK16">
        <v>12.599598935166936</v>
      </c>
      <c r="AL16">
        <v>12.565876075731499</v>
      </c>
      <c r="AM16">
        <v>0</v>
      </c>
      <c r="AN16">
        <v>0</v>
      </c>
      <c r="AO16">
        <v>2.4917400000000005</v>
      </c>
      <c r="AP16">
        <v>2.8951164208782108</v>
      </c>
      <c r="AQ16">
        <v>0</v>
      </c>
      <c r="AR16">
        <v>4.0713876811594201</v>
      </c>
      <c r="AS16">
        <v>3.3046303128612085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694.70582290633899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88.07</v>
      </c>
      <c r="L17">
        <v>62.718353200651158</v>
      </c>
      <c r="M17">
        <v>0</v>
      </c>
      <c r="N17">
        <v>14.239999999999998</v>
      </c>
      <c r="O17">
        <v>49.003968575362435</v>
      </c>
      <c r="P17">
        <v>40.284771946451848</v>
      </c>
      <c r="Q17">
        <v>5.0471208665906504</v>
      </c>
      <c r="R17">
        <v>4.6724604847207578</v>
      </c>
      <c r="S17">
        <v>0</v>
      </c>
      <c r="T17">
        <v>0</v>
      </c>
      <c r="U17">
        <v>235.82698312111341</v>
      </c>
      <c r="V17">
        <v>5.1099999999999994</v>
      </c>
      <c r="W17">
        <v>11.04</v>
      </c>
      <c r="X17">
        <v>23.981999999999999</v>
      </c>
      <c r="Y17">
        <v>0</v>
      </c>
      <c r="Z17">
        <v>1.6027399999999998</v>
      </c>
      <c r="AA17">
        <v>3.4541959681200196</v>
      </c>
      <c r="AB17">
        <v>5.8965126710806359</v>
      </c>
      <c r="AC17">
        <v>4.7574003338902431</v>
      </c>
      <c r="AD17">
        <v>8.9796533115342019</v>
      </c>
      <c r="AE17">
        <v>12.150521908676421</v>
      </c>
      <c r="AF17">
        <v>0</v>
      </c>
      <c r="AG17">
        <v>0</v>
      </c>
      <c r="AH17">
        <v>28.754248808197158</v>
      </c>
      <c r="AI17">
        <v>3.44143869397797</v>
      </c>
      <c r="AJ17">
        <v>0</v>
      </c>
      <c r="AK17">
        <v>12.599598935166936</v>
      </c>
      <c r="AL17">
        <v>12.565876075731499</v>
      </c>
      <c r="AM17">
        <v>0</v>
      </c>
      <c r="AN17">
        <v>0</v>
      </c>
      <c r="AO17">
        <v>2.5298400000000005</v>
      </c>
      <c r="AP17">
        <v>2.8951164208782108</v>
      </c>
      <c r="AQ17">
        <v>0</v>
      </c>
      <c r="AR17">
        <v>4.0713876811594201</v>
      </c>
      <c r="AS17">
        <v>3.3046303128612085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646.99881931616426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88.059999999999988</v>
      </c>
      <c r="L18">
        <v>50.318634315800892</v>
      </c>
      <c r="M18">
        <v>0</v>
      </c>
      <c r="N18">
        <v>14.239999999999998</v>
      </c>
      <c r="O18">
        <v>49.003968575362435</v>
      </c>
      <c r="P18">
        <v>40.284771946451848</v>
      </c>
      <c r="Q18">
        <v>5.0471208665906504</v>
      </c>
      <c r="R18">
        <v>4.6724604847207578</v>
      </c>
      <c r="S18">
        <v>0</v>
      </c>
      <c r="T18">
        <v>0</v>
      </c>
      <c r="U18">
        <v>235.82698312111341</v>
      </c>
      <c r="V18">
        <v>5.1099999999999994</v>
      </c>
      <c r="W18">
        <v>11.04</v>
      </c>
      <c r="X18">
        <v>24.303296703296702</v>
      </c>
      <c r="Y18">
        <v>0</v>
      </c>
      <c r="Z18">
        <v>1.6027399999999998</v>
      </c>
      <c r="AA18">
        <v>3.4541959681200196</v>
      </c>
      <c r="AB18">
        <v>5.8965126710806359</v>
      </c>
      <c r="AC18">
        <v>4.7574003338902431</v>
      </c>
      <c r="AD18">
        <v>8.9796533115342019</v>
      </c>
      <c r="AE18">
        <v>12.150521908676421</v>
      </c>
      <c r="AF18">
        <v>0</v>
      </c>
      <c r="AG18">
        <v>0</v>
      </c>
      <c r="AH18">
        <v>28.754248808197158</v>
      </c>
      <c r="AI18">
        <v>3.44143869397797</v>
      </c>
      <c r="AJ18">
        <v>0</v>
      </c>
      <c r="AK18">
        <v>12.599598935166936</v>
      </c>
      <c r="AL18">
        <v>12.565876075731499</v>
      </c>
      <c r="AM18">
        <v>0</v>
      </c>
      <c r="AN18">
        <v>0</v>
      </c>
      <c r="AO18">
        <v>2.5298400000000005</v>
      </c>
      <c r="AP18">
        <v>2.8951164208782108</v>
      </c>
      <c r="AQ18">
        <v>0</v>
      </c>
      <c r="AR18">
        <v>4.0713876811594201</v>
      </c>
      <c r="AS18">
        <v>3.3046303128612085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634.91039713461078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146.19999999999996</v>
      </c>
      <c r="L19">
        <v>62.64</v>
      </c>
      <c r="M19">
        <v>0</v>
      </c>
      <c r="N19">
        <v>14.239999999999998</v>
      </c>
      <c r="O19">
        <v>49.003968575362435</v>
      </c>
      <c r="P19">
        <v>40.284771946451848</v>
      </c>
      <c r="Q19">
        <v>5.0471208665906504</v>
      </c>
      <c r="R19">
        <v>4.6724604847207578</v>
      </c>
      <c r="S19">
        <v>0</v>
      </c>
      <c r="T19">
        <v>0</v>
      </c>
      <c r="U19">
        <v>235.82698312111341</v>
      </c>
      <c r="V19">
        <v>5.1099999999999994</v>
      </c>
      <c r="W19">
        <v>11.04</v>
      </c>
      <c r="X19">
        <v>24.303296703296702</v>
      </c>
      <c r="Y19">
        <v>0</v>
      </c>
      <c r="Z19">
        <v>1.6027399999999998</v>
      </c>
      <c r="AA19">
        <v>3.4541959681200196</v>
      </c>
      <c r="AB19">
        <v>5.8965126710806359</v>
      </c>
      <c r="AC19">
        <v>4.7574003338902431</v>
      </c>
      <c r="AD19">
        <v>8.9796533115342019</v>
      </c>
      <c r="AE19">
        <v>12.150521908676421</v>
      </c>
      <c r="AF19">
        <v>0</v>
      </c>
      <c r="AG19">
        <v>0</v>
      </c>
      <c r="AH19">
        <v>28.754248808197158</v>
      </c>
      <c r="AI19">
        <v>3.44143869397797</v>
      </c>
      <c r="AJ19">
        <v>0</v>
      </c>
      <c r="AK19">
        <v>12.599598935166936</v>
      </c>
      <c r="AL19">
        <v>12.565876075731499</v>
      </c>
      <c r="AM19">
        <v>0</v>
      </c>
      <c r="AN19">
        <v>0</v>
      </c>
      <c r="AO19">
        <v>2.5298400000000005</v>
      </c>
      <c r="AP19">
        <v>2.8951164208782108</v>
      </c>
      <c r="AQ19">
        <v>0</v>
      </c>
      <c r="AR19">
        <v>4.0713876811594201</v>
      </c>
      <c r="AS19">
        <v>3.3046303128612085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705.37176281880977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158.88</v>
      </c>
      <c r="L20">
        <v>62.718353200651158</v>
      </c>
      <c r="M20">
        <v>0</v>
      </c>
      <c r="N20">
        <v>14.239999999999998</v>
      </c>
      <c r="O20">
        <v>49.003968575362435</v>
      </c>
      <c r="P20">
        <v>40.284771946451848</v>
      </c>
      <c r="Q20">
        <v>5.0471208665906504</v>
      </c>
      <c r="R20">
        <v>4.6724604847207578</v>
      </c>
      <c r="S20">
        <v>0</v>
      </c>
      <c r="T20">
        <v>0</v>
      </c>
      <c r="U20">
        <v>235.82698312111341</v>
      </c>
      <c r="V20">
        <v>5.1099999999999994</v>
      </c>
      <c r="W20">
        <v>11.04</v>
      </c>
      <c r="X20">
        <v>24.303296703296702</v>
      </c>
      <c r="Y20">
        <v>0</v>
      </c>
      <c r="Z20">
        <v>1.6027399999999998</v>
      </c>
      <c r="AA20">
        <v>6.9058520862634802</v>
      </c>
      <c r="AB20">
        <v>5.8965126710806359</v>
      </c>
      <c r="AC20">
        <v>4.7574003338902431</v>
      </c>
      <c r="AD20">
        <v>8.9796533115342019</v>
      </c>
      <c r="AE20">
        <v>12.150521908676421</v>
      </c>
      <c r="AF20">
        <v>0</v>
      </c>
      <c r="AG20">
        <v>0</v>
      </c>
      <c r="AH20">
        <v>28.754248808197158</v>
      </c>
      <c r="AI20">
        <v>0.87646266203583323</v>
      </c>
      <c r="AJ20">
        <v>0</v>
      </c>
      <c r="AK20">
        <v>12.599598935166936</v>
      </c>
      <c r="AL20">
        <v>12.565876075731499</v>
      </c>
      <c r="AM20">
        <v>0</v>
      </c>
      <c r="AN20">
        <v>0</v>
      </c>
      <c r="AO20">
        <v>2.5298400000000005</v>
      </c>
      <c r="AP20">
        <v>2.8951164208782108</v>
      </c>
      <c r="AQ20">
        <v>0</v>
      </c>
      <c r="AR20">
        <v>4.0713876811594201</v>
      </c>
      <c r="AS20">
        <v>3.3046303128612085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719.01679610566237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158.88</v>
      </c>
      <c r="L21">
        <v>62.718353200651158</v>
      </c>
      <c r="M21">
        <v>0</v>
      </c>
      <c r="N21">
        <v>14.239999999999998</v>
      </c>
      <c r="O21">
        <v>49.003968575362435</v>
      </c>
      <c r="P21">
        <v>40.284771946451848</v>
      </c>
      <c r="Q21">
        <v>5.0471208665906504</v>
      </c>
      <c r="R21">
        <v>4.6724604847207578</v>
      </c>
      <c r="S21">
        <v>0</v>
      </c>
      <c r="T21">
        <v>0</v>
      </c>
      <c r="U21">
        <v>235.82698312111341</v>
      </c>
      <c r="V21">
        <v>5.1099999999999994</v>
      </c>
      <c r="W21">
        <v>11.04</v>
      </c>
      <c r="X21">
        <v>24.303296703296702</v>
      </c>
      <c r="Y21">
        <v>0</v>
      </c>
      <c r="Z21">
        <v>1.6027399999999998</v>
      </c>
      <c r="AA21">
        <v>6.9058520862634802</v>
      </c>
      <c r="AB21">
        <v>5.8965126710806359</v>
      </c>
      <c r="AC21">
        <v>4.7574003338902431</v>
      </c>
      <c r="AD21">
        <v>8.9796533115342019</v>
      </c>
      <c r="AE21">
        <v>12.150521908676421</v>
      </c>
      <c r="AF21">
        <v>0</v>
      </c>
      <c r="AG21">
        <v>0</v>
      </c>
      <c r="AH21">
        <v>28.754248808197158</v>
      </c>
      <c r="AI21">
        <v>0.87646266203583323</v>
      </c>
      <c r="AJ21">
        <v>0</v>
      </c>
      <c r="AK21">
        <v>12.599598935166936</v>
      </c>
      <c r="AL21">
        <v>12.565876075731499</v>
      </c>
      <c r="AM21">
        <v>0</v>
      </c>
      <c r="AN21">
        <v>0</v>
      </c>
      <c r="AO21">
        <v>2.4587200000000005</v>
      </c>
      <c r="AP21">
        <v>2.8951164208782108</v>
      </c>
      <c r="AQ21">
        <v>0</v>
      </c>
      <c r="AR21">
        <v>5.9711992753623191</v>
      </c>
      <c r="AS21">
        <v>3.3046303128612085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720.8454876998652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158.88</v>
      </c>
      <c r="L22">
        <v>62.718353200651158</v>
      </c>
      <c r="M22">
        <v>0</v>
      </c>
      <c r="N22">
        <v>14.239999999999998</v>
      </c>
      <c r="O22">
        <v>49.003968575362435</v>
      </c>
      <c r="P22">
        <v>40.284771946451848</v>
      </c>
      <c r="Q22">
        <v>5.0471208665906504</v>
      </c>
      <c r="R22">
        <v>4.6724604847207578</v>
      </c>
      <c r="S22">
        <v>0</v>
      </c>
      <c r="T22">
        <v>0</v>
      </c>
      <c r="U22">
        <v>235.82698312111341</v>
      </c>
      <c r="V22">
        <v>5.1099999999999994</v>
      </c>
      <c r="W22">
        <v>11.04</v>
      </c>
      <c r="X22">
        <v>24.303296703296702</v>
      </c>
      <c r="Y22">
        <v>0</v>
      </c>
      <c r="Z22">
        <v>1.6027399999999998</v>
      </c>
      <c r="AA22">
        <v>6.9058520862634802</v>
      </c>
      <c r="AB22">
        <v>5.8965126710806359</v>
      </c>
      <c r="AC22">
        <v>4.7574003338902431</v>
      </c>
      <c r="AD22">
        <v>8.9796533115342019</v>
      </c>
      <c r="AE22">
        <v>12.150521908676421</v>
      </c>
      <c r="AF22">
        <v>0</v>
      </c>
      <c r="AG22">
        <v>0</v>
      </c>
      <c r="AH22">
        <v>28.754248808197158</v>
      </c>
      <c r="AI22">
        <v>1.5642903154445316</v>
      </c>
      <c r="AJ22">
        <v>0</v>
      </c>
      <c r="AK22">
        <v>12.599598935166936</v>
      </c>
      <c r="AL22">
        <v>12.565876075731499</v>
      </c>
      <c r="AM22">
        <v>0</v>
      </c>
      <c r="AN22">
        <v>0</v>
      </c>
      <c r="AO22">
        <v>2.4282400000000006</v>
      </c>
      <c r="AP22">
        <v>2.8951164208782108</v>
      </c>
      <c r="AQ22">
        <v>0</v>
      </c>
      <c r="AR22">
        <v>5.9711992753623191</v>
      </c>
      <c r="AS22">
        <v>3.3046303128612085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721.50283535327389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158.88</v>
      </c>
      <c r="L23">
        <v>62.71805700123916</v>
      </c>
      <c r="M23">
        <v>0</v>
      </c>
      <c r="N23">
        <v>14.239999999999998</v>
      </c>
      <c r="O23">
        <v>49.003968575362435</v>
      </c>
      <c r="P23">
        <v>40.284771946451848</v>
      </c>
      <c r="Q23">
        <v>5.0471208665906504</v>
      </c>
      <c r="R23">
        <v>4.6724604847207578</v>
      </c>
      <c r="S23">
        <v>0</v>
      </c>
      <c r="T23">
        <v>0</v>
      </c>
      <c r="U23">
        <v>235.82698312111341</v>
      </c>
      <c r="V23">
        <v>5.1099999999999994</v>
      </c>
      <c r="W23">
        <v>11.04</v>
      </c>
      <c r="X23">
        <v>24.303296703296702</v>
      </c>
      <c r="Y23">
        <v>0</v>
      </c>
      <c r="Z23">
        <v>1.6027399999999998</v>
      </c>
      <c r="AA23">
        <v>6.9058520862634802</v>
      </c>
      <c r="AB23">
        <v>5.8965126710806359</v>
      </c>
      <c r="AC23">
        <v>4.7574003338902431</v>
      </c>
      <c r="AD23">
        <v>8.9796533115342019</v>
      </c>
      <c r="AE23">
        <v>12.150521908676421</v>
      </c>
      <c r="AF23">
        <v>0</v>
      </c>
      <c r="AG23">
        <v>0</v>
      </c>
      <c r="AH23">
        <v>34.507424024653261</v>
      </c>
      <c r="AI23">
        <v>1.5642903154445316</v>
      </c>
      <c r="AJ23">
        <v>0</v>
      </c>
      <c r="AK23">
        <v>12.599598935166936</v>
      </c>
      <c r="AL23">
        <v>12.565876075731499</v>
      </c>
      <c r="AM23">
        <v>0</v>
      </c>
      <c r="AN23">
        <v>0</v>
      </c>
      <c r="AO23">
        <v>2.4053800000000005</v>
      </c>
      <c r="AP23">
        <v>2.8951164208782108</v>
      </c>
      <c r="AQ23">
        <v>0</v>
      </c>
      <c r="AR23">
        <v>5.9711992753623191</v>
      </c>
      <c r="AS23">
        <v>3.3046303128612085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727.23285437031791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158.88</v>
      </c>
      <c r="L24">
        <v>62.718353200651158</v>
      </c>
      <c r="M24">
        <v>0</v>
      </c>
      <c r="N24">
        <v>14.239999999999998</v>
      </c>
      <c r="O24">
        <v>49.003968575362435</v>
      </c>
      <c r="P24">
        <v>40.284771946451848</v>
      </c>
      <c r="Q24">
        <v>5.0471208665906504</v>
      </c>
      <c r="R24">
        <v>4.6724604847207578</v>
      </c>
      <c r="S24">
        <v>0</v>
      </c>
      <c r="T24">
        <v>0</v>
      </c>
      <c r="U24">
        <v>235.82698312111341</v>
      </c>
      <c r="V24">
        <v>5.1099999999999994</v>
      </c>
      <c r="W24">
        <v>11.04</v>
      </c>
      <c r="X24">
        <v>24.303296703296702</v>
      </c>
      <c r="Y24">
        <v>0</v>
      </c>
      <c r="Z24">
        <v>1.6027399999999998</v>
      </c>
      <c r="AA24">
        <v>6.9058520862634802</v>
      </c>
      <c r="AB24">
        <v>5.8965126710806359</v>
      </c>
      <c r="AC24">
        <v>4.7574003338902431</v>
      </c>
      <c r="AD24">
        <v>8.9796533115342019</v>
      </c>
      <c r="AE24">
        <v>12.150521908676421</v>
      </c>
      <c r="AF24">
        <v>0</v>
      </c>
      <c r="AG24">
        <v>0</v>
      </c>
      <c r="AH24">
        <v>34.507424024653261</v>
      </c>
      <c r="AI24">
        <v>1.5642903154445316</v>
      </c>
      <c r="AJ24">
        <v>0</v>
      </c>
      <c r="AK24">
        <v>12.599598935166936</v>
      </c>
      <c r="AL24">
        <v>12.565876075731499</v>
      </c>
      <c r="AM24">
        <v>0</v>
      </c>
      <c r="AN24">
        <v>0</v>
      </c>
      <c r="AO24">
        <v>2.3469600000000006</v>
      </c>
      <c r="AP24">
        <v>2.8951164208782108</v>
      </c>
      <c r="AQ24">
        <v>0</v>
      </c>
      <c r="AR24">
        <v>5.9711992753623191</v>
      </c>
      <c r="AS24">
        <v>3.3046303128612085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727.17473056972995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158.88</v>
      </c>
      <c r="L25">
        <v>62.718353200651158</v>
      </c>
      <c r="M25">
        <v>0</v>
      </c>
      <c r="N25">
        <v>14.239999999999998</v>
      </c>
      <c r="O25">
        <v>49.003968575362435</v>
      </c>
      <c r="P25">
        <v>40.284771946451848</v>
      </c>
      <c r="Q25">
        <v>5.0471208665906504</v>
      </c>
      <c r="R25">
        <v>4.6724604847207578</v>
      </c>
      <c r="S25">
        <v>0</v>
      </c>
      <c r="T25">
        <v>0</v>
      </c>
      <c r="U25">
        <v>235.82698312111341</v>
      </c>
      <c r="V25">
        <v>5.1099999999999994</v>
      </c>
      <c r="W25">
        <v>11.04</v>
      </c>
      <c r="X25">
        <v>24.303296703296702</v>
      </c>
      <c r="Y25">
        <v>0</v>
      </c>
      <c r="Z25">
        <v>1.6027399999999998</v>
      </c>
      <c r="AA25">
        <v>10.360048054383499</v>
      </c>
      <c r="AB25">
        <v>5.8965126710806359</v>
      </c>
      <c r="AC25">
        <v>4.7574003338902431</v>
      </c>
      <c r="AD25">
        <v>8.9796533115342019</v>
      </c>
      <c r="AE25">
        <v>12.150521908676421</v>
      </c>
      <c r="AF25">
        <v>0</v>
      </c>
      <c r="AG25">
        <v>0</v>
      </c>
      <c r="AH25">
        <v>34.507424024653261</v>
      </c>
      <c r="AI25">
        <v>1.877148378533438</v>
      </c>
      <c r="AJ25">
        <v>0</v>
      </c>
      <c r="AK25">
        <v>12.599598935166936</v>
      </c>
      <c r="AL25">
        <v>12.565876075731499</v>
      </c>
      <c r="AM25">
        <v>0</v>
      </c>
      <c r="AN25">
        <v>0</v>
      </c>
      <c r="AO25">
        <v>2.3469600000000006</v>
      </c>
      <c r="AP25">
        <v>2.8951164208782108</v>
      </c>
      <c r="AQ25">
        <v>0</v>
      </c>
      <c r="AR25">
        <v>4.0713876811594201</v>
      </c>
      <c r="AS25">
        <v>3.3046303128612085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729.04197300673593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158.88</v>
      </c>
      <c r="L26">
        <v>62.718353200651158</v>
      </c>
      <c r="M26">
        <v>0</v>
      </c>
      <c r="N26">
        <v>14.239999999999998</v>
      </c>
      <c r="O26">
        <v>49.003968575362435</v>
      </c>
      <c r="P26">
        <v>40.284771946451848</v>
      </c>
      <c r="Q26">
        <v>5.0471208665906504</v>
      </c>
      <c r="R26">
        <v>4.6724604847207578</v>
      </c>
      <c r="S26">
        <v>0</v>
      </c>
      <c r="T26">
        <v>0</v>
      </c>
      <c r="U26">
        <v>235.82698312111341</v>
      </c>
      <c r="V26">
        <v>5.1099999999999994</v>
      </c>
      <c r="W26">
        <v>11.04</v>
      </c>
      <c r="X26">
        <v>24.303296703296702</v>
      </c>
      <c r="Y26">
        <v>0</v>
      </c>
      <c r="Z26">
        <v>1.6027399999999998</v>
      </c>
      <c r="AA26">
        <v>10.360048054383499</v>
      </c>
      <c r="AB26">
        <v>5.8965126710806359</v>
      </c>
      <c r="AC26">
        <v>4.7574003338902431</v>
      </c>
      <c r="AD26">
        <v>8.9796533115342019</v>
      </c>
      <c r="AE26">
        <v>12.150521908676421</v>
      </c>
      <c r="AF26">
        <v>0</v>
      </c>
      <c r="AG26">
        <v>0</v>
      </c>
      <c r="AH26">
        <v>34.507424024653261</v>
      </c>
      <c r="AI26">
        <v>12.045035428922892</v>
      </c>
      <c r="AJ26">
        <v>0</v>
      </c>
      <c r="AK26">
        <v>12.599598935166936</v>
      </c>
      <c r="AL26">
        <v>12.565876075731499</v>
      </c>
      <c r="AM26">
        <v>0</v>
      </c>
      <c r="AN26">
        <v>0</v>
      </c>
      <c r="AO26">
        <v>2.2682200000000003</v>
      </c>
      <c r="AP26">
        <v>2.8951164208782108</v>
      </c>
      <c r="AQ26">
        <v>0</v>
      </c>
      <c r="AR26">
        <v>4.0713876811594201</v>
      </c>
      <c r="AS26">
        <v>3.3046303128612085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739.13112005712549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88.159999999999982</v>
      </c>
      <c r="L27">
        <v>33.869037811425812</v>
      </c>
      <c r="M27">
        <v>0</v>
      </c>
      <c r="N27">
        <v>14.239999999999998</v>
      </c>
      <c r="O27">
        <v>49.003968575362435</v>
      </c>
      <c r="P27">
        <v>40.284771946451848</v>
      </c>
      <c r="Q27">
        <v>5.0471208665906504</v>
      </c>
      <c r="R27">
        <v>4.6724604847207578</v>
      </c>
      <c r="S27">
        <v>0</v>
      </c>
      <c r="T27">
        <v>0</v>
      </c>
      <c r="U27">
        <v>235.82698312111341</v>
      </c>
      <c r="V27">
        <v>5.1099999999999994</v>
      </c>
      <c r="W27">
        <v>11.04</v>
      </c>
      <c r="X27">
        <v>25.112626801404851</v>
      </c>
      <c r="Y27">
        <v>0</v>
      </c>
      <c r="Z27">
        <v>1.6027399999999998</v>
      </c>
      <c r="AA27">
        <v>10.360048054383499</v>
      </c>
      <c r="AB27">
        <v>5.8965126710806359</v>
      </c>
      <c r="AC27">
        <v>4.7574003338902431</v>
      </c>
      <c r="AD27">
        <v>8.9796533115342019</v>
      </c>
      <c r="AE27">
        <v>12.150521908676421</v>
      </c>
      <c r="AF27">
        <v>0</v>
      </c>
      <c r="AG27">
        <v>0</v>
      </c>
      <c r="AH27">
        <v>34.507424024653261</v>
      </c>
      <c r="AI27">
        <v>12.045035428922892</v>
      </c>
      <c r="AJ27">
        <v>0</v>
      </c>
      <c r="AK27">
        <v>12.599598935166936</v>
      </c>
      <c r="AL27">
        <v>12.565876075731499</v>
      </c>
      <c r="AM27">
        <v>0</v>
      </c>
      <c r="AN27">
        <v>0</v>
      </c>
      <c r="AO27">
        <v>2.1894800000000005</v>
      </c>
      <c r="AP27">
        <v>2.8951164208782108</v>
      </c>
      <c r="AQ27">
        <v>0</v>
      </c>
      <c r="AR27">
        <v>4.0713876811594201</v>
      </c>
      <c r="AS27">
        <v>3.3046303128612085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640.29239476600821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88.059999999999988</v>
      </c>
      <c r="L28">
        <v>33.869037811425812</v>
      </c>
      <c r="M28">
        <v>0</v>
      </c>
      <c r="N28">
        <v>14.239999999999998</v>
      </c>
      <c r="O28">
        <v>49.003968575362435</v>
      </c>
      <c r="P28">
        <v>40.284771946451848</v>
      </c>
      <c r="Q28">
        <v>5.0471208665906504</v>
      </c>
      <c r="R28">
        <v>4.6724604847207578</v>
      </c>
      <c r="S28">
        <v>0</v>
      </c>
      <c r="T28">
        <v>0</v>
      </c>
      <c r="U28">
        <v>235.82698312111341</v>
      </c>
      <c r="V28">
        <v>5.1099999999999994</v>
      </c>
      <c r="W28">
        <v>11.04</v>
      </c>
      <c r="X28">
        <v>25.112626801404851</v>
      </c>
      <c r="Y28">
        <v>0</v>
      </c>
      <c r="Z28">
        <v>1.6027399999999998</v>
      </c>
      <c r="AA28">
        <v>10.360048054383499</v>
      </c>
      <c r="AB28">
        <v>5.8965126710806359</v>
      </c>
      <c r="AC28">
        <v>4.7574003338902431</v>
      </c>
      <c r="AD28">
        <v>8.9796533115342019</v>
      </c>
      <c r="AE28">
        <v>12.150521908676421</v>
      </c>
      <c r="AF28">
        <v>0</v>
      </c>
      <c r="AG28">
        <v>0</v>
      </c>
      <c r="AH28">
        <v>34.507424024653261</v>
      </c>
      <c r="AI28">
        <v>12.045035428922892</v>
      </c>
      <c r="AJ28">
        <v>0</v>
      </c>
      <c r="AK28">
        <v>12.599598935166936</v>
      </c>
      <c r="AL28">
        <v>12.565876075731499</v>
      </c>
      <c r="AM28">
        <v>0</v>
      </c>
      <c r="AN28">
        <v>0</v>
      </c>
      <c r="AO28">
        <v>2.1691600000000002</v>
      </c>
      <c r="AP28">
        <v>2.8951164208782108</v>
      </c>
      <c r="AQ28">
        <v>0</v>
      </c>
      <c r="AR28">
        <v>4.0713876811594201</v>
      </c>
      <c r="AS28">
        <v>3.3046303128612085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640.17207476600822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88.059999999999988</v>
      </c>
      <c r="L29">
        <v>62.658266330963116</v>
      </c>
      <c r="M29">
        <v>0</v>
      </c>
      <c r="N29">
        <v>14.239999999999998</v>
      </c>
      <c r="O29">
        <v>49.003968575362435</v>
      </c>
      <c r="P29">
        <v>40.284771946451848</v>
      </c>
      <c r="Q29">
        <v>5.0471208665906504</v>
      </c>
      <c r="R29">
        <v>4.6724604847207578</v>
      </c>
      <c r="S29">
        <v>0</v>
      </c>
      <c r="T29">
        <v>0</v>
      </c>
      <c r="U29">
        <v>235.82698312111341</v>
      </c>
      <c r="V29">
        <v>5.1099999999999994</v>
      </c>
      <c r="W29">
        <v>11.04</v>
      </c>
      <c r="X29">
        <v>25.112626801404851</v>
      </c>
      <c r="Y29">
        <v>0</v>
      </c>
      <c r="Z29">
        <v>1.6027399999999998</v>
      </c>
      <c r="AA29">
        <v>10.360048054383499</v>
      </c>
      <c r="AB29">
        <v>5.8965126710806359</v>
      </c>
      <c r="AC29">
        <v>4.7574003338902431</v>
      </c>
      <c r="AD29">
        <v>8.9796533115342019</v>
      </c>
      <c r="AE29">
        <v>12.150521908676421</v>
      </c>
      <c r="AF29">
        <v>0</v>
      </c>
      <c r="AG29">
        <v>0</v>
      </c>
      <c r="AH29">
        <v>34.507424024653261</v>
      </c>
      <c r="AI29">
        <v>12.045035428922892</v>
      </c>
      <c r="AJ29">
        <v>0</v>
      </c>
      <c r="AK29">
        <v>12.599598935166936</v>
      </c>
      <c r="AL29">
        <v>12.565876075731499</v>
      </c>
      <c r="AM29">
        <v>0</v>
      </c>
      <c r="AN29">
        <v>0</v>
      </c>
      <c r="AO29">
        <v>2.1158200000000007</v>
      </c>
      <c r="AP29">
        <v>2.8951164208782108</v>
      </c>
      <c r="AQ29">
        <v>0</v>
      </c>
      <c r="AR29">
        <v>12.371634057971015</v>
      </c>
      <c r="AS29">
        <v>3.3046303128612085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677.20820966235715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88.059999999999988</v>
      </c>
      <c r="L30">
        <v>62.658266330963116</v>
      </c>
      <c r="M30">
        <v>0</v>
      </c>
      <c r="N30">
        <v>14.239999999999998</v>
      </c>
      <c r="O30">
        <v>49.003968575362435</v>
      </c>
      <c r="P30">
        <v>40.284771946451848</v>
      </c>
      <c r="Q30">
        <v>5.0471208665906504</v>
      </c>
      <c r="R30">
        <v>4.6724604847207578</v>
      </c>
      <c r="S30">
        <v>0</v>
      </c>
      <c r="T30">
        <v>0</v>
      </c>
      <c r="U30">
        <v>235.82698312111341</v>
      </c>
      <c r="V30">
        <v>5.1099999999999994</v>
      </c>
      <c r="W30">
        <v>11.04</v>
      </c>
      <c r="X30">
        <v>25.112626801404851</v>
      </c>
      <c r="Y30">
        <v>0</v>
      </c>
      <c r="Z30">
        <v>1.6027399999999998</v>
      </c>
      <c r="AA30">
        <v>10.360048054383499</v>
      </c>
      <c r="AB30">
        <v>5.8965126710806359</v>
      </c>
      <c r="AC30">
        <v>4.7574003338902431</v>
      </c>
      <c r="AD30">
        <v>8.9796533115342019</v>
      </c>
      <c r="AE30">
        <v>12.150521908676421</v>
      </c>
      <c r="AF30">
        <v>0</v>
      </c>
      <c r="AG30">
        <v>0</v>
      </c>
      <c r="AH30">
        <v>34.507424024653261</v>
      </c>
      <c r="AI30">
        <v>12.045035428922892</v>
      </c>
      <c r="AJ30">
        <v>0</v>
      </c>
      <c r="AK30">
        <v>12.599598935166936</v>
      </c>
      <c r="AL30">
        <v>12.565876075731499</v>
      </c>
      <c r="AM30">
        <v>0</v>
      </c>
      <c r="AN30">
        <v>0</v>
      </c>
      <c r="AO30">
        <v>2.108200000000001</v>
      </c>
      <c r="AP30">
        <v>2.8951164208782108</v>
      </c>
      <c r="AQ30">
        <v>0</v>
      </c>
      <c r="AR30">
        <v>12.371634057971015</v>
      </c>
      <c r="AS30">
        <v>3.3046303128612085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677.20058966235717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88.059999999999988</v>
      </c>
      <c r="L31">
        <v>62.658266330963116</v>
      </c>
      <c r="M31">
        <v>0</v>
      </c>
      <c r="N31">
        <v>14.239999999999998</v>
      </c>
      <c r="O31">
        <v>49.003968575362435</v>
      </c>
      <c r="P31">
        <v>40.284771946451848</v>
      </c>
      <c r="Q31">
        <v>5.0471208665906504</v>
      </c>
      <c r="R31">
        <v>4.6724604847207578</v>
      </c>
      <c r="S31">
        <v>0</v>
      </c>
      <c r="T31">
        <v>0</v>
      </c>
      <c r="U31">
        <v>235.82698312111341</v>
      </c>
      <c r="V31">
        <v>5.1099999999999994</v>
      </c>
      <c r="W31">
        <v>11.04</v>
      </c>
      <c r="X31">
        <v>25.112626801404851</v>
      </c>
      <c r="Y31">
        <v>0</v>
      </c>
      <c r="Z31">
        <v>1.6027399999999998</v>
      </c>
      <c r="AA31">
        <v>10.360048054383499</v>
      </c>
      <c r="AB31">
        <v>5.8965126710806359</v>
      </c>
      <c r="AC31">
        <v>4.7574003338902431</v>
      </c>
      <c r="AD31">
        <v>8.9796533115342019</v>
      </c>
      <c r="AE31">
        <v>12.150521908676421</v>
      </c>
      <c r="AF31">
        <v>0</v>
      </c>
      <c r="AG31">
        <v>0</v>
      </c>
      <c r="AH31">
        <v>34.507424024653261</v>
      </c>
      <c r="AI31">
        <v>12.045035428922892</v>
      </c>
      <c r="AJ31">
        <v>0</v>
      </c>
      <c r="AK31">
        <v>12.599598935166936</v>
      </c>
      <c r="AL31">
        <v>12.565876075731499</v>
      </c>
      <c r="AM31">
        <v>0</v>
      </c>
      <c r="AN31">
        <v>0</v>
      </c>
      <c r="AO31">
        <v>2.0955000000000004</v>
      </c>
      <c r="AP31">
        <v>2.8951164208782108</v>
      </c>
      <c r="AQ31">
        <v>0</v>
      </c>
      <c r="AR31">
        <v>4.0713876811594201</v>
      </c>
      <c r="AS31">
        <v>3.3046303128612085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668.88764328554555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88.059999999999988</v>
      </c>
      <c r="L32">
        <v>62.658266330963116</v>
      </c>
      <c r="M32">
        <v>0</v>
      </c>
      <c r="N32">
        <v>14.239999999999998</v>
      </c>
      <c r="O32">
        <v>49.003968575362435</v>
      </c>
      <c r="P32">
        <v>40.284771946451848</v>
      </c>
      <c r="Q32">
        <v>5.0471208665906504</v>
      </c>
      <c r="R32">
        <v>4.6724604847207578</v>
      </c>
      <c r="S32">
        <v>0</v>
      </c>
      <c r="T32">
        <v>0</v>
      </c>
      <c r="U32">
        <v>235.82698312111341</v>
      </c>
      <c r="V32">
        <v>5.1099999999999994</v>
      </c>
      <c r="W32">
        <v>11.04</v>
      </c>
      <c r="X32">
        <v>25.112626801404851</v>
      </c>
      <c r="Y32">
        <v>0</v>
      </c>
      <c r="Z32">
        <v>1.6027399999999998</v>
      </c>
      <c r="AA32">
        <v>7.3452461322081595</v>
      </c>
      <c r="AB32">
        <v>5.8965126710806359</v>
      </c>
      <c r="AC32">
        <v>4.7574003338902431</v>
      </c>
      <c r="AD32">
        <v>8.9796533115342019</v>
      </c>
      <c r="AE32">
        <v>12.150521908676421</v>
      </c>
      <c r="AF32">
        <v>0</v>
      </c>
      <c r="AG32">
        <v>0</v>
      </c>
      <c r="AH32">
        <v>34.507424024653261</v>
      </c>
      <c r="AI32">
        <v>1.5642903154445316</v>
      </c>
      <c r="AJ32">
        <v>0</v>
      </c>
      <c r="AK32">
        <v>12.599598935166936</v>
      </c>
      <c r="AL32">
        <v>12.565876075731499</v>
      </c>
      <c r="AM32">
        <v>0</v>
      </c>
      <c r="AN32">
        <v>0</v>
      </c>
      <c r="AO32">
        <v>2.1386800000000004</v>
      </c>
      <c r="AP32">
        <v>2.8951164208782108</v>
      </c>
      <c r="AQ32">
        <v>0</v>
      </c>
      <c r="AR32">
        <v>4.0713876811594201</v>
      </c>
      <c r="AS32">
        <v>3.3046303128612085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655.43527624989179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88.059999999999988</v>
      </c>
      <c r="L33">
        <v>62.658266330963116</v>
      </c>
      <c r="M33">
        <v>0</v>
      </c>
      <c r="N33">
        <v>14.239999999999998</v>
      </c>
      <c r="O33">
        <v>49.003968575362435</v>
      </c>
      <c r="P33">
        <v>40.284771946451848</v>
      </c>
      <c r="Q33">
        <v>5.0471208665906504</v>
      </c>
      <c r="R33">
        <v>4.6724604847207578</v>
      </c>
      <c r="S33">
        <v>0</v>
      </c>
      <c r="T33">
        <v>0</v>
      </c>
      <c r="U33">
        <v>235.82698312111341</v>
      </c>
      <c r="V33">
        <v>5.1099999999999994</v>
      </c>
      <c r="W33">
        <v>11.04</v>
      </c>
      <c r="X33">
        <v>24.303296703296702</v>
      </c>
      <c r="Y33">
        <v>0</v>
      </c>
      <c r="Z33">
        <v>1.6027399999999998</v>
      </c>
      <c r="AA33">
        <v>3.4389568682606666</v>
      </c>
      <c r="AB33">
        <v>5.8965126710806359</v>
      </c>
      <c r="AC33">
        <v>4.7574003338902431</v>
      </c>
      <c r="AD33">
        <v>8.9796533115342019</v>
      </c>
      <c r="AE33">
        <v>12.150521908676421</v>
      </c>
      <c r="AF33">
        <v>0</v>
      </c>
      <c r="AG33">
        <v>0</v>
      </c>
      <c r="AH33">
        <v>34.507424024653261</v>
      </c>
      <c r="AI33">
        <v>0.87646266203583323</v>
      </c>
      <c r="AJ33">
        <v>0</v>
      </c>
      <c r="AK33">
        <v>12.599598935166936</v>
      </c>
      <c r="AL33">
        <v>15.70988468158348</v>
      </c>
      <c r="AM33">
        <v>0</v>
      </c>
      <c r="AN33">
        <v>0</v>
      </c>
      <c r="AO33">
        <v>2.1539200000000007</v>
      </c>
      <c r="AP33">
        <v>2.8951164208782108</v>
      </c>
      <c r="AQ33">
        <v>0</v>
      </c>
      <c r="AR33">
        <v>4.0713876811594201</v>
      </c>
      <c r="AS33">
        <v>3.3046303128612085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653.19107784027949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88.059999999999988</v>
      </c>
      <c r="L34">
        <v>62.658266330963116</v>
      </c>
      <c r="M34">
        <v>0</v>
      </c>
      <c r="N34">
        <v>14.239999999999998</v>
      </c>
      <c r="O34">
        <v>49.003968575362435</v>
      </c>
      <c r="P34">
        <v>40.284771946451848</v>
      </c>
      <c r="Q34">
        <v>5.0471208665906504</v>
      </c>
      <c r="R34">
        <v>4.6724604847207578</v>
      </c>
      <c r="S34">
        <v>0</v>
      </c>
      <c r="T34">
        <v>0</v>
      </c>
      <c r="U34">
        <v>235.82698312111341</v>
      </c>
      <c r="V34">
        <v>5.1099999999999994</v>
      </c>
      <c r="W34">
        <v>11.04</v>
      </c>
      <c r="X34">
        <v>24.303296703296702</v>
      </c>
      <c r="Y34">
        <v>0</v>
      </c>
      <c r="Z34">
        <v>1.6027399999999998</v>
      </c>
      <c r="AA34">
        <v>1.1657911392405067</v>
      </c>
      <c r="AB34">
        <v>5.8965126710806359</v>
      </c>
      <c r="AC34">
        <v>4.7574003338902431</v>
      </c>
      <c r="AD34">
        <v>8.9796533115342019</v>
      </c>
      <c r="AE34">
        <v>12.150521908676421</v>
      </c>
      <c r="AF34">
        <v>0</v>
      </c>
      <c r="AG34">
        <v>0</v>
      </c>
      <c r="AH34">
        <v>34.507424024653261</v>
      </c>
      <c r="AI34">
        <v>0.87646266203583323</v>
      </c>
      <c r="AJ34">
        <v>0</v>
      </c>
      <c r="AK34">
        <v>12.599598935166936</v>
      </c>
      <c r="AL34">
        <v>15.70988468158348</v>
      </c>
      <c r="AM34">
        <v>0</v>
      </c>
      <c r="AN34">
        <v>0</v>
      </c>
      <c r="AO34">
        <v>2.1818600000000004</v>
      </c>
      <c r="AP34">
        <v>2.8951164208782108</v>
      </c>
      <c r="AQ34">
        <v>0</v>
      </c>
      <c r="AR34">
        <v>4.0713876811594201</v>
      </c>
      <c r="AS34">
        <v>3.3046303128612085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650.94585211125934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88.059999999999988</v>
      </c>
      <c r="L35">
        <v>64.91</v>
      </c>
      <c r="M35">
        <v>0</v>
      </c>
      <c r="N35">
        <v>14.239999999999998</v>
      </c>
      <c r="O35">
        <v>49.003968575362435</v>
      </c>
      <c r="P35">
        <v>40.284771946451848</v>
      </c>
      <c r="Q35">
        <v>5.0471208665906504</v>
      </c>
      <c r="R35">
        <v>4.6724604847207578</v>
      </c>
      <c r="S35">
        <v>0</v>
      </c>
      <c r="T35">
        <v>0</v>
      </c>
      <c r="U35">
        <v>245.32</v>
      </c>
      <c r="V35">
        <v>5.1099999999999994</v>
      </c>
      <c r="W35">
        <v>11.04</v>
      </c>
      <c r="X35">
        <v>24.303296703296702</v>
      </c>
      <c r="Y35">
        <v>0</v>
      </c>
      <c r="Z35">
        <v>1.6027399999999998</v>
      </c>
      <c r="AA35">
        <v>0</v>
      </c>
      <c r="AB35">
        <v>5.8965126710806359</v>
      </c>
      <c r="AC35">
        <v>4.7574003338902431</v>
      </c>
      <c r="AD35">
        <v>6.7520529399068234</v>
      </c>
      <c r="AE35">
        <v>12.150521908676421</v>
      </c>
      <c r="AF35">
        <v>0</v>
      </c>
      <c r="AG35">
        <v>0</v>
      </c>
      <c r="AH35">
        <v>34.507424024653261</v>
      </c>
      <c r="AI35">
        <v>0.87646266203583323</v>
      </c>
      <c r="AJ35">
        <v>0</v>
      </c>
      <c r="AK35">
        <v>12.599598935166936</v>
      </c>
      <c r="AL35">
        <v>15.70988468158348</v>
      </c>
      <c r="AM35">
        <v>0</v>
      </c>
      <c r="AN35">
        <v>0</v>
      </c>
      <c r="AO35">
        <v>1.4020800000000002</v>
      </c>
      <c r="AP35">
        <v>2.8951164208782108</v>
      </c>
      <c r="AQ35">
        <v>0</v>
      </c>
      <c r="AR35">
        <v>4.0713876811594201</v>
      </c>
      <c r="AS35">
        <v>3.3046303128612085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658.5174311483147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88.059999999999988</v>
      </c>
      <c r="L36">
        <v>36.000000000000007</v>
      </c>
      <c r="M36">
        <v>0</v>
      </c>
      <c r="N36">
        <v>14.239999999999998</v>
      </c>
      <c r="O36">
        <v>49.003968575362435</v>
      </c>
      <c r="P36">
        <v>40.284771946451848</v>
      </c>
      <c r="Q36">
        <v>2.8081633986928103</v>
      </c>
      <c r="R36">
        <v>2.8080727023319616</v>
      </c>
      <c r="S36">
        <v>0</v>
      </c>
      <c r="T36">
        <v>0</v>
      </c>
      <c r="U36">
        <v>256.83698306098586</v>
      </c>
      <c r="V36">
        <v>5.1099999999999994</v>
      </c>
      <c r="W36">
        <v>11.04</v>
      </c>
      <c r="X36">
        <v>24.303296703296702</v>
      </c>
      <c r="Y36">
        <v>0</v>
      </c>
      <c r="Z36">
        <v>1.6027399999999998</v>
      </c>
      <c r="AA36">
        <v>0</v>
      </c>
      <c r="AB36">
        <v>5.8965126710806359</v>
      </c>
      <c r="AC36">
        <v>4.7574003338902431</v>
      </c>
      <c r="AD36">
        <v>6.7520529399068234</v>
      </c>
      <c r="AE36">
        <v>12.150521908676421</v>
      </c>
      <c r="AF36">
        <v>0</v>
      </c>
      <c r="AG36">
        <v>0</v>
      </c>
      <c r="AH36">
        <v>34.507424024653261</v>
      </c>
      <c r="AI36">
        <v>0.87646266203583323</v>
      </c>
      <c r="AJ36">
        <v>0</v>
      </c>
      <c r="AK36">
        <v>12.599598935166936</v>
      </c>
      <c r="AL36">
        <v>15.70988468158348</v>
      </c>
      <c r="AM36">
        <v>0</v>
      </c>
      <c r="AN36">
        <v>0</v>
      </c>
      <c r="AO36">
        <v>1.4020800000000002</v>
      </c>
      <c r="AP36">
        <v>2.8951164208782108</v>
      </c>
      <c r="AQ36">
        <v>0</v>
      </c>
      <c r="AR36">
        <v>4.0713876811594201</v>
      </c>
      <c r="AS36">
        <v>3.3046303128612085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637.02106895901409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88.059999999999988</v>
      </c>
      <c r="L37">
        <v>36</v>
      </c>
      <c r="M37">
        <v>0</v>
      </c>
      <c r="N37">
        <v>14.239999999999998</v>
      </c>
      <c r="O37">
        <v>49.003968575362435</v>
      </c>
      <c r="P37">
        <v>40.284771946451848</v>
      </c>
      <c r="Q37">
        <v>2.8081633986928103</v>
      </c>
      <c r="R37">
        <v>2.81</v>
      </c>
      <c r="S37">
        <v>0</v>
      </c>
      <c r="T37">
        <v>0</v>
      </c>
      <c r="U37">
        <v>267.77</v>
      </c>
      <c r="V37">
        <v>5.1099999999999994</v>
      </c>
      <c r="W37">
        <v>11.04</v>
      </c>
      <c r="X37">
        <v>24.303296703296702</v>
      </c>
      <c r="Y37">
        <v>0</v>
      </c>
      <c r="Z37">
        <v>1.6027399999999998</v>
      </c>
      <c r="AA37">
        <v>0</v>
      </c>
      <c r="AB37">
        <v>5.8965126710806359</v>
      </c>
      <c r="AC37">
        <v>4.7574003338902431</v>
      </c>
      <c r="AD37">
        <v>6.7520529399068234</v>
      </c>
      <c r="AE37">
        <v>12.150521908676421</v>
      </c>
      <c r="AF37">
        <v>0</v>
      </c>
      <c r="AG37">
        <v>0</v>
      </c>
      <c r="AH37">
        <v>34.507424024653261</v>
      </c>
      <c r="AI37">
        <v>0.87646266203583323</v>
      </c>
      <c r="AJ37">
        <v>0</v>
      </c>
      <c r="AK37">
        <v>12.599598935166936</v>
      </c>
      <c r="AL37">
        <v>15.70988468158348</v>
      </c>
      <c r="AM37">
        <v>0</v>
      </c>
      <c r="AN37">
        <v>0</v>
      </c>
      <c r="AO37">
        <v>1.4020800000000002</v>
      </c>
      <c r="AP37">
        <v>2.8951164208782108</v>
      </c>
      <c r="AQ37">
        <v>0</v>
      </c>
      <c r="AR37">
        <v>5.9711992753623191</v>
      </c>
      <c r="AS37">
        <v>3.3046303128612085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649.85582478989909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88.059999999999988</v>
      </c>
      <c r="L38">
        <v>36</v>
      </c>
      <c r="M38">
        <v>0</v>
      </c>
      <c r="N38">
        <v>14.239999999999998</v>
      </c>
      <c r="O38">
        <v>49.003968575362435</v>
      </c>
      <c r="P38">
        <v>40.284771946451848</v>
      </c>
      <c r="Q38">
        <v>2.8081633986928103</v>
      </c>
      <c r="R38">
        <v>2.81</v>
      </c>
      <c r="S38">
        <v>0</v>
      </c>
      <c r="T38">
        <v>0</v>
      </c>
      <c r="U38">
        <v>273.15000000000003</v>
      </c>
      <c r="V38">
        <v>5.1099999999999994</v>
      </c>
      <c r="W38">
        <v>11.04</v>
      </c>
      <c r="X38">
        <v>24.303296703296702</v>
      </c>
      <c r="Y38">
        <v>0</v>
      </c>
      <c r="Z38">
        <v>1.6027399999999998</v>
      </c>
      <c r="AA38">
        <v>0</v>
      </c>
      <c r="AB38">
        <v>5.8965126710806359</v>
      </c>
      <c r="AC38">
        <v>4.7574003338902431</v>
      </c>
      <c r="AD38">
        <v>6.7520529399068234</v>
      </c>
      <c r="AE38">
        <v>12.150521908676421</v>
      </c>
      <c r="AF38">
        <v>0</v>
      </c>
      <c r="AG38">
        <v>0</v>
      </c>
      <c r="AH38">
        <v>34.507424024653261</v>
      </c>
      <c r="AI38">
        <v>0.87646266203583323</v>
      </c>
      <c r="AJ38">
        <v>0</v>
      </c>
      <c r="AK38">
        <v>12.599598935166936</v>
      </c>
      <c r="AL38">
        <v>15.70988468158348</v>
      </c>
      <c r="AM38">
        <v>0</v>
      </c>
      <c r="AN38">
        <v>0</v>
      </c>
      <c r="AO38">
        <v>1.4020800000000002</v>
      </c>
      <c r="AP38">
        <v>2.8951164208782108</v>
      </c>
      <c r="AQ38">
        <v>0</v>
      </c>
      <c r="AR38">
        <v>5.9711992753623191</v>
      </c>
      <c r="AS38">
        <v>3.3046303128612085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655.2358247898992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88.059999999999988</v>
      </c>
      <c r="L39">
        <v>34.838466616786235</v>
      </c>
      <c r="M39">
        <v>0</v>
      </c>
      <c r="N39">
        <v>14.239999999999998</v>
      </c>
      <c r="O39">
        <v>49.003968575362435</v>
      </c>
      <c r="P39">
        <v>40.284771946451848</v>
      </c>
      <c r="Q39">
        <v>2.8081633986928103</v>
      </c>
      <c r="R39">
        <v>2.8080727023319616</v>
      </c>
      <c r="S39">
        <v>0</v>
      </c>
      <c r="T39">
        <v>0</v>
      </c>
      <c r="U39">
        <v>279.82</v>
      </c>
      <c r="V39">
        <v>5.1099999999999994</v>
      </c>
      <c r="W39">
        <v>11.04</v>
      </c>
      <c r="X39">
        <v>24.303296703296702</v>
      </c>
      <c r="Y39">
        <v>0</v>
      </c>
      <c r="Z39">
        <v>1.6027399999999998</v>
      </c>
      <c r="AA39">
        <v>0</v>
      </c>
      <c r="AB39">
        <v>5.8965126710806359</v>
      </c>
      <c r="AC39">
        <v>4.7574003338902431</v>
      </c>
      <c r="AD39">
        <v>6.7520529399068234</v>
      </c>
      <c r="AE39">
        <v>12.150521908676421</v>
      </c>
      <c r="AF39">
        <v>0</v>
      </c>
      <c r="AG39">
        <v>0</v>
      </c>
      <c r="AH39">
        <v>34.507424024653261</v>
      </c>
      <c r="AI39">
        <v>0.87646266203583323</v>
      </c>
      <c r="AJ39">
        <v>0</v>
      </c>
      <c r="AK39">
        <v>12.599598935166936</v>
      </c>
      <c r="AL39">
        <v>12.565876075731499</v>
      </c>
      <c r="AM39">
        <v>0</v>
      </c>
      <c r="AN39">
        <v>0</v>
      </c>
      <c r="AO39">
        <v>1.3868400000000003</v>
      </c>
      <c r="AP39">
        <v>2.8951164208782108</v>
      </c>
      <c r="AQ39">
        <v>0</v>
      </c>
      <c r="AR39">
        <v>12.371634057971015</v>
      </c>
      <c r="AS39">
        <v>7.9343503173035739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668.61327029021629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88.059999999999988</v>
      </c>
      <c r="L40">
        <v>34.838891504931603</v>
      </c>
      <c r="M40">
        <v>0</v>
      </c>
      <c r="N40">
        <v>14.239999999999998</v>
      </c>
      <c r="O40">
        <v>49.003968575362435</v>
      </c>
      <c r="P40">
        <v>40.284771946451848</v>
      </c>
      <c r="Q40">
        <v>2.8081633986928103</v>
      </c>
      <c r="R40">
        <v>2.81</v>
      </c>
      <c r="S40">
        <v>0</v>
      </c>
      <c r="T40">
        <v>0</v>
      </c>
      <c r="U40">
        <v>282.98</v>
      </c>
      <c r="V40">
        <v>5.1099999999999994</v>
      </c>
      <c r="W40">
        <v>11.04</v>
      </c>
      <c r="X40">
        <v>24.303296703296702</v>
      </c>
      <c r="Y40">
        <v>0</v>
      </c>
      <c r="Z40">
        <v>1.6027399999999998</v>
      </c>
      <c r="AA40">
        <v>0</v>
      </c>
      <c r="AB40">
        <v>5.8965126710806359</v>
      </c>
      <c r="AC40">
        <v>4.7574003338902431</v>
      </c>
      <c r="AD40">
        <v>6.7520529399068234</v>
      </c>
      <c r="AE40">
        <v>12.150521908676421</v>
      </c>
      <c r="AF40">
        <v>0</v>
      </c>
      <c r="AG40">
        <v>0</v>
      </c>
      <c r="AH40">
        <v>33.758627573683633</v>
      </c>
      <c r="AI40">
        <v>0.87646266203583323</v>
      </c>
      <c r="AJ40">
        <v>0</v>
      </c>
      <c r="AK40">
        <v>12.599598935166936</v>
      </c>
      <c r="AL40">
        <v>12.565876075731499</v>
      </c>
      <c r="AM40">
        <v>0</v>
      </c>
      <c r="AN40">
        <v>0</v>
      </c>
      <c r="AO40">
        <v>1.3868400000000003</v>
      </c>
      <c r="AP40">
        <v>2.8951164208782108</v>
      </c>
      <c r="AQ40">
        <v>0</v>
      </c>
      <c r="AR40">
        <v>12.371634057971015</v>
      </c>
      <c r="AS40">
        <v>7.9343503173035739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671.02682602506013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88.059999999999988</v>
      </c>
      <c r="L41">
        <v>34.838891504931603</v>
      </c>
      <c r="M41">
        <v>0</v>
      </c>
      <c r="N41">
        <v>14.239999999999998</v>
      </c>
      <c r="O41">
        <v>49.003968575362435</v>
      </c>
      <c r="P41">
        <v>40.284771946451848</v>
      </c>
      <c r="Q41">
        <v>2.8081633986928103</v>
      </c>
      <c r="R41">
        <v>2.81</v>
      </c>
      <c r="S41">
        <v>0</v>
      </c>
      <c r="T41">
        <v>0</v>
      </c>
      <c r="U41">
        <v>282.98</v>
      </c>
      <c r="V41">
        <v>5.1099999999999994</v>
      </c>
      <c r="W41">
        <v>11.04</v>
      </c>
      <c r="X41">
        <v>23.852539665637316</v>
      </c>
      <c r="Y41">
        <v>0</v>
      </c>
      <c r="Z41">
        <v>0</v>
      </c>
      <c r="AA41">
        <v>0</v>
      </c>
      <c r="AB41">
        <v>5.8965126710806359</v>
      </c>
      <c r="AC41">
        <v>2.3787001669451215</v>
      </c>
      <c r="AD41">
        <v>6.7520529399068234</v>
      </c>
      <c r="AE41">
        <v>12.150521908676421</v>
      </c>
      <c r="AF41">
        <v>0</v>
      </c>
      <c r="AG41">
        <v>0</v>
      </c>
      <c r="AH41">
        <v>33.758627573683633</v>
      </c>
      <c r="AI41">
        <v>0.87646266203583323</v>
      </c>
      <c r="AJ41">
        <v>0</v>
      </c>
      <c r="AK41">
        <v>12.599598935166936</v>
      </c>
      <c r="AL41">
        <v>12.565876075731499</v>
      </c>
      <c r="AM41">
        <v>0</v>
      </c>
      <c r="AN41">
        <v>0</v>
      </c>
      <c r="AO41">
        <v>1.3868400000000003</v>
      </c>
      <c r="AP41">
        <v>2.8951164208782108</v>
      </c>
      <c r="AQ41">
        <v>0</v>
      </c>
      <c r="AR41">
        <v>4.0713876811594201</v>
      </c>
      <c r="AS41">
        <v>7.9343503173035739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658.29438244364394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88.059999999999988</v>
      </c>
      <c r="L42">
        <v>34.838735803185891</v>
      </c>
      <c r="M42">
        <v>0</v>
      </c>
      <c r="N42">
        <v>14.239999999999998</v>
      </c>
      <c r="O42">
        <v>49.003968575362435</v>
      </c>
      <c r="P42">
        <v>40.284771946451848</v>
      </c>
      <c r="Q42">
        <v>2.8081633986928103</v>
      </c>
      <c r="R42">
        <v>2.81</v>
      </c>
      <c r="S42">
        <v>0</v>
      </c>
      <c r="T42">
        <v>0</v>
      </c>
      <c r="U42">
        <v>282.98</v>
      </c>
      <c r="V42">
        <v>5.1099999999999994</v>
      </c>
      <c r="W42">
        <v>11.04</v>
      </c>
      <c r="X42">
        <v>24.302539981185323</v>
      </c>
      <c r="Y42">
        <v>0</v>
      </c>
      <c r="Z42">
        <v>0</v>
      </c>
      <c r="AA42">
        <v>0</v>
      </c>
      <c r="AB42">
        <v>2.9505259709025511</v>
      </c>
      <c r="AC42">
        <v>2.3787001669451215</v>
      </c>
      <c r="AD42">
        <v>6.7520529399068234</v>
      </c>
      <c r="AE42">
        <v>12.150521908676421</v>
      </c>
      <c r="AF42">
        <v>0</v>
      </c>
      <c r="AG42">
        <v>0</v>
      </c>
      <c r="AH42">
        <v>33.758627573683633</v>
      </c>
      <c r="AI42">
        <v>0.87646266203583323</v>
      </c>
      <c r="AJ42">
        <v>0</v>
      </c>
      <c r="AK42">
        <v>12.599598935166936</v>
      </c>
      <c r="AL42">
        <v>12.565876075731499</v>
      </c>
      <c r="AM42">
        <v>0</v>
      </c>
      <c r="AN42">
        <v>0</v>
      </c>
      <c r="AO42">
        <v>1.3868400000000003</v>
      </c>
      <c r="AP42">
        <v>2.8951164208782108</v>
      </c>
      <c r="AQ42">
        <v>0</v>
      </c>
      <c r="AR42">
        <v>4.0713876811594201</v>
      </c>
      <c r="AS42">
        <v>7.9343503173035739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655.79824035726824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88.059999999999988</v>
      </c>
      <c r="L43">
        <v>34.838856279955358</v>
      </c>
      <c r="M43">
        <v>0</v>
      </c>
      <c r="N43">
        <v>14.239999999999998</v>
      </c>
      <c r="O43">
        <v>49.003968575362435</v>
      </c>
      <c r="P43">
        <v>40.284771946451848</v>
      </c>
      <c r="Q43">
        <v>2.8081633986928103</v>
      </c>
      <c r="R43">
        <v>2.81</v>
      </c>
      <c r="S43">
        <v>0</v>
      </c>
      <c r="T43">
        <v>0</v>
      </c>
      <c r="U43">
        <v>282.98</v>
      </c>
      <c r="V43">
        <v>5.1099999999999994</v>
      </c>
      <c r="W43">
        <v>11.04</v>
      </c>
      <c r="X43">
        <v>24.302539981185323</v>
      </c>
      <c r="Y43">
        <v>0</v>
      </c>
      <c r="Z43">
        <v>0</v>
      </c>
      <c r="AA43">
        <v>0</v>
      </c>
      <c r="AB43">
        <v>2.9505259709025511</v>
      </c>
      <c r="AC43">
        <v>2.3787001669451215</v>
      </c>
      <c r="AD43">
        <v>6.7520529399068234</v>
      </c>
      <c r="AE43">
        <v>12.150521908676421</v>
      </c>
      <c r="AF43">
        <v>0</v>
      </c>
      <c r="AG43">
        <v>0</v>
      </c>
      <c r="AH43">
        <v>33.758627573683633</v>
      </c>
      <c r="AI43">
        <v>0.87646266203583323</v>
      </c>
      <c r="AJ43">
        <v>0</v>
      </c>
      <c r="AK43">
        <v>12.599598935166936</v>
      </c>
      <c r="AL43">
        <v>15.70988468158348</v>
      </c>
      <c r="AM43">
        <v>0</v>
      </c>
      <c r="AN43">
        <v>0</v>
      </c>
      <c r="AO43">
        <v>1.5163800000000003</v>
      </c>
      <c r="AP43">
        <v>2.8951164208782108</v>
      </c>
      <c r="AQ43">
        <v>0</v>
      </c>
      <c r="AR43">
        <v>4.0713876811594201</v>
      </c>
      <c r="AS43">
        <v>7.9343503173035739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659.07190943988962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88.059999999999988</v>
      </c>
      <c r="L44">
        <v>34.838924624976855</v>
      </c>
      <c r="M44">
        <v>0</v>
      </c>
      <c r="N44">
        <v>14.239999999999998</v>
      </c>
      <c r="O44">
        <v>49.003968575362435</v>
      </c>
      <c r="P44">
        <v>40.284771946451848</v>
      </c>
      <c r="Q44">
        <v>2.8081633986928103</v>
      </c>
      <c r="R44">
        <v>2.81</v>
      </c>
      <c r="S44">
        <v>0</v>
      </c>
      <c r="T44">
        <v>0</v>
      </c>
      <c r="U44">
        <v>282.98</v>
      </c>
      <c r="V44">
        <v>5.1099999999999994</v>
      </c>
      <c r="W44">
        <v>11.04</v>
      </c>
      <c r="X44">
        <v>24.302539981185323</v>
      </c>
      <c r="Y44">
        <v>0</v>
      </c>
      <c r="Z44">
        <v>0</v>
      </c>
      <c r="AA44">
        <v>0</v>
      </c>
      <c r="AB44">
        <v>2.9505259709025511</v>
      </c>
      <c r="AC44">
        <v>2.3787001669451215</v>
      </c>
      <c r="AD44">
        <v>6.7520529399068234</v>
      </c>
      <c r="AE44">
        <v>12.150521908676421</v>
      </c>
      <c r="AF44">
        <v>0</v>
      </c>
      <c r="AG44">
        <v>0</v>
      </c>
      <c r="AH44">
        <v>33.758627573683633</v>
      </c>
      <c r="AI44">
        <v>0.87646266203583323</v>
      </c>
      <c r="AJ44">
        <v>0</v>
      </c>
      <c r="AK44">
        <v>12.599598935166936</v>
      </c>
      <c r="AL44">
        <v>15.70988468158348</v>
      </c>
      <c r="AM44">
        <v>0</v>
      </c>
      <c r="AN44">
        <v>0</v>
      </c>
      <c r="AO44">
        <v>1.5163800000000003</v>
      </c>
      <c r="AP44">
        <v>2.8951164208782108</v>
      </c>
      <c r="AQ44">
        <v>0</v>
      </c>
      <c r="AR44">
        <v>4.0713876811594201</v>
      </c>
      <c r="AS44">
        <v>7.9343503173035739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659.07197778491127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88.059999999999988</v>
      </c>
      <c r="L45">
        <v>34.839013059120141</v>
      </c>
      <c r="M45">
        <v>0</v>
      </c>
      <c r="N45">
        <v>14.239999999999998</v>
      </c>
      <c r="O45">
        <v>49.003968575362435</v>
      </c>
      <c r="P45">
        <v>40.284771946451848</v>
      </c>
      <c r="Q45">
        <v>2.8081633986928103</v>
      </c>
      <c r="R45">
        <v>2.81</v>
      </c>
      <c r="S45">
        <v>0</v>
      </c>
      <c r="T45">
        <v>0</v>
      </c>
      <c r="U45">
        <v>281.33694247711173</v>
      </c>
      <c r="V45">
        <v>5.1099999999999994</v>
      </c>
      <c r="W45">
        <v>11.04</v>
      </c>
      <c r="X45">
        <v>24.302539981185323</v>
      </c>
      <c r="Y45">
        <v>0</v>
      </c>
      <c r="Z45">
        <v>0</v>
      </c>
      <c r="AA45">
        <v>0</v>
      </c>
      <c r="AB45">
        <v>2.9505259709025511</v>
      </c>
      <c r="AC45">
        <v>2.3787001669451215</v>
      </c>
      <c r="AD45">
        <v>6.7520529399068234</v>
      </c>
      <c r="AE45">
        <v>12.150521908676421</v>
      </c>
      <c r="AF45">
        <v>0</v>
      </c>
      <c r="AG45">
        <v>0</v>
      </c>
      <c r="AH45">
        <v>33.758627573683633</v>
      </c>
      <c r="AI45">
        <v>0.87646266203583323</v>
      </c>
      <c r="AJ45">
        <v>0</v>
      </c>
      <c r="AK45">
        <v>12.599598935166936</v>
      </c>
      <c r="AL45">
        <v>9.5666239242685052</v>
      </c>
      <c r="AM45">
        <v>0</v>
      </c>
      <c r="AN45">
        <v>0</v>
      </c>
      <c r="AO45">
        <v>1.5163800000000003</v>
      </c>
      <c r="AP45">
        <v>2.8951164208782108</v>
      </c>
      <c r="AQ45">
        <v>0</v>
      </c>
      <c r="AR45">
        <v>4.0713876811594201</v>
      </c>
      <c r="AS45">
        <v>2.317172549675949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645.66857017122356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88.059999999999988</v>
      </c>
      <c r="L46">
        <v>34.839013059120141</v>
      </c>
      <c r="M46">
        <v>0</v>
      </c>
      <c r="N46">
        <v>14.239999999999998</v>
      </c>
      <c r="O46">
        <v>49.003968575362435</v>
      </c>
      <c r="P46">
        <v>40.284771946451848</v>
      </c>
      <c r="Q46">
        <v>2.8081633986928103</v>
      </c>
      <c r="R46">
        <v>2.81</v>
      </c>
      <c r="S46">
        <v>0</v>
      </c>
      <c r="T46">
        <v>0</v>
      </c>
      <c r="U46">
        <v>281.33694247711173</v>
      </c>
      <c r="V46">
        <v>5.1099999999999994</v>
      </c>
      <c r="W46">
        <v>11.04</v>
      </c>
      <c r="X46">
        <v>24.302539981185323</v>
      </c>
      <c r="Y46">
        <v>0</v>
      </c>
      <c r="Z46">
        <v>0</v>
      </c>
      <c r="AA46">
        <v>0</v>
      </c>
      <c r="AB46">
        <v>2.9505259709025511</v>
      </c>
      <c r="AC46">
        <v>2.3787001669451215</v>
      </c>
      <c r="AD46">
        <v>6.7520529399068234</v>
      </c>
      <c r="AE46">
        <v>12.150521908676421</v>
      </c>
      <c r="AF46">
        <v>0</v>
      </c>
      <c r="AG46">
        <v>0</v>
      </c>
      <c r="AH46">
        <v>33.758627573683633</v>
      </c>
      <c r="AI46">
        <v>0.87646266203583323</v>
      </c>
      <c r="AJ46">
        <v>0</v>
      </c>
      <c r="AK46">
        <v>12.599598935166936</v>
      </c>
      <c r="AL46">
        <v>9.5666239242685052</v>
      </c>
      <c r="AM46">
        <v>0</v>
      </c>
      <c r="AN46">
        <v>0</v>
      </c>
      <c r="AO46">
        <v>1.5163800000000003</v>
      </c>
      <c r="AP46">
        <v>2.8951164208782108</v>
      </c>
      <c r="AQ46">
        <v>0</v>
      </c>
      <c r="AR46">
        <v>4.0713876811594201</v>
      </c>
      <c r="AS46">
        <v>2.317172549675949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645.66857017122356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88.059999999999988</v>
      </c>
      <c r="L47">
        <v>34.838891504931603</v>
      </c>
      <c r="M47">
        <v>0</v>
      </c>
      <c r="N47">
        <v>14.239999999999998</v>
      </c>
      <c r="O47">
        <v>49.003968575362435</v>
      </c>
      <c r="P47">
        <v>40.284771946451848</v>
      </c>
      <c r="Q47">
        <v>2.8081633986928103</v>
      </c>
      <c r="R47">
        <v>2.81</v>
      </c>
      <c r="S47">
        <v>0</v>
      </c>
      <c r="T47">
        <v>0</v>
      </c>
      <c r="U47">
        <v>281.33694247711173</v>
      </c>
      <c r="V47">
        <v>5.1099999999999994</v>
      </c>
      <c r="W47">
        <v>11.04</v>
      </c>
      <c r="X47">
        <v>24.302539981185323</v>
      </c>
      <c r="Y47">
        <v>0</v>
      </c>
      <c r="Z47">
        <v>0</v>
      </c>
      <c r="AA47">
        <v>0</v>
      </c>
      <c r="AB47">
        <v>2.9505259709025511</v>
      </c>
      <c r="AC47">
        <v>2.3787001669451215</v>
      </c>
      <c r="AD47">
        <v>6.7520529399068234</v>
      </c>
      <c r="AE47">
        <v>12.150521908676421</v>
      </c>
      <c r="AF47">
        <v>0</v>
      </c>
      <c r="AG47">
        <v>0</v>
      </c>
      <c r="AH47">
        <v>33.758627573683633</v>
      </c>
      <c r="AI47">
        <v>0.87646266203583323</v>
      </c>
      <c r="AJ47">
        <v>0</v>
      </c>
      <c r="AK47">
        <v>12.599598935166936</v>
      </c>
      <c r="AL47">
        <v>9.5666239242685052</v>
      </c>
      <c r="AM47">
        <v>0</v>
      </c>
      <c r="AN47">
        <v>0</v>
      </c>
      <c r="AO47">
        <v>1.5570200000000003</v>
      </c>
      <c r="AP47">
        <v>2.8951164208782108</v>
      </c>
      <c r="AQ47">
        <v>0</v>
      </c>
      <c r="AR47">
        <v>4.0713876811594201</v>
      </c>
      <c r="AS47">
        <v>2.317172549675949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645.70908861703492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88.059999999999988</v>
      </c>
      <c r="L48">
        <v>34.838985232866335</v>
      </c>
      <c r="M48">
        <v>0</v>
      </c>
      <c r="N48">
        <v>14.239999999999998</v>
      </c>
      <c r="O48">
        <v>49.003968575362435</v>
      </c>
      <c r="P48">
        <v>40.284771946451848</v>
      </c>
      <c r="Q48">
        <v>2.8081633986928103</v>
      </c>
      <c r="R48">
        <v>2.81</v>
      </c>
      <c r="S48">
        <v>0</v>
      </c>
      <c r="T48">
        <v>0</v>
      </c>
      <c r="U48">
        <v>281.33694247711173</v>
      </c>
      <c r="V48">
        <v>5.1099999999999994</v>
      </c>
      <c r="W48">
        <v>11.04</v>
      </c>
      <c r="X48">
        <v>24.302539981185323</v>
      </c>
      <c r="Y48">
        <v>0</v>
      </c>
      <c r="Z48">
        <v>0</v>
      </c>
      <c r="AA48">
        <v>0</v>
      </c>
      <c r="AB48">
        <v>2.9505259709025511</v>
      </c>
      <c r="AC48">
        <v>2.3787001669451215</v>
      </c>
      <c r="AD48">
        <v>6.7520529399068234</v>
      </c>
      <c r="AE48">
        <v>12.150521908676421</v>
      </c>
      <c r="AF48">
        <v>0</v>
      </c>
      <c r="AG48">
        <v>0</v>
      </c>
      <c r="AH48">
        <v>33.758627573683633</v>
      </c>
      <c r="AI48">
        <v>0.87646266203583323</v>
      </c>
      <c r="AJ48">
        <v>0</v>
      </c>
      <c r="AK48">
        <v>12.599598935166936</v>
      </c>
      <c r="AL48">
        <v>9.5666239242685052</v>
      </c>
      <c r="AM48">
        <v>0</v>
      </c>
      <c r="AN48">
        <v>0</v>
      </c>
      <c r="AO48">
        <v>1.5570200000000003</v>
      </c>
      <c r="AP48">
        <v>2.8951164208782108</v>
      </c>
      <c r="AQ48">
        <v>0</v>
      </c>
      <c r="AR48">
        <v>4.0713876811594201</v>
      </c>
      <c r="AS48">
        <v>2.317172549675949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645.70918234496969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88.059999999999988</v>
      </c>
      <c r="L49">
        <v>34.839064346331512</v>
      </c>
      <c r="M49">
        <v>0</v>
      </c>
      <c r="N49">
        <v>14.239999999999998</v>
      </c>
      <c r="O49">
        <v>49.003968575362435</v>
      </c>
      <c r="P49">
        <v>40.284771946451848</v>
      </c>
      <c r="Q49">
        <v>2.8081633986928103</v>
      </c>
      <c r="R49">
        <v>2.81</v>
      </c>
      <c r="S49">
        <v>0</v>
      </c>
      <c r="T49">
        <v>0</v>
      </c>
      <c r="U49">
        <v>276.62</v>
      </c>
      <c r="V49">
        <v>5.1099999999999994</v>
      </c>
      <c r="W49">
        <v>11.04</v>
      </c>
      <c r="X49">
        <v>24.302539981185323</v>
      </c>
      <c r="Y49">
        <v>0</v>
      </c>
      <c r="Z49">
        <v>0</v>
      </c>
      <c r="AA49">
        <v>0</v>
      </c>
      <c r="AB49">
        <v>2.9505259709025511</v>
      </c>
      <c r="AC49">
        <v>2.3787001669451215</v>
      </c>
      <c r="AD49">
        <v>6.7520529399068234</v>
      </c>
      <c r="AE49">
        <v>12.150521908676421</v>
      </c>
      <c r="AF49">
        <v>0</v>
      </c>
      <c r="AG49">
        <v>0</v>
      </c>
      <c r="AH49">
        <v>33.758627573683633</v>
      </c>
      <c r="AI49">
        <v>0.87646266203583323</v>
      </c>
      <c r="AJ49">
        <v>0</v>
      </c>
      <c r="AK49">
        <v>12.599598935166936</v>
      </c>
      <c r="AL49">
        <v>9.5666239242685052</v>
      </c>
      <c r="AM49">
        <v>0</v>
      </c>
      <c r="AN49">
        <v>0</v>
      </c>
      <c r="AO49">
        <v>1.5570200000000003</v>
      </c>
      <c r="AP49">
        <v>2.8951164208782108</v>
      </c>
      <c r="AQ49">
        <v>0</v>
      </c>
      <c r="AR49">
        <v>5.9711992753623191</v>
      </c>
      <c r="AS49">
        <v>2.317172549675949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642.89213057552604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88.059999999999988</v>
      </c>
      <c r="L50">
        <v>34.839088053606957</v>
      </c>
      <c r="M50">
        <v>0</v>
      </c>
      <c r="N50">
        <v>14.239999999999998</v>
      </c>
      <c r="O50">
        <v>49.003968575362435</v>
      </c>
      <c r="P50">
        <v>40.284771946451848</v>
      </c>
      <c r="Q50">
        <v>2.8081633986928103</v>
      </c>
      <c r="R50">
        <v>2.81</v>
      </c>
      <c r="S50">
        <v>0</v>
      </c>
      <c r="T50">
        <v>0</v>
      </c>
      <c r="U50">
        <v>276.62</v>
      </c>
      <c r="V50">
        <v>5.1099999999999994</v>
      </c>
      <c r="W50">
        <v>11.04</v>
      </c>
      <c r="X50">
        <v>24.302539981185323</v>
      </c>
      <c r="Y50">
        <v>0</v>
      </c>
      <c r="Z50">
        <v>0</v>
      </c>
      <c r="AA50">
        <v>0</v>
      </c>
      <c r="AB50">
        <v>2.9505259709025511</v>
      </c>
      <c r="AC50">
        <v>2.3787001669451215</v>
      </c>
      <c r="AD50">
        <v>6.7520529399068234</v>
      </c>
      <c r="AE50">
        <v>12.150521908676421</v>
      </c>
      <c r="AF50">
        <v>0</v>
      </c>
      <c r="AG50">
        <v>0</v>
      </c>
      <c r="AH50">
        <v>33.758627573683633</v>
      </c>
      <c r="AI50">
        <v>0.87646266203583323</v>
      </c>
      <c r="AJ50">
        <v>0</v>
      </c>
      <c r="AK50">
        <v>12.599598935166936</v>
      </c>
      <c r="AL50">
        <v>9.5666239242685052</v>
      </c>
      <c r="AM50">
        <v>0</v>
      </c>
      <c r="AN50">
        <v>0</v>
      </c>
      <c r="AO50">
        <v>1.5570200000000003</v>
      </c>
      <c r="AP50">
        <v>2.8951164208782108</v>
      </c>
      <c r="AQ50">
        <v>0</v>
      </c>
      <c r="AR50">
        <v>5.9711992753623191</v>
      </c>
      <c r="AS50">
        <v>2.317172549675949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642.89215428280147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88.059999999999988</v>
      </c>
      <c r="L51">
        <v>33.28</v>
      </c>
      <c r="M51">
        <v>0</v>
      </c>
      <c r="N51">
        <v>14.239999999999998</v>
      </c>
      <c r="O51">
        <v>49.003968575362435</v>
      </c>
      <c r="P51">
        <v>40.284771946451848</v>
      </c>
      <c r="Q51">
        <v>2.9000000000000004</v>
      </c>
      <c r="R51">
        <v>2.9</v>
      </c>
      <c r="S51">
        <v>0</v>
      </c>
      <c r="T51">
        <v>0</v>
      </c>
      <c r="U51">
        <v>260.22819882718142</v>
      </c>
      <c r="V51">
        <v>5.1099999999999994</v>
      </c>
      <c r="W51">
        <v>11.04</v>
      </c>
      <c r="X51">
        <v>24.302539981185323</v>
      </c>
      <c r="Y51">
        <v>0</v>
      </c>
      <c r="Z51">
        <v>0</v>
      </c>
      <c r="AA51">
        <v>0</v>
      </c>
      <c r="AB51">
        <v>2.9505259709025511</v>
      </c>
      <c r="AC51">
        <v>2.3787001669451215</v>
      </c>
      <c r="AD51">
        <v>6.7520529399068234</v>
      </c>
      <c r="AE51">
        <v>12.150521908676421</v>
      </c>
      <c r="AF51">
        <v>0</v>
      </c>
      <c r="AG51">
        <v>0</v>
      </c>
      <c r="AH51">
        <v>33.758627573683633</v>
      </c>
      <c r="AI51">
        <v>0.87646266203583323</v>
      </c>
      <c r="AJ51">
        <v>0</v>
      </c>
      <c r="AK51">
        <v>12.599598935166936</v>
      </c>
      <c r="AL51">
        <v>9.5666239242685052</v>
      </c>
      <c r="AM51">
        <v>0</v>
      </c>
      <c r="AN51">
        <v>0</v>
      </c>
      <c r="AO51">
        <v>1.5392400000000004</v>
      </c>
      <c r="AP51">
        <v>2.8951164208782108</v>
      </c>
      <c r="AQ51">
        <v>0</v>
      </c>
      <c r="AR51">
        <v>5.9711992753623191</v>
      </c>
      <c r="AS51">
        <v>2.317172549675949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625.10532165768325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88.059999999999988</v>
      </c>
      <c r="L52">
        <v>36</v>
      </c>
      <c r="M52">
        <v>0</v>
      </c>
      <c r="N52">
        <v>14.239999999999998</v>
      </c>
      <c r="O52">
        <v>49.003968575362435</v>
      </c>
      <c r="P52">
        <v>40.284771946451848</v>
      </c>
      <c r="Q52">
        <v>2.9000000000000004</v>
      </c>
      <c r="R52">
        <v>2.9</v>
      </c>
      <c r="S52">
        <v>0</v>
      </c>
      <c r="T52">
        <v>0</v>
      </c>
      <c r="U52">
        <v>260.22819882718142</v>
      </c>
      <c r="V52">
        <v>5.1099999999999994</v>
      </c>
      <c r="W52">
        <v>11.04</v>
      </c>
      <c r="X52">
        <v>24.302539981185323</v>
      </c>
      <c r="Y52">
        <v>0</v>
      </c>
      <c r="Z52">
        <v>0</v>
      </c>
      <c r="AA52">
        <v>0</v>
      </c>
      <c r="AB52">
        <v>2.9505259709025511</v>
      </c>
      <c r="AC52">
        <v>2.3787001669451215</v>
      </c>
      <c r="AD52">
        <v>6.7520529399068234</v>
      </c>
      <c r="AE52">
        <v>12.150521908676421</v>
      </c>
      <c r="AF52">
        <v>0</v>
      </c>
      <c r="AG52">
        <v>0</v>
      </c>
      <c r="AH52">
        <v>33.758627573683633</v>
      </c>
      <c r="AI52">
        <v>0.87646266203583323</v>
      </c>
      <c r="AJ52">
        <v>0</v>
      </c>
      <c r="AK52">
        <v>12.599598935166936</v>
      </c>
      <c r="AL52">
        <v>9.5666239242685052</v>
      </c>
      <c r="AM52">
        <v>0</v>
      </c>
      <c r="AN52">
        <v>0</v>
      </c>
      <c r="AO52">
        <v>1.5392400000000004</v>
      </c>
      <c r="AP52">
        <v>2.8951164208782108</v>
      </c>
      <c r="AQ52">
        <v>0</v>
      </c>
      <c r="AR52">
        <v>5.9711992753623191</v>
      </c>
      <c r="AS52">
        <v>2.317172549675949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627.82532165768328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88.059999999999988</v>
      </c>
      <c r="L53">
        <v>36</v>
      </c>
      <c r="M53">
        <v>0</v>
      </c>
      <c r="N53">
        <v>14.239999999999998</v>
      </c>
      <c r="O53">
        <v>49.003968575362435</v>
      </c>
      <c r="P53">
        <v>40.284771946451848</v>
      </c>
      <c r="Q53">
        <v>2.9000000000000004</v>
      </c>
      <c r="R53">
        <v>2.9</v>
      </c>
      <c r="S53">
        <v>0</v>
      </c>
      <c r="T53">
        <v>0</v>
      </c>
      <c r="U53">
        <v>260.22819882718142</v>
      </c>
      <c r="V53">
        <v>5.1099999999999994</v>
      </c>
      <c r="W53">
        <v>11.04</v>
      </c>
      <c r="X53">
        <v>24.302539981185323</v>
      </c>
      <c r="Y53">
        <v>0</v>
      </c>
      <c r="Z53">
        <v>1.6027399999999998</v>
      </c>
      <c r="AA53">
        <v>0</v>
      </c>
      <c r="AB53">
        <v>2.9505259709025511</v>
      </c>
      <c r="AC53">
        <v>2.3787001669451215</v>
      </c>
      <c r="AD53">
        <v>6.7520529399068234</v>
      </c>
      <c r="AE53">
        <v>12.150521908676421</v>
      </c>
      <c r="AF53">
        <v>0</v>
      </c>
      <c r="AG53">
        <v>0</v>
      </c>
      <c r="AH53">
        <v>33.758627573683633</v>
      </c>
      <c r="AI53">
        <v>0.87646266203583323</v>
      </c>
      <c r="AJ53">
        <v>0</v>
      </c>
      <c r="AK53">
        <v>12.599598935166936</v>
      </c>
      <c r="AL53">
        <v>9.5666239242685052</v>
      </c>
      <c r="AM53">
        <v>0</v>
      </c>
      <c r="AN53">
        <v>0</v>
      </c>
      <c r="AO53">
        <v>1.5392400000000004</v>
      </c>
      <c r="AP53">
        <v>2.8951164208782108</v>
      </c>
      <c r="AQ53">
        <v>0</v>
      </c>
      <c r="AR53">
        <v>5.9711992753623191</v>
      </c>
      <c r="AS53">
        <v>2.317172549675949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629.42806165768332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88.059999999999988</v>
      </c>
      <c r="L54">
        <v>36</v>
      </c>
      <c r="M54">
        <v>0</v>
      </c>
      <c r="N54">
        <v>14.239999999999998</v>
      </c>
      <c r="O54">
        <v>49.003968575362435</v>
      </c>
      <c r="P54">
        <v>40.284771946451848</v>
      </c>
      <c r="Q54">
        <v>2.9000000000000004</v>
      </c>
      <c r="R54">
        <v>2.9</v>
      </c>
      <c r="S54">
        <v>0</v>
      </c>
      <c r="T54">
        <v>0</v>
      </c>
      <c r="U54">
        <v>260.22819882718142</v>
      </c>
      <c r="V54">
        <v>5.1099999999999994</v>
      </c>
      <c r="W54">
        <v>11.04</v>
      </c>
      <c r="X54">
        <v>24.302539981185323</v>
      </c>
      <c r="Y54">
        <v>0</v>
      </c>
      <c r="Z54">
        <v>1.6027399999999998</v>
      </c>
      <c r="AA54">
        <v>0</v>
      </c>
      <c r="AB54">
        <v>2.9505259709025511</v>
      </c>
      <c r="AC54">
        <v>2.3787001669451215</v>
      </c>
      <c r="AD54">
        <v>6.7520529399068234</v>
      </c>
      <c r="AE54">
        <v>12.150521908676421</v>
      </c>
      <c r="AF54">
        <v>0</v>
      </c>
      <c r="AG54">
        <v>0</v>
      </c>
      <c r="AH54">
        <v>33.758627573683633</v>
      </c>
      <c r="AI54">
        <v>0.87646266203583323</v>
      </c>
      <c r="AJ54">
        <v>0</v>
      </c>
      <c r="AK54">
        <v>12.599598935166936</v>
      </c>
      <c r="AL54">
        <v>12.565876075731499</v>
      </c>
      <c r="AM54">
        <v>0</v>
      </c>
      <c r="AN54">
        <v>0</v>
      </c>
      <c r="AO54">
        <v>1.5392400000000004</v>
      </c>
      <c r="AP54">
        <v>2.8951164208782108</v>
      </c>
      <c r="AQ54">
        <v>0</v>
      </c>
      <c r="AR54">
        <v>5.9711992753623191</v>
      </c>
      <c r="AS54">
        <v>2.317172549675949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632.42731380914631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88.059999999999988</v>
      </c>
      <c r="L55">
        <v>36</v>
      </c>
      <c r="M55">
        <v>0</v>
      </c>
      <c r="N55">
        <v>14.239999999999998</v>
      </c>
      <c r="O55">
        <v>49.003968575362435</v>
      </c>
      <c r="P55">
        <v>40.284771946451848</v>
      </c>
      <c r="Q55">
        <v>2.9000000000000004</v>
      </c>
      <c r="R55">
        <v>2.9</v>
      </c>
      <c r="S55">
        <v>0</v>
      </c>
      <c r="T55">
        <v>0</v>
      </c>
      <c r="U55">
        <v>260.22819882718142</v>
      </c>
      <c r="V55">
        <v>5.1099999999999994</v>
      </c>
      <c r="W55">
        <v>11.04</v>
      </c>
      <c r="X55">
        <v>24.302539981185323</v>
      </c>
      <c r="Y55">
        <v>0</v>
      </c>
      <c r="Z55">
        <v>1.6027399999999998</v>
      </c>
      <c r="AA55">
        <v>0</v>
      </c>
      <c r="AB55">
        <v>2.9505259709025511</v>
      </c>
      <c r="AC55">
        <v>2.3787001669451215</v>
      </c>
      <c r="AD55">
        <v>6.7520529399068234</v>
      </c>
      <c r="AE55">
        <v>12.150521908676421</v>
      </c>
      <c r="AF55">
        <v>0</v>
      </c>
      <c r="AG55">
        <v>0</v>
      </c>
      <c r="AH55">
        <v>28.405430585695775</v>
      </c>
      <c r="AI55">
        <v>0.87646266203583323</v>
      </c>
      <c r="AJ55">
        <v>0</v>
      </c>
      <c r="AK55">
        <v>12.599598935166936</v>
      </c>
      <c r="AL55">
        <v>12.565876075731499</v>
      </c>
      <c r="AM55">
        <v>0</v>
      </c>
      <c r="AN55">
        <v>0</v>
      </c>
      <c r="AO55">
        <v>0.58420000000000005</v>
      </c>
      <c r="AP55">
        <v>2.8951164208782108</v>
      </c>
      <c r="AQ55">
        <v>0</v>
      </c>
      <c r="AR55">
        <v>5.9711992753623191</v>
      </c>
      <c r="AS55">
        <v>2.317172549675949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626.1190768211585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88.059999999999988</v>
      </c>
      <c r="L56">
        <v>36</v>
      </c>
      <c r="M56">
        <v>0</v>
      </c>
      <c r="N56">
        <v>14.239999999999998</v>
      </c>
      <c r="O56">
        <v>49.003968575362435</v>
      </c>
      <c r="P56">
        <v>40.284771946451848</v>
      </c>
      <c r="Q56">
        <v>2.9000000000000004</v>
      </c>
      <c r="R56">
        <v>2.9</v>
      </c>
      <c r="S56">
        <v>0</v>
      </c>
      <c r="T56">
        <v>0</v>
      </c>
      <c r="U56">
        <v>260.22819882718142</v>
      </c>
      <c r="V56">
        <v>5.1099999999999994</v>
      </c>
      <c r="W56">
        <v>11.04</v>
      </c>
      <c r="X56">
        <v>24.302539981185323</v>
      </c>
      <c r="Y56">
        <v>0</v>
      </c>
      <c r="Z56">
        <v>1.6027399999999998</v>
      </c>
      <c r="AA56">
        <v>0</v>
      </c>
      <c r="AB56">
        <v>2.9505259709025511</v>
      </c>
      <c r="AC56">
        <v>2.3787001669451215</v>
      </c>
      <c r="AD56">
        <v>6.7520529399068234</v>
      </c>
      <c r="AE56">
        <v>12.150521908676421</v>
      </c>
      <c r="AF56">
        <v>0</v>
      </c>
      <c r="AG56">
        <v>0</v>
      </c>
      <c r="AH56">
        <v>28.754248808197158</v>
      </c>
      <c r="AI56">
        <v>0.87646266203583323</v>
      </c>
      <c r="AJ56">
        <v>0</v>
      </c>
      <c r="AK56">
        <v>12.599598935166936</v>
      </c>
      <c r="AL56">
        <v>12.565876075731499</v>
      </c>
      <c r="AM56">
        <v>0</v>
      </c>
      <c r="AN56">
        <v>0</v>
      </c>
      <c r="AO56">
        <v>0.58420000000000005</v>
      </c>
      <c r="AP56">
        <v>2.8951164208782108</v>
      </c>
      <c r="AQ56">
        <v>0</v>
      </c>
      <c r="AR56">
        <v>5.9711992753623191</v>
      </c>
      <c r="AS56">
        <v>2.317172549675949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626.46789504365995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88.059999999999988</v>
      </c>
      <c r="L57">
        <v>36</v>
      </c>
      <c r="M57">
        <v>0</v>
      </c>
      <c r="N57">
        <v>14.239999999999998</v>
      </c>
      <c r="O57">
        <v>49.003968575362435</v>
      </c>
      <c r="P57">
        <v>40.284771946451848</v>
      </c>
      <c r="Q57">
        <v>2.9000000000000004</v>
      </c>
      <c r="R57">
        <v>2.9</v>
      </c>
      <c r="S57">
        <v>0</v>
      </c>
      <c r="T57">
        <v>0</v>
      </c>
      <c r="U57">
        <v>260.22819882718142</v>
      </c>
      <c r="V57">
        <v>5.1099999999999994</v>
      </c>
      <c r="W57">
        <v>11.04</v>
      </c>
      <c r="X57">
        <v>24.302539981185323</v>
      </c>
      <c r="Y57">
        <v>0</v>
      </c>
      <c r="Z57">
        <v>1.6027399999999998</v>
      </c>
      <c r="AA57">
        <v>3.4541959681200196</v>
      </c>
      <c r="AB57">
        <v>2.9505259709025511</v>
      </c>
      <c r="AC57">
        <v>2.3787001669451215</v>
      </c>
      <c r="AD57">
        <v>6.7520529399068234</v>
      </c>
      <c r="AE57">
        <v>12.150521908676421</v>
      </c>
      <c r="AF57">
        <v>0</v>
      </c>
      <c r="AG57">
        <v>0</v>
      </c>
      <c r="AH57">
        <v>28.754248808197158</v>
      </c>
      <c r="AI57">
        <v>0.87646266203583323</v>
      </c>
      <c r="AJ57">
        <v>0</v>
      </c>
      <c r="AK57">
        <v>12.599598935166936</v>
      </c>
      <c r="AL57">
        <v>12.565876075731499</v>
      </c>
      <c r="AM57">
        <v>0</v>
      </c>
      <c r="AN57">
        <v>0</v>
      </c>
      <c r="AO57">
        <v>0.58420000000000005</v>
      </c>
      <c r="AP57">
        <v>2.8951164208782108</v>
      </c>
      <c r="AQ57">
        <v>0</v>
      </c>
      <c r="AR57">
        <v>5.9711992753623191</v>
      </c>
      <c r="AS57">
        <v>2.317172549675949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629.92209101178003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88.059999999999988</v>
      </c>
      <c r="L58">
        <v>36</v>
      </c>
      <c r="M58">
        <v>0</v>
      </c>
      <c r="N58">
        <v>14.239999999999998</v>
      </c>
      <c r="O58">
        <v>49.003968575362435</v>
      </c>
      <c r="P58">
        <v>40.284771946451848</v>
      </c>
      <c r="Q58">
        <v>2.9000000000000004</v>
      </c>
      <c r="R58">
        <v>2.9</v>
      </c>
      <c r="S58">
        <v>0</v>
      </c>
      <c r="T58">
        <v>0</v>
      </c>
      <c r="U58">
        <v>260.22819882718142</v>
      </c>
      <c r="V58">
        <v>5.1099999999999994</v>
      </c>
      <c r="W58">
        <v>11.04</v>
      </c>
      <c r="X58">
        <v>24.302539981185323</v>
      </c>
      <c r="Y58">
        <v>0</v>
      </c>
      <c r="Z58">
        <v>1.6027399999999998</v>
      </c>
      <c r="AA58">
        <v>3.4541959681200196</v>
      </c>
      <c r="AB58">
        <v>2.9505259709025511</v>
      </c>
      <c r="AC58">
        <v>2.3787001669451215</v>
      </c>
      <c r="AD58">
        <v>6.7520529399068234</v>
      </c>
      <c r="AE58">
        <v>12.150521908676421</v>
      </c>
      <c r="AF58">
        <v>0</v>
      </c>
      <c r="AG58">
        <v>0</v>
      </c>
      <c r="AH58">
        <v>28.754248808197158</v>
      </c>
      <c r="AI58">
        <v>0.87646266203583323</v>
      </c>
      <c r="AJ58">
        <v>0</v>
      </c>
      <c r="AK58">
        <v>12.599598935166936</v>
      </c>
      <c r="AL58">
        <v>12.565876075731499</v>
      </c>
      <c r="AM58">
        <v>0</v>
      </c>
      <c r="AN58">
        <v>0</v>
      </c>
      <c r="AO58">
        <v>0.58420000000000005</v>
      </c>
      <c r="AP58">
        <v>2.8951164208782108</v>
      </c>
      <c r="AQ58">
        <v>0</v>
      </c>
      <c r="AR58">
        <v>5.9711992753623191</v>
      </c>
      <c r="AS58">
        <v>2.317172549675949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629.92209101178003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91.93</v>
      </c>
      <c r="L59">
        <v>64.069999999999979</v>
      </c>
      <c r="M59">
        <v>0</v>
      </c>
      <c r="N59">
        <v>14.239999999999998</v>
      </c>
      <c r="O59">
        <v>49.003968575362435</v>
      </c>
      <c r="P59">
        <v>40.284771946451848</v>
      </c>
      <c r="Q59">
        <v>5.2200000000000006</v>
      </c>
      <c r="R59">
        <v>4.6724604847207578</v>
      </c>
      <c r="S59">
        <v>0</v>
      </c>
      <c r="T59">
        <v>0</v>
      </c>
      <c r="U59">
        <v>260.22819882718142</v>
      </c>
      <c r="V59">
        <v>5.1099999999999994</v>
      </c>
      <c r="W59">
        <v>11.04</v>
      </c>
      <c r="X59">
        <v>24.302539981185323</v>
      </c>
      <c r="Y59">
        <v>0</v>
      </c>
      <c r="Z59">
        <v>1.6027399999999998</v>
      </c>
      <c r="AA59">
        <v>3.4541959681200196</v>
      </c>
      <c r="AB59">
        <v>2.9505259709025511</v>
      </c>
      <c r="AC59">
        <v>2.3787001669451215</v>
      </c>
      <c r="AD59">
        <v>6.7520529399068234</v>
      </c>
      <c r="AE59">
        <v>12.150521908676421</v>
      </c>
      <c r="AF59">
        <v>0</v>
      </c>
      <c r="AG59">
        <v>0</v>
      </c>
      <c r="AH59">
        <v>23.005724501374402</v>
      </c>
      <c r="AI59">
        <v>0.87646266203583323</v>
      </c>
      <c r="AJ59">
        <v>0</v>
      </c>
      <c r="AK59">
        <v>12.599598935166936</v>
      </c>
      <c r="AL59">
        <v>12.565876075731499</v>
      </c>
      <c r="AM59">
        <v>0</v>
      </c>
      <c r="AN59">
        <v>0</v>
      </c>
      <c r="AO59">
        <v>0.58420000000000005</v>
      </c>
      <c r="AP59">
        <v>2.8951164208782108</v>
      </c>
      <c r="AQ59">
        <v>0</v>
      </c>
      <c r="AR59">
        <v>5.9711992753623191</v>
      </c>
      <c r="AS59">
        <v>2.317172549675949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660.2060271896778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125.79800577026727</v>
      </c>
      <c r="L60">
        <v>64.069999999999979</v>
      </c>
      <c r="M60">
        <v>0</v>
      </c>
      <c r="N60">
        <v>14.239999999999998</v>
      </c>
      <c r="O60">
        <v>49.003968575362435</v>
      </c>
      <c r="P60">
        <v>40.284771946451848</v>
      </c>
      <c r="Q60">
        <v>5.0475110892065063</v>
      </c>
      <c r="R60">
        <v>4.6724604847207578</v>
      </c>
      <c r="S60">
        <v>0</v>
      </c>
      <c r="T60">
        <v>0</v>
      </c>
      <c r="U60">
        <v>260.22819882718142</v>
      </c>
      <c r="V60">
        <v>5.1099999999999994</v>
      </c>
      <c r="W60">
        <v>11.04</v>
      </c>
      <c r="X60">
        <v>24.302539981185323</v>
      </c>
      <c r="Y60">
        <v>0</v>
      </c>
      <c r="Z60">
        <v>1.6027399999999998</v>
      </c>
      <c r="AA60">
        <v>3.4541959681200196</v>
      </c>
      <c r="AB60">
        <v>2.9505259709025511</v>
      </c>
      <c r="AC60">
        <v>2.3787001669451215</v>
      </c>
      <c r="AD60">
        <v>6.7520529399068234</v>
      </c>
      <c r="AE60">
        <v>12.150521908676421</v>
      </c>
      <c r="AF60">
        <v>0</v>
      </c>
      <c r="AG60">
        <v>0</v>
      </c>
      <c r="AH60">
        <v>23.005724501374402</v>
      </c>
      <c r="AI60">
        <v>0</v>
      </c>
      <c r="AJ60">
        <v>0</v>
      </c>
      <c r="AK60">
        <v>12.599598935166936</v>
      </c>
      <c r="AL60">
        <v>12.565876075731499</v>
      </c>
      <c r="AM60">
        <v>0</v>
      </c>
      <c r="AN60">
        <v>0</v>
      </c>
      <c r="AO60">
        <v>0.58420000000000005</v>
      </c>
      <c r="AP60">
        <v>2.8951164208782108</v>
      </c>
      <c r="AQ60">
        <v>0</v>
      </c>
      <c r="AR60">
        <v>5.9711992753623191</v>
      </c>
      <c r="AS60">
        <v>2.317172549675949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693.02508138711585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144.35782564164359</v>
      </c>
      <c r="L61">
        <v>64.069999999999979</v>
      </c>
      <c r="M61">
        <v>0</v>
      </c>
      <c r="N61">
        <v>14.239999999999998</v>
      </c>
      <c r="O61">
        <v>49.003968575362435</v>
      </c>
      <c r="P61">
        <v>40.284771946451848</v>
      </c>
      <c r="Q61">
        <v>5.0475110892065063</v>
      </c>
      <c r="R61">
        <v>4.6724604847207578</v>
      </c>
      <c r="S61">
        <v>0</v>
      </c>
      <c r="T61">
        <v>0</v>
      </c>
      <c r="U61">
        <v>260.22819882718142</v>
      </c>
      <c r="V61">
        <v>4.9825382262996953</v>
      </c>
      <c r="W61">
        <v>11.04</v>
      </c>
      <c r="X61">
        <v>24.302539981185323</v>
      </c>
      <c r="Y61">
        <v>0</v>
      </c>
      <c r="Z61">
        <v>1.6027399999999998</v>
      </c>
      <c r="AA61">
        <v>3.4541959681200196</v>
      </c>
      <c r="AB61">
        <v>2.9505259709025511</v>
      </c>
      <c r="AC61">
        <v>2.3787001669451215</v>
      </c>
      <c r="AD61">
        <v>6.7520529399068234</v>
      </c>
      <c r="AE61">
        <v>12.150521908676421</v>
      </c>
      <c r="AF61">
        <v>0</v>
      </c>
      <c r="AG61">
        <v>0</v>
      </c>
      <c r="AH61">
        <v>23.005724501374402</v>
      </c>
      <c r="AI61">
        <v>0</v>
      </c>
      <c r="AJ61">
        <v>0</v>
      </c>
      <c r="AK61">
        <v>12.599598935166936</v>
      </c>
      <c r="AL61">
        <v>12.565876075731499</v>
      </c>
      <c r="AM61">
        <v>0</v>
      </c>
      <c r="AN61">
        <v>0</v>
      </c>
      <c r="AO61">
        <v>0.56388000000000016</v>
      </c>
      <c r="AP61">
        <v>2.8951164208782108</v>
      </c>
      <c r="AQ61">
        <v>0</v>
      </c>
      <c r="AR61">
        <v>5.9711992753623191</v>
      </c>
      <c r="AS61">
        <v>2.317172549675949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711.43711948479176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144.35782564164359</v>
      </c>
      <c r="L62">
        <v>64.069999999999979</v>
      </c>
      <c r="M62">
        <v>0</v>
      </c>
      <c r="N62">
        <v>14.239999999999998</v>
      </c>
      <c r="O62">
        <v>49.003968575362435</v>
      </c>
      <c r="P62">
        <v>40.284771946451848</v>
      </c>
      <c r="Q62">
        <v>5.0475110892065063</v>
      </c>
      <c r="R62">
        <v>4.6724604847207578</v>
      </c>
      <c r="S62">
        <v>0</v>
      </c>
      <c r="T62">
        <v>0</v>
      </c>
      <c r="U62">
        <v>260.22819882718142</v>
      </c>
      <c r="V62">
        <v>4.9825382262996953</v>
      </c>
      <c r="W62">
        <v>11.04</v>
      </c>
      <c r="X62">
        <v>24.302539981185323</v>
      </c>
      <c r="Y62">
        <v>0</v>
      </c>
      <c r="Z62">
        <v>1.6027399999999998</v>
      </c>
      <c r="AA62">
        <v>3.4541959681200196</v>
      </c>
      <c r="AB62">
        <v>2.9505259709025511</v>
      </c>
      <c r="AC62">
        <v>2.3787001669451215</v>
      </c>
      <c r="AD62">
        <v>6.7520529399068234</v>
      </c>
      <c r="AE62">
        <v>12.150521908676421</v>
      </c>
      <c r="AF62">
        <v>0</v>
      </c>
      <c r="AG62">
        <v>0</v>
      </c>
      <c r="AH62">
        <v>23.005724501374402</v>
      </c>
      <c r="AI62">
        <v>0</v>
      </c>
      <c r="AJ62">
        <v>0</v>
      </c>
      <c r="AK62">
        <v>12.599598935166936</v>
      </c>
      <c r="AL62">
        <v>12.565876075731499</v>
      </c>
      <c r="AM62">
        <v>0</v>
      </c>
      <c r="AN62">
        <v>0</v>
      </c>
      <c r="AO62">
        <v>0.56388000000000016</v>
      </c>
      <c r="AP62">
        <v>2.8951164208782108</v>
      </c>
      <c r="AQ62">
        <v>0</v>
      </c>
      <c r="AR62">
        <v>5.9711992753623191</v>
      </c>
      <c r="AS62">
        <v>2.317172549675949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711.43711948479176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144.35782564164359</v>
      </c>
      <c r="L63">
        <v>62.81</v>
      </c>
      <c r="M63">
        <v>0</v>
      </c>
      <c r="N63">
        <v>14.239999999999998</v>
      </c>
      <c r="O63">
        <v>49.003968575362435</v>
      </c>
      <c r="P63">
        <v>40.284771946451848</v>
      </c>
      <c r="Q63">
        <v>5.0475110892065063</v>
      </c>
      <c r="R63">
        <v>4.6724604847207578</v>
      </c>
      <c r="S63">
        <v>0</v>
      </c>
      <c r="T63">
        <v>0</v>
      </c>
      <c r="U63">
        <v>260.22819882718142</v>
      </c>
      <c r="V63">
        <v>4.9825382262996953</v>
      </c>
      <c r="W63">
        <v>11.04</v>
      </c>
      <c r="X63">
        <v>24.302539981185323</v>
      </c>
      <c r="Y63">
        <v>0</v>
      </c>
      <c r="Z63">
        <v>1.6027399999999998</v>
      </c>
      <c r="AA63">
        <v>0</v>
      </c>
      <c r="AB63">
        <v>2.9505259709025511</v>
      </c>
      <c r="AC63">
        <v>2.3787001669451215</v>
      </c>
      <c r="AD63">
        <v>6.7520529399068234</v>
      </c>
      <c r="AE63">
        <v>12.150521908676421</v>
      </c>
      <c r="AF63">
        <v>0</v>
      </c>
      <c r="AG63">
        <v>0</v>
      </c>
      <c r="AH63">
        <v>23.005724501374402</v>
      </c>
      <c r="AI63">
        <v>0</v>
      </c>
      <c r="AJ63">
        <v>0</v>
      </c>
      <c r="AK63">
        <v>12.599598935166936</v>
      </c>
      <c r="AL63">
        <v>12.565876075731499</v>
      </c>
      <c r="AM63">
        <v>0</v>
      </c>
      <c r="AN63">
        <v>0</v>
      </c>
      <c r="AO63">
        <v>0.81534000000000018</v>
      </c>
      <c r="AP63">
        <v>2.8951164208782108</v>
      </c>
      <c r="AQ63">
        <v>0</v>
      </c>
      <c r="AR63">
        <v>5.9711992753623191</v>
      </c>
      <c r="AS63">
        <v>3.6376371463475725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708.29484811334328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158.88</v>
      </c>
      <c r="L64">
        <v>62.81</v>
      </c>
      <c r="M64">
        <v>0</v>
      </c>
      <c r="N64">
        <v>14.239999999999998</v>
      </c>
      <c r="O64">
        <v>49.003968575362435</v>
      </c>
      <c r="P64">
        <v>40.284771946451848</v>
      </c>
      <c r="Q64">
        <v>5.0475110892065063</v>
      </c>
      <c r="R64">
        <v>4.6724604847207578</v>
      </c>
      <c r="S64">
        <v>0</v>
      </c>
      <c r="T64">
        <v>0</v>
      </c>
      <c r="U64">
        <v>260.22819882718142</v>
      </c>
      <c r="V64">
        <v>4.9825382262996953</v>
      </c>
      <c r="W64">
        <v>11.04</v>
      </c>
      <c r="X64">
        <v>24.302539981185323</v>
      </c>
      <c r="Y64">
        <v>0</v>
      </c>
      <c r="Z64">
        <v>1.6027399999999998</v>
      </c>
      <c r="AA64">
        <v>0</v>
      </c>
      <c r="AB64">
        <v>2.9505259709025511</v>
      </c>
      <c r="AC64">
        <v>2.3787001669451215</v>
      </c>
      <c r="AD64">
        <v>6.7520529399068234</v>
      </c>
      <c r="AE64">
        <v>12.150521908676421</v>
      </c>
      <c r="AF64">
        <v>0</v>
      </c>
      <c r="AG64">
        <v>0</v>
      </c>
      <c r="AH64">
        <v>23.005724501374402</v>
      </c>
      <c r="AI64">
        <v>0</v>
      </c>
      <c r="AJ64">
        <v>0</v>
      </c>
      <c r="AK64">
        <v>12.599598935166936</v>
      </c>
      <c r="AL64">
        <v>12.565876075731499</v>
      </c>
      <c r="AM64">
        <v>0</v>
      </c>
      <c r="AN64">
        <v>0</v>
      </c>
      <c r="AO64">
        <v>0.81534000000000018</v>
      </c>
      <c r="AP64">
        <v>2.8951164208782108</v>
      </c>
      <c r="AQ64">
        <v>0</v>
      </c>
      <c r="AR64">
        <v>5.9711992753623191</v>
      </c>
      <c r="AS64">
        <v>3.6376371463475725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722.81702247169972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158.87999999999997</v>
      </c>
      <c r="L65">
        <v>62.81</v>
      </c>
      <c r="M65">
        <v>0</v>
      </c>
      <c r="N65">
        <v>14.239999999999998</v>
      </c>
      <c r="O65">
        <v>49.003968575362435</v>
      </c>
      <c r="P65">
        <v>40.284771946451848</v>
      </c>
      <c r="Q65">
        <v>5.0475110892065063</v>
      </c>
      <c r="R65">
        <v>4.6724604847207578</v>
      </c>
      <c r="S65">
        <v>0</v>
      </c>
      <c r="T65">
        <v>0</v>
      </c>
      <c r="U65">
        <v>260.22819882718142</v>
      </c>
      <c r="V65">
        <v>4.9825382262996953</v>
      </c>
      <c r="W65">
        <v>11.04</v>
      </c>
      <c r="X65">
        <v>24.302539981185323</v>
      </c>
      <c r="Y65">
        <v>0</v>
      </c>
      <c r="Z65">
        <v>0.26923999999999998</v>
      </c>
      <c r="AA65">
        <v>0</v>
      </c>
      <c r="AB65">
        <v>2.9505259709025511</v>
      </c>
      <c r="AC65">
        <v>2.3787001669451215</v>
      </c>
      <c r="AD65">
        <v>6.7520529399068234</v>
      </c>
      <c r="AE65">
        <v>12.150521908676421</v>
      </c>
      <c r="AF65">
        <v>0</v>
      </c>
      <c r="AG65">
        <v>0</v>
      </c>
      <c r="AH65">
        <v>23.005724501374402</v>
      </c>
      <c r="AI65">
        <v>0</v>
      </c>
      <c r="AJ65">
        <v>0</v>
      </c>
      <c r="AK65">
        <v>12.599598935166936</v>
      </c>
      <c r="AL65">
        <v>12.565876075731499</v>
      </c>
      <c r="AM65">
        <v>0</v>
      </c>
      <c r="AN65">
        <v>0</v>
      </c>
      <c r="AO65">
        <v>0.81534000000000018</v>
      </c>
      <c r="AP65">
        <v>2.8951164208782108</v>
      </c>
      <c r="AQ65">
        <v>0</v>
      </c>
      <c r="AR65">
        <v>5.9711992753623191</v>
      </c>
      <c r="AS65">
        <v>3.6376371463475725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721.48352247169964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144.35783031487188</v>
      </c>
      <c r="L66">
        <v>62.81</v>
      </c>
      <c r="M66">
        <v>0</v>
      </c>
      <c r="N66">
        <v>14.239999999999998</v>
      </c>
      <c r="O66">
        <v>49.003968575362435</v>
      </c>
      <c r="P66">
        <v>40.284771946451848</v>
      </c>
      <c r="Q66">
        <v>5.0475110892065063</v>
      </c>
      <c r="R66">
        <v>4.6724604847207578</v>
      </c>
      <c r="S66">
        <v>0</v>
      </c>
      <c r="T66">
        <v>0</v>
      </c>
      <c r="U66">
        <v>260.22819882718142</v>
      </c>
      <c r="V66">
        <v>4.9825382262996953</v>
      </c>
      <c r="W66">
        <v>11.04</v>
      </c>
      <c r="X66">
        <v>24.302539981185323</v>
      </c>
      <c r="Y66">
        <v>0</v>
      </c>
      <c r="Z66">
        <v>0.26923999999999998</v>
      </c>
      <c r="AA66">
        <v>0</v>
      </c>
      <c r="AB66">
        <v>2.9505259709025511</v>
      </c>
      <c r="AC66">
        <v>2.3787001669451215</v>
      </c>
      <c r="AD66">
        <v>6.7520529399068234</v>
      </c>
      <c r="AE66">
        <v>12.150521908676421</v>
      </c>
      <c r="AF66">
        <v>0</v>
      </c>
      <c r="AG66">
        <v>0</v>
      </c>
      <c r="AH66">
        <v>23.005724501374402</v>
      </c>
      <c r="AI66">
        <v>0</v>
      </c>
      <c r="AJ66">
        <v>0</v>
      </c>
      <c r="AK66">
        <v>12.599598935166936</v>
      </c>
      <c r="AL66">
        <v>12.565876075731499</v>
      </c>
      <c r="AM66">
        <v>0</v>
      </c>
      <c r="AN66">
        <v>0</v>
      </c>
      <c r="AO66">
        <v>0.81534000000000018</v>
      </c>
      <c r="AP66">
        <v>2.8951164208782108</v>
      </c>
      <c r="AQ66">
        <v>0</v>
      </c>
      <c r="AR66">
        <v>5.9711992753623191</v>
      </c>
      <c r="AS66">
        <v>3.6376371463475725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706.96135278657152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158.87999999999997</v>
      </c>
      <c r="L67">
        <v>64.058711351612317</v>
      </c>
      <c r="M67">
        <v>0</v>
      </c>
      <c r="N67">
        <v>14.239999999999998</v>
      </c>
      <c r="O67">
        <v>49.003968575362435</v>
      </c>
      <c r="P67">
        <v>40.284771946451848</v>
      </c>
      <c r="Q67">
        <v>5.0475110892065063</v>
      </c>
      <c r="R67">
        <v>4.6724604847207578</v>
      </c>
      <c r="S67">
        <v>0</v>
      </c>
      <c r="T67">
        <v>0</v>
      </c>
      <c r="U67">
        <v>260.22819882718142</v>
      </c>
      <c r="V67">
        <v>4.9825382262996953</v>
      </c>
      <c r="W67">
        <v>11.04</v>
      </c>
      <c r="X67">
        <v>24.302539981185323</v>
      </c>
      <c r="Y67">
        <v>0</v>
      </c>
      <c r="Z67">
        <v>0.26923999999999998</v>
      </c>
      <c r="AA67">
        <v>0</v>
      </c>
      <c r="AB67">
        <v>2.9505259709025511</v>
      </c>
      <c r="AC67">
        <v>2.3787001669451215</v>
      </c>
      <c r="AD67">
        <v>6.7520529399068234</v>
      </c>
      <c r="AE67">
        <v>12.150521908676421</v>
      </c>
      <c r="AF67">
        <v>0</v>
      </c>
      <c r="AG67">
        <v>0</v>
      </c>
      <c r="AH67">
        <v>28.754248808197158</v>
      </c>
      <c r="AI67">
        <v>0</v>
      </c>
      <c r="AJ67">
        <v>0</v>
      </c>
      <c r="AK67">
        <v>12.599598935166936</v>
      </c>
      <c r="AL67">
        <v>12.565876075731499</v>
      </c>
      <c r="AM67">
        <v>0</v>
      </c>
      <c r="AN67">
        <v>0</v>
      </c>
      <c r="AO67">
        <v>0.91948000000000019</v>
      </c>
      <c r="AP67">
        <v>2.8951164208782108</v>
      </c>
      <c r="AQ67">
        <v>0</v>
      </c>
      <c r="AR67">
        <v>5.9711992753623191</v>
      </c>
      <c r="AS67">
        <v>3.6376371463475725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728.58489813013477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158.87999999999997</v>
      </c>
      <c r="L68">
        <v>63.808472970062475</v>
      </c>
      <c r="M68">
        <v>0</v>
      </c>
      <c r="N68">
        <v>14.239999999999998</v>
      </c>
      <c r="O68">
        <v>49.003968575362435</v>
      </c>
      <c r="P68">
        <v>40.284771946451848</v>
      </c>
      <c r="Q68">
        <v>5.0475110892065063</v>
      </c>
      <c r="R68">
        <v>4.6724604847207578</v>
      </c>
      <c r="S68">
        <v>0</v>
      </c>
      <c r="T68">
        <v>0</v>
      </c>
      <c r="U68">
        <v>260.22819882718142</v>
      </c>
      <c r="V68">
        <v>4.9825382262996953</v>
      </c>
      <c r="W68">
        <v>11.04</v>
      </c>
      <c r="X68">
        <v>24.302539981185323</v>
      </c>
      <c r="Y68">
        <v>0</v>
      </c>
      <c r="Z68">
        <v>0.26923999999999998</v>
      </c>
      <c r="AA68">
        <v>0</v>
      </c>
      <c r="AB68">
        <v>2.9505259709025511</v>
      </c>
      <c r="AC68">
        <v>2.3787001669451215</v>
      </c>
      <c r="AD68">
        <v>6.7520529399068234</v>
      </c>
      <c r="AE68">
        <v>12.150521908676421</v>
      </c>
      <c r="AF68">
        <v>0</v>
      </c>
      <c r="AG68">
        <v>0</v>
      </c>
      <c r="AH68">
        <v>34.507424024653261</v>
      </c>
      <c r="AI68">
        <v>0</v>
      </c>
      <c r="AJ68">
        <v>0</v>
      </c>
      <c r="AK68">
        <v>12.599598935166936</v>
      </c>
      <c r="AL68">
        <v>12.565876075731499</v>
      </c>
      <c r="AM68">
        <v>0</v>
      </c>
      <c r="AN68">
        <v>0</v>
      </c>
      <c r="AO68">
        <v>0.88900000000000023</v>
      </c>
      <c r="AP68">
        <v>2.8951164208782108</v>
      </c>
      <c r="AQ68">
        <v>0</v>
      </c>
      <c r="AR68">
        <v>5.9711992753623191</v>
      </c>
      <c r="AS68">
        <v>3.6376371463475725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734.05735496504087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158.87999999999997</v>
      </c>
      <c r="L69">
        <v>63.808472970062475</v>
      </c>
      <c r="M69">
        <v>0</v>
      </c>
      <c r="N69">
        <v>14.239999999999998</v>
      </c>
      <c r="O69">
        <v>49.003968575362435</v>
      </c>
      <c r="P69">
        <v>40.284771946451848</v>
      </c>
      <c r="Q69">
        <v>5.0475110892065063</v>
      </c>
      <c r="R69">
        <v>4.6724604847207578</v>
      </c>
      <c r="S69">
        <v>0</v>
      </c>
      <c r="T69">
        <v>0</v>
      </c>
      <c r="U69">
        <v>260.22819882718142</v>
      </c>
      <c r="V69">
        <v>4.9825382262996953</v>
      </c>
      <c r="W69">
        <v>11.04</v>
      </c>
      <c r="X69">
        <v>24.302539981185323</v>
      </c>
      <c r="Y69">
        <v>0</v>
      </c>
      <c r="Z69">
        <v>0.26923999999999998</v>
      </c>
      <c r="AA69">
        <v>0</v>
      </c>
      <c r="AB69">
        <v>2.9505259709025511</v>
      </c>
      <c r="AC69">
        <v>2.3787001669451215</v>
      </c>
      <c r="AD69">
        <v>8.9796533115342019</v>
      </c>
      <c r="AE69">
        <v>12.150521908676421</v>
      </c>
      <c r="AF69">
        <v>0</v>
      </c>
      <c r="AG69">
        <v>0</v>
      </c>
      <c r="AH69">
        <v>34.507424024653261</v>
      </c>
      <c r="AI69">
        <v>0.87646266203583323</v>
      </c>
      <c r="AJ69">
        <v>0</v>
      </c>
      <c r="AK69">
        <v>12.599598935166936</v>
      </c>
      <c r="AL69">
        <v>12.565876075731499</v>
      </c>
      <c r="AM69">
        <v>0</v>
      </c>
      <c r="AN69">
        <v>0</v>
      </c>
      <c r="AO69">
        <v>0.86868000000000023</v>
      </c>
      <c r="AP69">
        <v>2.8951164208782108</v>
      </c>
      <c r="AQ69">
        <v>0</v>
      </c>
      <c r="AR69">
        <v>4.8841413043478257</v>
      </c>
      <c r="AS69">
        <v>3.6376371463475725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736.05404002768967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158.87999999999997</v>
      </c>
      <c r="L70">
        <v>63.808472970062475</v>
      </c>
      <c r="M70">
        <v>0</v>
      </c>
      <c r="N70">
        <v>14.239999999999998</v>
      </c>
      <c r="O70">
        <v>49.003968575362435</v>
      </c>
      <c r="P70">
        <v>40.284771946451848</v>
      </c>
      <c r="Q70">
        <v>5.0475110892065063</v>
      </c>
      <c r="R70">
        <v>4.6724604847207578</v>
      </c>
      <c r="S70">
        <v>0</v>
      </c>
      <c r="T70">
        <v>0</v>
      </c>
      <c r="U70">
        <v>260.22819882718142</v>
      </c>
      <c r="V70">
        <v>4.9825382262996953</v>
      </c>
      <c r="W70">
        <v>11.04</v>
      </c>
      <c r="X70">
        <v>24.302539981185323</v>
      </c>
      <c r="Y70">
        <v>0</v>
      </c>
      <c r="Z70">
        <v>0.26923999999999998</v>
      </c>
      <c r="AA70">
        <v>0</v>
      </c>
      <c r="AB70">
        <v>2.9505259709025511</v>
      </c>
      <c r="AC70">
        <v>2.3787001669451215</v>
      </c>
      <c r="AD70">
        <v>8.9796533115342019</v>
      </c>
      <c r="AE70">
        <v>12.150521908676421</v>
      </c>
      <c r="AF70">
        <v>0</v>
      </c>
      <c r="AG70">
        <v>0</v>
      </c>
      <c r="AH70">
        <v>34.507424024653261</v>
      </c>
      <c r="AI70">
        <v>0.87646266203583323</v>
      </c>
      <c r="AJ70">
        <v>0</v>
      </c>
      <c r="AK70">
        <v>12.599598935166936</v>
      </c>
      <c r="AL70">
        <v>12.565876075731499</v>
      </c>
      <c r="AM70">
        <v>0</v>
      </c>
      <c r="AN70">
        <v>0</v>
      </c>
      <c r="AO70">
        <v>0.83312000000000008</v>
      </c>
      <c r="AP70">
        <v>2.8951164208782108</v>
      </c>
      <c r="AQ70">
        <v>0</v>
      </c>
      <c r="AR70">
        <v>4.8841413043478257</v>
      </c>
      <c r="AS70">
        <v>3.6376371463475725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736.01848002768963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80</v>
      </c>
      <c r="L71">
        <v>63.808472970062475</v>
      </c>
      <c r="M71">
        <v>0</v>
      </c>
      <c r="N71">
        <v>14.239999999999998</v>
      </c>
      <c r="O71">
        <v>49.003968575362435</v>
      </c>
      <c r="P71">
        <v>40.284771946451848</v>
      </c>
      <c r="Q71">
        <v>5.0475110892065063</v>
      </c>
      <c r="R71">
        <v>4.6724604847207578</v>
      </c>
      <c r="S71">
        <v>0</v>
      </c>
      <c r="T71">
        <v>0</v>
      </c>
      <c r="U71">
        <v>262.26819888297541</v>
      </c>
      <c r="V71">
        <v>4.9825382262996953</v>
      </c>
      <c r="W71">
        <v>11.04</v>
      </c>
      <c r="X71">
        <v>24.302539981185323</v>
      </c>
      <c r="Y71">
        <v>0</v>
      </c>
      <c r="Z71">
        <v>1.6027399999999998</v>
      </c>
      <c r="AA71">
        <v>0</v>
      </c>
      <c r="AB71">
        <v>2.9505259709025511</v>
      </c>
      <c r="AC71">
        <v>2.3787001669451215</v>
      </c>
      <c r="AD71">
        <v>8.9796533115342019</v>
      </c>
      <c r="AE71">
        <v>12.150521908676421</v>
      </c>
      <c r="AF71">
        <v>0</v>
      </c>
      <c r="AG71">
        <v>0</v>
      </c>
      <c r="AH71">
        <v>34.507424024653261</v>
      </c>
      <c r="AI71">
        <v>0.87646266203583323</v>
      </c>
      <c r="AJ71">
        <v>0</v>
      </c>
      <c r="AK71">
        <v>12.599598935166936</v>
      </c>
      <c r="AL71">
        <v>12.565876075731499</v>
      </c>
      <c r="AM71">
        <v>0</v>
      </c>
      <c r="AN71">
        <v>0</v>
      </c>
      <c r="AO71">
        <v>0.71882000000000024</v>
      </c>
      <c r="AP71">
        <v>2.8951164208782108</v>
      </c>
      <c r="AQ71">
        <v>0</v>
      </c>
      <c r="AR71">
        <v>4.8841413043478257</v>
      </c>
      <c r="AS71">
        <v>3.6376371463475725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660.39768008348392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80</v>
      </c>
      <c r="L72">
        <v>63.808472970062475</v>
      </c>
      <c r="M72">
        <v>0</v>
      </c>
      <c r="N72">
        <v>14.239999999999998</v>
      </c>
      <c r="O72">
        <v>49.003968575362435</v>
      </c>
      <c r="P72">
        <v>40.284771946451848</v>
      </c>
      <c r="Q72">
        <v>5.0475110892065063</v>
      </c>
      <c r="R72">
        <v>4.6724604847207578</v>
      </c>
      <c r="S72">
        <v>0</v>
      </c>
      <c r="T72">
        <v>0</v>
      </c>
      <c r="U72">
        <v>262.48999999999995</v>
      </c>
      <c r="V72">
        <v>4.9825382262996953</v>
      </c>
      <c r="W72">
        <v>11.04</v>
      </c>
      <c r="X72">
        <v>24.302539981185323</v>
      </c>
      <c r="Y72">
        <v>0</v>
      </c>
      <c r="Z72">
        <v>1.6027399999999998</v>
      </c>
      <c r="AA72">
        <v>0</v>
      </c>
      <c r="AB72">
        <v>2.9505259709025511</v>
      </c>
      <c r="AC72">
        <v>2.3787001669451215</v>
      </c>
      <c r="AD72">
        <v>8.9796533115342019</v>
      </c>
      <c r="AE72">
        <v>12.150521908676421</v>
      </c>
      <c r="AF72">
        <v>0</v>
      </c>
      <c r="AG72">
        <v>0</v>
      </c>
      <c r="AH72">
        <v>34.507424024653261</v>
      </c>
      <c r="AI72">
        <v>0.87646266203583323</v>
      </c>
      <c r="AJ72">
        <v>0</v>
      </c>
      <c r="AK72">
        <v>12.599598935166936</v>
      </c>
      <c r="AL72">
        <v>12.565876075731499</v>
      </c>
      <c r="AM72">
        <v>0</v>
      </c>
      <c r="AN72">
        <v>0</v>
      </c>
      <c r="AO72">
        <v>0.65786000000000011</v>
      </c>
      <c r="AP72">
        <v>2.8951164208782108</v>
      </c>
      <c r="AQ72">
        <v>0</v>
      </c>
      <c r="AR72">
        <v>4.8841413043478257</v>
      </c>
      <c r="AS72">
        <v>3.6376371463475725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660.55852120050838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100.00985460144435</v>
      </c>
      <c r="L73">
        <v>63.808472970062475</v>
      </c>
      <c r="M73">
        <v>0</v>
      </c>
      <c r="N73">
        <v>14.239999999999998</v>
      </c>
      <c r="O73">
        <v>49.003968575362435</v>
      </c>
      <c r="P73">
        <v>40.284771946451848</v>
      </c>
      <c r="Q73">
        <v>5.0475110892065063</v>
      </c>
      <c r="R73">
        <v>4.6724604847207578</v>
      </c>
      <c r="S73">
        <v>0</v>
      </c>
      <c r="T73">
        <v>0</v>
      </c>
      <c r="U73">
        <v>262.48999999999995</v>
      </c>
      <c r="V73">
        <v>4.9825382262996953</v>
      </c>
      <c r="W73">
        <v>11.04</v>
      </c>
      <c r="X73">
        <v>24.302539981185323</v>
      </c>
      <c r="Y73">
        <v>0</v>
      </c>
      <c r="Z73">
        <v>1.6027399999999998</v>
      </c>
      <c r="AA73">
        <v>3.4541959681200196</v>
      </c>
      <c r="AB73">
        <v>2.9505259709025511</v>
      </c>
      <c r="AC73">
        <v>2.3787001669451215</v>
      </c>
      <c r="AD73">
        <v>8.9796533115342019</v>
      </c>
      <c r="AE73">
        <v>12.150521908676421</v>
      </c>
      <c r="AF73">
        <v>0</v>
      </c>
      <c r="AG73">
        <v>0</v>
      </c>
      <c r="AH73">
        <v>34.507424024653261</v>
      </c>
      <c r="AI73">
        <v>3.44143869397797</v>
      </c>
      <c r="AJ73">
        <v>0</v>
      </c>
      <c r="AK73">
        <v>12.599598935166936</v>
      </c>
      <c r="AL73">
        <v>12.565876075731499</v>
      </c>
      <c r="AM73">
        <v>0</v>
      </c>
      <c r="AN73">
        <v>0</v>
      </c>
      <c r="AO73">
        <v>1.5595600000000003</v>
      </c>
      <c r="AP73">
        <v>2.8951164208782108</v>
      </c>
      <c r="AQ73">
        <v>0</v>
      </c>
      <c r="AR73">
        <v>4.2059999999999995</v>
      </c>
      <c r="AS73">
        <v>3.6376371463475725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686.81110649766708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100.00985460144435</v>
      </c>
      <c r="L74">
        <v>63.808472970062475</v>
      </c>
      <c r="M74">
        <v>0</v>
      </c>
      <c r="N74">
        <v>14.239999999999998</v>
      </c>
      <c r="O74">
        <v>49.003968575362435</v>
      </c>
      <c r="P74">
        <v>40.284771946451848</v>
      </c>
      <c r="Q74">
        <v>5.0475110892065063</v>
      </c>
      <c r="R74">
        <v>4.6724604847207578</v>
      </c>
      <c r="S74">
        <v>0</v>
      </c>
      <c r="T74">
        <v>0</v>
      </c>
      <c r="U74">
        <v>262.48999999999995</v>
      </c>
      <c r="V74">
        <v>4.9825382262996953</v>
      </c>
      <c r="W74">
        <v>11.04</v>
      </c>
      <c r="X74">
        <v>24.302539981185323</v>
      </c>
      <c r="Y74">
        <v>0</v>
      </c>
      <c r="Z74">
        <v>1.6027399999999998</v>
      </c>
      <c r="AA74">
        <v>3.4541959681200196</v>
      </c>
      <c r="AB74">
        <v>2.9505259709025511</v>
      </c>
      <c r="AC74">
        <v>2.3787001669451215</v>
      </c>
      <c r="AD74">
        <v>8.9796533115342019</v>
      </c>
      <c r="AE74">
        <v>12.150521908676421</v>
      </c>
      <c r="AF74">
        <v>0</v>
      </c>
      <c r="AG74">
        <v>0</v>
      </c>
      <c r="AH74">
        <v>34.507424024653261</v>
      </c>
      <c r="AI74">
        <v>3.44143869397797</v>
      </c>
      <c r="AJ74">
        <v>0</v>
      </c>
      <c r="AK74">
        <v>12.599598935166936</v>
      </c>
      <c r="AL74">
        <v>12.565876075731499</v>
      </c>
      <c r="AM74">
        <v>0</v>
      </c>
      <c r="AN74">
        <v>0</v>
      </c>
      <c r="AO74">
        <v>1.4808200000000002</v>
      </c>
      <c r="AP74">
        <v>2.8951164208782108</v>
      </c>
      <c r="AQ74">
        <v>0</v>
      </c>
      <c r="AR74">
        <v>4.2059999999999995</v>
      </c>
      <c r="AS74">
        <v>3.6376371463475725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686.73236649766704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119.99806722824424</v>
      </c>
      <c r="L75">
        <v>63.808472970062475</v>
      </c>
      <c r="M75">
        <v>0</v>
      </c>
      <c r="N75">
        <v>14.239999999999998</v>
      </c>
      <c r="O75">
        <v>49.003968575362435</v>
      </c>
      <c r="P75">
        <v>40.284771946451848</v>
      </c>
      <c r="Q75">
        <v>5.0475110892065063</v>
      </c>
      <c r="R75">
        <v>4.6724604847207578</v>
      </c>
      <c r="S75">
        <v>0</v>
      </c>
      <c r="T75">
        <v>0</v>
      </c>
      <c r="U75">
        <v>262.48999999999995</v>
      </c>
      <c r="V75">
        <v>4.9825382262996953</v>
      </c>
      <c r="W75">
        <v>11.04</v>
      </c>
      <c r="X75">
        <v>24.302539981185323</v>
      </c>
      <c r="Y75">
        <v>0</v>
      </c>
      <c r="Z75">
        <v>1.6027399999999998</v>
      </c>
      <c r="AA75">
        <v>6.9058520862634802</v>
      </c>
      <c r="AB75">
        <v>5.8965126710806359</v>
      </c>
      <c r="AC75">
        <v>4.7574003338902431</v>
      </c>
      <c r="AD75">
        <v>8.9796533115342019</v>
      </c>
      <c r="AE75">
        <v>12.150521908676421</v>
      </c>
      <c r="AF75">
        <v>0</v>
      </c>
      <c r="AG75">
        <v>0</v>
      </c>
      <c r="AH75">
        <v>34.507424024653261</v>
      </c>
      <c r="AI75">
        <v>8.7600257664893757</v>
      </c>
      <c r="AJ75">
        <v>0</v>
      </c>
      <c r="AK75">
        <v>12.599598935166936</v>
      </c>
      <c r="AL75">
        <v>12.565876075731499</v>
      </c>
      <c r="AM75">
        <v>1.1437695856390033</v>
      </c>
      <c r="AN75">
        <v>0</v>
      </c>
      <c r="AO75">
        <v>1.4224000000000001</v>
      </c>
      <c r="AP75">
        <v>2.3948199867439941</v>
      </c>
      <c r="AQ75">
        <v>0</v>
      </c>
      <c r="AR75">
        <v>4.2059999999999995</v>
      </c>
      <c r="AS75">
        <v>3.9683314323791699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721.73125661978122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100.00985460144435</v>
      </c>
      <c r="L76">
        <v>63.808472970062475</v>
      </c>
      <c r="M76">
        <v>0</v>
      </c>
      <c r="N76">
        <v>14.239999999999998</v>
      </c>
      <c r="O76">
        <v>49.003968575362435</v>
      </c>
      <c r="P76">
        <v>40.284771946451848</v>
      </c>
      <c r="Q76">
        <v>5.0475110892065063</v>
      </c>
      <c r="R76">
        <v>4.6724604847207578</v>
      </c>
      <c r="S76">
        <v>0</v>
      </c>
      <c r="T76">
        <v>0</v>
      </c>
      <c r="U76">
        <v>262.48999999999995</v>
      </c>
      <c r="V76">
        <v>4.9825382262996953</v>
      </c>
      <c r="W76">
        <v>11.04</v>
      </c>
      <c r="X76">
        <v>24.302539981185323</v>
      </c>
      <c r="Y76">
        <v>0</v>
      </c>
      <c r="Z76">
        <v>1.6027399999999998</v>
      </c>
      <c r="AA76">
        <v>10.360048054383499</v>
      </c>
      <c r="AB76">
        <v>5.8965126710806359</v>
      </c>
      <c r="AC76">
        <v>7.1407014682762631</v>
      </c>
      <c r="AD76">
        <v>8.9796533115342019</v>
      </c>
      <c r="AE76">
        <v>12.150521908676421</v>
      </c>
      <c r="AF76">
        <v>0</v>
      </c>
      <c r="AG76">
        <v>0</v>
      </c>
      <c r="AH76">
        <v>34.507424024653261</v>
      </c>
      <c r="AI76">
        <v>12.045035428922892</v>
      </c>
      <c r="AJ76">
        <v>0</v>
      </c>
      <c r="AK76">
        <v>12.599598935166936</v>
      </c>
      <c r="AL76">
        <v>12.565876075731499</v>
      </c>
      <c r="AM76">
        <v>2.4215566176761119</v>
      </c>
      <c r="AN76">
        <v>0</v>
      </c>
      <c r="AO76">
        <v>1.3309600000000004</v>
      </c>
      <c r="AP76">
        <v>2.3948199867439941</v>
      </c>
      <c r="AQ76">
        <v>0</v>
      </c>
      <c r="AR76">
        <v>4.2059999999999995</v>
      </c>
      <c r="AS76">
        <v>3.9683314323791699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712.05189778995793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100.00985460144435</v>
      </c>
      <c r="L77">
        <v>63.808472970062475</v>
      </c>
      <c r="M77">
        <v>0</v>
      </c>
      <c r="N77">
        <v>14.239999999999998</v>
      </c>
      <c r="O77">
        <v>49.003968575362435</v>
      </c>
      <c r="P77">
        <v>40.284771946451848</v>
      </c>
      <c r="Q77">
        <v>5.0475110892065063</v>
      </c>
      <c r="R77">
        <v>4.6724604847207578</v>
      </c>
      <c r="S77">
        <v>0</v>
      </c>
      <c r="T77">
        <v>0</v>
      </c>
      <c r="U77">
        <v>262.48999999999995</v>
      </c>
      <c r="V77">
        <v>4.9825382262996953</v>
      </c>
      <c r="W77">
        <v>11.04</v>
      </c>
      <c r="X77">
        <v>24.302539981185323</v>
      </c>
      <c r="Y77">
        <v>0</v>
      </c>
      <c r="Z77">
        <v>4.8082199999999995</v>
      </c>
      <c r="AA77">
        <v>10.360048054383499</v>
      </c>
      <c r="AB77">
        <v>10.027249030344208</v>
      </c>
      <c r="AC77">
        <v>7.5110793472686863</v>
      </c>
      <c r="AD77">
        <v>9.2520438232979636</v>
      </c>
      <c r="AE77">
        <v>12.272556712762047</v>
      </c>
      <c r="AF77">
        <v>0</v>
      </c>
      <c r="AG77">
        <v>0</v>
      </c>
      <c r="AH77">
        <v>34.507424024653261</v>
      </c>
      <c r="AI77">
        <v>12.045035428922892</v>
      </c>
      <c r="AJ77">
        <v>0</v>
      </c>
      <c r="AK77">
        <v>12.599598935166936</v>
      </c>
      <c r="AL77">
        <v>15.70988468158348</v>
      </c>
      <c r="AM77">
        <v>3.8841952999175033</v>
      </c>
      <c r="AN77">
        <v>0</v>
      </c>
      <c r="AO77">
        <v>1.3512800000000005</v>
      </c>
      <c r="AP77">
        <v>2.5497341110190557</v>
      </c>
      <c r="AQ77">
        <v>0</v>
      </c>
      <c r="AR77">
        <v>12.371634057971015</v>
      </c>
      <c r="AS77">
        <v>3.9683314323791699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733.10043281440289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100.00985460144435</v>
      </c>
      <c r="L78">
        <v>63.808472970062475</v>
      </c>
      <c r="M78">
        <v>0</v>
      </c>
      <c r="N78">
        <v>14.239999999999998</v>
      </c>
      <c r="O78">
        <v>49.003968575362435</v>
      </c>
      <c r="P78">
        <v>40.284771946451848</v>
      </c>
      <c r="Q78">
        <v>5.0475110892065063</v>
      </c>
      <c r="R78">
        <v>4.6724604847207578</v>
      </c>
      <c r="S78">
        <v>0</v>
      </c>
      <c r="T78">
        <v>0</v>
      </c>
      <c r="U78">
        <v>262.48999999999995</v>
      </c>
      <c r="V78">
        <v>4.9825382262996953</v>
      </c>
      <c r="W78">
        <v>11.04</v>
      </c>
      <c r="X78">
        <v>24.302539981185323</v>
      </c>
      <c r="Y78">
        <v>0</v>
      </c>
      <c r="Z78">
        <v>4.8082199999999995</v>
      </c>
      <c r="AA78">
        <v>10.360048054383499</v>
      </c>
      <c r="AB78">
        <v>10.027249030344208</v>
      </c>
      <c r="AC78">
        <v>7.5110793472686863</v>
      </c>
      <c r="AD78">
        <v>9.2520438232979636</v>
      </c>
      <c r="AE78">
        <v>12.272556712762047</v>
      </c>
      <c r="AF78">
        <v>0</v>
      </c>
      <c r="AG78">
        <v>0</v>
      </c>
      <c r="AH78">
        <v>34.507424024653261</v>
      </c>
      <c r="AI78">
        <v>12.045035428922892</v>
      </c>
      <c r="AJ78">
        <v>0</v>
      </c>
      <c r="AK78">
        <v>12.599598935166936</v>
      </c>
      <c r="AL78">
        <v>19.509106712564545</v>
      </c>
      <c r="AM78">
        <v>3.8841952999175033</v>
      </c>
      <c r="AN78">
        <v>0</v>
      </c>
      <c r="AO78">
        <v>1.3436600000000005</v>
      </c>
      <c r="AP78">
        <v>2.5497341110190557</v>
      </c>
      <c r="AQ78">
        <v>0</v>
      </c>
      <c r="AR78">
        <v>12.371634057971015</v>
      </c>
      <c r="AS78">
        <v>3.9683314323791699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736.89203484538393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158.80760698571515</v>
      </c>
      <c r="L79">
        <v>63.808472970062475</v>
      </c>
      <c r="M79">
        <v>0</v>
      </c>
      <c r="N79">
        <v>14.239999999999998</v>
      </c>
      <c r="O79">
        <v>49.003968575362435</v>
      </c>
      <c r="P79">
        <v>40.284771946451848</v>
      </c>
      <c r="Q79">
        <v>5.0475110892065063</v>
      </c>
      <c r="R79">
        <v>4.6724604847207578</v>
      </c>
      <c r="S79">
        <v>0</v>
      </c>
      <c r="T79">
        <v>0</v>
      </c>
      <c r="U79">
        <v>262.48999999999995</v>
      </c>
      <c r="V79">
        <v>5.0999999999999996</v>
      </c>
      <c r="W79">
        <v>11.04</v>
      </c>
      <c r="X79">
        <v>24.302539981185323</v>
      </c>
      <c r="Y79">
        <v>0</v>
      </c>
      <c r="Z79">
        <v>4.8082199999999995</v>
      </c>
      <c r="AA79">
        <v>10.360048054383499</v>
      </c>
      <c r="AB79">
        <v>10.027249030344208</v>
      </c>
      <c r="AC79">
        <v>7.5110793472686863</v>
      </c>
      <c r="AD79">
        <v>9.2520438232979636</v>
      </c>
      <c r="AE79">
        <v>12.272556712762047</v>
      </c>
      <c r="AF79">
        <v>0</v>
      </c>
      <c r="AG79">
        <v>0</v>
      </c>
      <c r="AH79">
        <v>34.507424024653261</v>
      </c>
      <c r="AI79">
        <v>12.045035428922892</v>
      </c>
      <c r="AJ79">
        <v>0</v>
      </c>
      <c r="AK79">
        <v>12.599598935166936</v>
      </c>
      <c r="AL79">
        <v>19.509106712564545</v>
      </c>
      <c r="AM79">
        <v>3.8841952999175033</v>
      </c>
      <c r="AN79">
        <v>0</v>
      </c>
      <c r="AO79">
        <v>1.3512800000000005</v>
      </c>
      <c r="AP79">
        <v>2.5497341110190557</v>
      </c>
      <c r="AQ79">
        <v>0</v>
      </c>
      <c r="AR79">
        <v>4.0713876811594201</v>
      </c>
      <c r="AS79">
        <v>3.9683314323791699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787.51462262654343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158.80760698571515</v>
      </c>
      <c r="L80">
        <v>63.808472970062475</v>
      </c>
      <c r="M80">
        <v>0</v>
      </c>
      <c r="N80">
        <v>14.239999999999998</v>
      </c>
      <c r="O80">
        <v>49.003968575362435</v>
      </c>
      <c r="P80">
        <v>40.284771946451848</v>
      </c>
      <c r="Q80">
        <v>5.0475110892065063</v>
      </c>
      <c r="R80">
        <v>4.6724604847207578</v>
      </c>
      <c r="S80">
        <v>0</v>
      </c>
      <c r="T80">
        <v>0</v>
      </c>
      <c r="U80">
        <v>262.48999999999995</v>
      </c>
      <c r="V80">
        <v>5.1099999999999994</v>
      </c>
      <c r="W80">
        <v>11.04</v>
      </c>
      <c r="X80">
        <v>24.302539981185323</v>
      </c>
      <c r="Y80">
        <v>0</v>
      </c>
      <c r="Z80">
        <v>4.8082199999999995</v>
      </c>
      <c r="AA80">
        <v>10.360048054383499</v>
      </c>
      <c r="AB80">
        <v>10.027249030344208</v>
      </c>
      <c r="AC80">
        <v>7.5110793472686863</v>
      </c>
      <c r="AD80">
        <v>9.2520438232979636</v>
      </c>
      <c r="AE80">
        <v>12.272556712762047</v>
      </c>
      <c r="AF80">
        <v>0</v>
      </c>
      <c r="AG80">
        <v>0</v>
      </c>
      <c r="AH80">
        <v>34.507424024653261</v>
      </c>
      <c r="AI80">
        <v>12.045035428922892</v>
      </c>
      <c r="AJ80">
        <v>0</v>
      </c>
      <c r="AK80">
        <v>12.599598935166936</v>
      </c>
      <c r="AL80">
        <v>19.509106712564545</v>
      </c>
      <c r="AM80">
        <v>3.8841952999175033</v>
      </c>
      <c r="AN80">
        <v>0</v>
      </c>
      <c r="AO80">
        <v>1.3639800000000002</v>
      </c>
      <c r="AP80">
        <v>2.5497341110190557</v>
      </c>
      <c r="AQ80">
        <v>0</v>
      </c>
      <c r="AR80">
        <v>4.0713876811594201</v>
      </c>
      <c r="AS80">
        <v>3.9683314323791699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787.53732262654341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158.80521389931138</v>
      </c>
      <c r="L81">
        <v>62.558472991774281</v>
      </c>
      <c r="M81">
        <v>0</v>
      </c>
      <c r="N81">
        <v>13.93</v>
      </c>
      <c r="O81">
        <v>49.003968575362435</v>
      </c>
      <c r="P81">
        <v>40.284771946451848</v>
      </c>
      <c r="Q81">
        <v>5.0475110892065063</v>
      </c>
      <c r="R81">
        <v>4.6724604847207578</v>
      </c>
      <c r="S81">
        <v>0</v>
      </c>
      <c r="T81">
        <v>0</v>
      </c>
      <c r="U81">
        <v>262.48999999999995</v>
      </c>
      <c r="V81">
        <v>5.1099999999999994</v>
      </c>
      <c r="W81">
        <v>11.04</v>
      </c>
      <c r="X81">
        <v>24.302539981185323</v>
      </c>
      <c r="Y81">
        <v>0</v>
      </c>
      <c r="Z81">
        <v>4.8082199999999995</v>
      </c>
      <c r="AA81">
        <v>10.360048054383499</v>
      </c>
      <c r="AB81">
        <v>10.027249030344208</v>
      </c>
      <c r="AC81">
        <v>7.5110793472686863</v>
      </c>
      <c r="AD81">
        <v>9.2520438232979636</v>
      </c>
      <c r="AE81">
        <v>12.272556712762047</v>
      </c>
      <c r="AF81">
        <v>0</v>
      </c>
      <c r="AG81">
        <v>0</v>
      </c>
      <c r="AH81">
        <v>34.507424024653261</v>
      </c>
      <c r="AI81">
        <v>12.045035428922892</v>
      </c>
      <c r="AJ81">
        <v>0</v>
      </c>
      <c r="AK81">
        <v>12.599598935166936</v>
      </c>
      <c r="AL81">
        <v>19.509106712564545</v>
      </c>
      <c r="AM81">
        <v>3.8841952999175033</v>
      </c>
      <c r="AN81">
        <v>0</v>
      </c>
      <c r="AO81">
        <v>1.3944600000000003</v>
      </c>
      <c r="AP81">
        <v>2.5497341110190557</v>
      </c>
      <c r="AQ81">
        <v>0</v>
      </c>
      <c r="AR81">
        <v>4.0713876811594201</v>
      </c>
      <c r="AS81">
        <v>3.9683314323791699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786.00540956185148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158.80521389931138</v>
      </c>
      <c r="L82">
        <v>62.558472991774281</v>
      </c>
      <c r="M82">
        <v>0</v>
      </c>
      <c r="N82">
        <v>13.93</v>
      </c>
      <c r="O82">
        <v>49.003968575362435</v>
      </c>
      <c r="P82">
        <v>40.284771946451848</v>
      </c>
      <c r="Q82">
        <v>5.0475110892065063</v>
      </c>
      <c r="R82">
        <v>4.6724604847207578</v>
      </c>
      <c r="S82">
        <v>0</v>
      </c>
      <c r="T82">
        <v>0</v>
      </c>
      <c r="U82">
        <v>262.48999999999995</v>
      </c>
      <c r="V82">
        <v>5.1099999999999994</v>
      </c>
      <c r="W82">
        <v>11.04</v>
      </c>
      <c r="X82">
        <v>24.302539981185323</v>
      </c>
      <c r="Y82">
        <v>0</v>
      </c>
      <c r="Z82">
        <v>4.8082199999999995</v>
      </c>
      <c r="AA82">
        <v>10.360048054383499</v>
      </c>
      <c r="AB82">
        <v>10.027249030344208</v>
      </c>
      <c r="AC82">
        <v>7.5110793472686863</v>
      </c>
      <c r="AD82">
        <v>9.2520438232979636</v>
      </c>
      <c r="AE82">
        <v>12.272556712762047</v>
      </c>
      <c r="AF82">
        <v>0</v>
      </c>
      <c r="AG82">
        <v>0</v>
      </c>
      <c r="AH82">
        <v>34.507424024653261</v>
      </c>
      <c r="AI82">
        <v>4.0671548201557819</v>
      </c>
      <c r="AJ82">
        <v>0</v>
      </c>
      <c r="AK82">
        <v>12.599598935166936</v>
      </c>
      <c r="AL82">
        <v>15.70988468158348</v>
      </c>
      <c r="AM82">
        <v>3.8841952999175033</v>
      </c>
      <c r="AN82">
        <v>0</v>
      </c>
      <c r="AO82">
        <v>1.4097000000000002</v>
      </c>
      <c r="AP82">
        <v>2.5497341110190557</v>
      </c>
      <c r="AQ82">
        <v>0</v>
      </c>
      <c r="AR82">
        <v>6.7839528985507238</v>
      </c>
      <c r="AS82">
        <v>3.9683314323791699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776.95611213949473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1.89</v>
      </c>
      <c r="H83">
        <v>0</v>
      </c>
      <c r="I83">
        <v>0</v>
      </c>
      <c r="J83">
        <v>0</v>
      </c>
      <c r="K83">
        <v>158.80521389931138</v>
      </c>
      <c r="L83">
        <v>62.558472991774281</v>
      </c>
      <c r="M83">
        <v>0</v>
      </c>
      <c r="N83">
        <v>13.93</v>
      </c>
      <c r="O83">
        <v>49.003968575362435</v>
      </c>
      <c r="P83">
        <v>40.284771946451848</v>
      </c>
      <c r="Q83">
        <v>5.0475110892065063</v>
      </c>
      <c r="R83">
        <v>4.6724604847207578</v>
      </c>
      <c r="S83">
        <v>0</v>
      </c>
      <c r="T83">
        <v>0</v>
      </c>
      <c r="U83">
        <v>262.48999999999995</v>
      </c>
      <c r="V83">
        <v>5.1099999999999994</v>
      </c>
      <c r="W83">
        <v>11.04</v>
      </c>
      <c r="X83">
        <v>24.302539981185323</v>
      </c>
      <c r="Y83">
        <v>0</v>
      </c>
      <c r="Z83">
        <v>4.8082199999999995</v>
      </c>
      <c r="AA83">
        <v>10.360048054383499</v>
      </c>
      <c r="AB83">
        <v>10.027249030344208</v>
      </c>
      <c r="AC83">
        <v>7.5110793472686863</v>
      </c>
      <c r="AD83">
        <v>9.2520438232979636</v>
      </c>
      <c r="AE83">
        <v>12.272556712762047</v>
      </c>
      <c r="AF83">
        <v>0</v>
      </c>
      <c r="AG83">
        <v>0</v>
      </c>
      <c r="AH83">
        <v>34.507424024653261</v>
      </c>
      <c r="AI83">
        <v>0.87646266203583323</v>
      </c>
      <c r="AJ83">
        <v>0</v>
      </c>
      <c r="AK83">
        <v>12.599598935166936</v>
      </c>
      <c r="AL83">
        <v>15.70988468158348</v>
      </c>
      <c r="AM83">
        <v>3.8841952999175033</v>
      </c>
      <c r="AN83">
        <v>0</v>
      </c>
      <c r="AO83">
        <v>1.4452600000000004</v>
      </c>
      <c r="AP83">
        <v>2.5497341110190557</v>
      </c>
      <c r="AQ83">
        <v>0</v>
      </c>
      <c r="AR83">
        <v>12.371634057971015</v>
      </c>
      <c r="AS83">
        <v>3.9683314323791699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781.27866114079495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158.80521389931138</v>
      </c>
      <c r="L84">
        <v>62.558472991774281</v>
      </c>
      <c r="M84">
        <v>0</v>
      </c>
      <c r="N84">
        <v>13.93</v>
      </c>
      <c r="O84">
        <v>49.003968575362435</v>
      </c>
      <c r="P84">
        <v>40.284771946451848</v>
      </c>
      <c r="Q84">
        <v>5.0475110892065063</v>
      </c>
      <c r="R84">
        <v>4.6724604847207578</v>
      </c>
      <c r="S84">
        <v>0</v>
      </c>
      <c r="T84">
        <v>0</v>
      </c>
      <c r="U84">
        <v>262.48999999999995</v>
      </c>
      <c r="V84">
        <v>5.1099999999999994</v>
      </c>
      <c r="W84">
        <v>11.04</v>
      </c>
      <c r="X84">
        <v>24.302539981185323</v>
      </c>
      <c r="Y84">
        <v>0</v>
      </c>
      <c r="Z84">
        <v>4.8082199999999995</v>
      </c>
      <c r="AA84">
        <v>10.360048054383499</v>
      </c>
      <c r="AB84">
        <v>10.027249030344208</v>
      </c>
      <c r="AC84">
        <v>7.5110793472686863</v>
      </c>
      <c r="AD84">
        <v>9.2520438232979636</v>
      </c>
      <c r="AE84">
        <v>12.272556712762047</v>
      </c>
      <c r="AF84">
        <v>0</v>
      </c>
      <c r="AG84">
        <v>0</v>
      </c>
      <c r="AH84">
        <v>34.507424024653261</v>
      </c>
      <c r="AI84">
        <v>0.87646266203583323</v>
      </c>
      <c r="AJ84">
        <v>0</v>
      </c>
      <c r="AK84">
        <v>12.599598935166936</v>
      </c>
      <c r="AL84">
        <v>15.70988468158348</v>
      </c>
      <c r="AM84">
        <v>3.8841952999175033</v>
      </c>
      <c r="AN84">
        <v>0</v>
      </c>
      <c r="AO84">
        <v>1.4681200000000003</v>
      </c>
      <c r="AP84">
        <v>2.5497341110190557</v>
      </c>
      <c r="AQ84">
        <v>0</v>
      </c>
      <c r="AR84">
        <v>12.371634057971015</v>
      </c>
      <c r="AS84">
        <v>3.9683314323791699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779.411521140795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158.80521389931138</v>
      </c>
      <c r="L85">
        <v>62.64</v>
      </c>
      <c r="M85">
        <v>0</v>
      </c>
      <c r="N85">
        <v>13.93</v>
      </c>
      <c r="O85">
        <v>49.003968575362435</v>
      </c>
      <c r="P85">
        <v>40.284771946451848</v>
      </c>
      <c r="Q85">
        <v>5.0475110892065063</v>
      </c>
      <c r="R85">
        <v>4.6724604847207578</v>
      </c>
      <c r="S85">
        <v>0</v>
      </c>
      <c r="T85">
        <v>0</v>
      </c>
      <c r="U85">
        <v>262.48999999999995</v>
      </c>
      <c r="V85">
        <v>5.1099999999999994</v>
      </c>
      <c r="W85">
        <v>11.04</v>
      </c>
      <c r="X85">
        <v>24.302539981185323</v>
      </c>
      <c r="Y85">
        <v>0</v>
      </c>
      <c r="Z85">
        <v>0.26923999999999998</v>
      </c>
      <c r="AA85">
        <v>10.360048054383499</v>
      </c>
      <c r="AB85">
        <v>9.7117697149938582</v>
      </c>
      <c r="AC85">
        <v>7.1407014682762631</v>
      </c>
      <c r="AD85">
        <v>8.9796533115342019</v>
      </c>
      <c r="AE85">
        <v>12.150521908676421</v>
      </c>
      <c r="AF85">
        <v>0</v>
      </c>
      <c r="AG85">
        <v>0</v>
      </c>
      <c r="AH85">
        <v>34.507424024653261</v>
      </c>
      <c r="AI85">
        <v>0.87646266203583323</v>
      </c>
      <c r="AJ85">
        <v>0</v>
      </c>
      <c r="AK85">
        <v>12.599598935166936</v>
      </c>
      <c r="AL85">
        <v>15.70988468158348</v>
      </c>
      <c r="AM85">
        <v>2.5879231028599667</v>
      </c>
      <c r="AN85">
        <v>0</v>
      </c>
      <c r="AO85">
        <v>1.5595600000000003</v>
      </c>
      <c r="AP85">
        <v>2.3948199867439941</v>
      </c>
      <c r="AQ85">
        <v>0</v>
      </c>
      <c r="AR85">
        <v>4.0713876811594201</v>
      </c>
      <c r="AS85">
        <v>3.9683314323791699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764.21379294068424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158.80521389931138</v>
      </c>
      <c r="L86">
        <v>62.649999999999991</v>
      </c>
      <c r="M86">
        <v>0</v>
      </c>
      <c r="N86">
        <v>13.93</v>
      </c>
      <c r="O86">
        <v>49.003968575362435</v>
      </c>
      <c r="P86">
        <v>40.284771946451848</v>
      </c>
      <c r="Q86">
        <v>5.0475110892065063</v>
      </c>
      <c r="R86">
        <v>4.6724604847207578</v>
      </c>
      <c r="S86">
        <v>0</v>
      </c>
      <c r="T86">
        <v>0</v>
      </c>
      <c r="U86">
        <v>262.48999999999995</v>
      </c>
      <c r="V86">
        <v>5.1099999999999994</v>
      </c>
      <c r="W86">
        <v>11.04</v>
      </c>
      <c r="X86">
        <v>24.302539981185323</v>
      </c>
      <c r="Y86">
        <v>0</v>
      </c>
      <c r="Z86">
        <v>0</v>
      </c>
      <c r="AA86">
        <v>10.360048054383499</v>
      </c>
      <c r="AB86">
        <v>9.7117697149938582</v>
      </c>
      <c r="AC86">
        <v>7.1407014682762631</v>
      </c>
      <c r="AD86">
        <v>8.9796533115342019</v>
      </c>
      <c r="AE86">
        <v>12.150521908676421</v>
      </c>
      <c r="AF86">
        <v>0</v>
      </c>
      <c r="AG86">
        <v>0</v>
      </c>
      <c r="AH86">
        <v>34.507424024653261</v>
      </c>
      <c r="AI86">
        <v>0.87646266203583323</v>
      </c>
      <c r="AJ86">
        <v>0</v>
      </c>
      <c r="AK86">
        <v>12.599598935166936</v>
      </c>
      <c r="AL86">
        <v>15.70988468158348</v>
      </c>
      <c r="AM86">
        <v>2.5879231028599667</v>
      </c>
      <c r="AN86">
        <v>0</v>
      </c>
      <c r="AO86">
        <v>1.6052800000000005</v>
      </c>
      <c r="AP86">
        <v>2.3948199867439941</v>
      </c>
      <c r="AQ86">
        <v>0</v>
      </c>
      <c r="AR86">
        <v>4.0713876811594201</v>
      </c>
      <c r="AS86">
        <v>3.9683314323791699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764.00027294068423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158.80521389931138</v>
      </c>
      <c r="L87">
        <v>62.649999999999991</v>
      </c>
      <c r="M87">
        <v>0</v>
      </c>
      <c r="N87">
        <v>13.93</v>
      </c>
      <c r="O87">
        <v>49.003968575362435</v>
      </c>
      <c r="P87">
        <v>40.284771946451848</v>
      </c>
      <c r="Q87">
        <v>5.0475110892065063</v>
      </c>
      <c r="R87">
        <v>4.6724604847207578</v>
      </c>
      <c r="S87">
        <v>0</v>
      </c>
      <c r="T87">
        <v>0</v>
      </c>
      <c r="U87">
        <v>262.48999999999995</v>
      </c>
      <c r="V87">
        <v>5.1099999999999994</v>
      </c>
      <c r="W87">
        <v>11.04</v>
      </c>
      <c r="X87">
        <v>24.302539981185323</v>
      </c>
      <c r="Y87">
        <v>0</v>
      </c>
      <c r="Z87">
        <v>0</v>
      </c>
      <c r="AA87">
        <v>10.360048054383499</v>
      </c>
      <c r="AB87">
        <v>9.7117697149938582</v>
      </c>
      <c r="AC87">
        <v>7.1407014682762631</v>
      </c>
      <c r="AD87">
        <v>8.9796533115342019</v>
      </c>
      <c r="AE87">
        <v>12.150521908676421</v>
      </c>
      <c r="AF87">
        <v>0</v>
      </c>
      <c r="AG87">
        <v>0</v>
      </c>
      <c r="AH87">
        <v>34.507424024653261</v>
      </c>
      <c r="AI87">
        <v>0.87646266203583323</v>
      </c>
      <c r="AJ87">
        <v>0</v>
      </c>
      <c r="AK87">
        <v>12.599598935166936</v>
      </c>
      <c r="AL87">
        <v>15.70988468158348</v>
      </c>
      <c r="AM87">
        <v>2.5879231028599667</v>
      </c>
      <c r="AN87">
        <v>0</v>
      </c>
      <c r="AO87">
        <v>1.6205200000000002</v>
      </c>
      <c r="AP87">
        <v>2.3948199867439941</v>
      </c>
      <c r="AQ87">
        <v>0</v>
      </c>
      <c r="AR87">
        <v>4.0713876811594201</v>
      </c>
      <c r="AS87">
        <v>3.9683314323791699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764.01551294068429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158.80521389931138</v>
      </c>
      <c r="L88">
        <v>62.649999999999991</v>
      </c>
      <c r="M88">
        <v>0</v>
      </c>
      <c r="N88">
        <v>13.93</v>
      </c>
      <c r="O88">
        <v>49.003968575362435</v>
      </c>
      <c r="P88">
        <v>40.284771946451848</v>
      </c>
      <c r="Q88">
        <v>5.0475110892065063</v>
      </c>
      <c r="R88">
        <v>4.6724604847207578</v>
      </c>
      <c r="S88">
        <v>0</v>
      </c>
      <c r="T88">
        <v>0</v>
      </c>
      <c r="U88">
        <v>262.48999999999995</v>
      </c>
      <c r="V88">
        <v>5.1099999999999994</v>
      </c>
      <c r="W88">
        <v>11.04</v>
      </c>
      <c r="X88">
        <v>24.302539981185323</v>
      </c>
      <c r="Y88">
        <v>0</v>
      </c>
      <c r="Z88">
        <v>0</v>
      </c>
      <c r="AA88">
        <v>10.360048054383499</v>
      </c>
      <c r="AB88">
        <v>9.7117697149938582</v>
      </c>
      <c r="AC88">
        <v>7.1407014682762631</v>
      </c>
      <c r="AD88">
        <v>8.9796533115342019</v>
      </c>
      <c r="AE88">
        <v>12.150521908676421</v>
      </c>
      <c r="AF88">
        <v>0</v>
      </c>
      <c r="AG88">
        <v>0</v>
      </c>
      <c r="AH88">
        <v>34.507424024653261</v>
      </c>
      <c r="AI88">
        <v>0.87646266203583323</v>
      </c>
      <c r="AJ88">
        <v>0</v>
      </c>
      <c r="AK88">
        <v>12.599598935166936</v>
      </c>
      <c r="AL88">
        <v>15.70988468158348</v>
      </c>
      <c r="AM88">
        <v>2.5879231028599667</v>
      </c>
      <c r="AN88">
        <v>0</v>
      </c>
      <c r="AO88">
        <v>1.6052800000000005</v>
      </c>
      <c r="AP88">
        <v>2.3948199867439941</v>
      </c>
      <c r="AQ88">
        <v>0</v>
      </c>
      <c r="AR88">
        <v>4.0713876811594201</v>
      </c>
      <c r="AS88">
        <v>3.9683314323791699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764.00027294068423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158.80521389931138</v>
      </c>
      <c r="L89">
        <v>62.649999999999991</v>
      </c>
      <c r="M89">
        <v>0</v>
      </c>
      <c r="N89">
        <v>13.93</v>
      </c>
      <c r="O89">
        <v>49.003968575362435</v>
      </c>
      <c r="P89">
        <v>40.284771946451848</v>
      </c>
      <c r="Q89">
        <v>5.0475110892065063</v>
      </c>
      <c r="R89">
        <v>4.6724604847207578</v>
      </c>
      <c r="S89">
        <v>0</v>
      </c>
      <c r="T89">
        <v>0</v>
      </c>
      <c r="U89">
        <v>262.48999999999995</v>
      </c>
      <c r="V89">
        <v>5.1099999999999994</v>
      </c>
      <c r="W89">
        <v>11.04</v>
      </c>
      <c r="X89">
        <v>24.302539981185323</v>
      </c>
      <c r="Y89">
        <v>0</v>
      </c>
      <c r="Z89">
        <v>0</v>
      </c>
      <c r="AA89">
        <v>10.360048054383499</v>
      </c>
      <c r="AB89">
        <v>9.7117697149938582</v>
      </c>
      <c r="AC89">
        <v>7.1407014682762631</v>
      </c>
      <c r="AD89">
        <v>8.9796533115342019</v>
      </c>
      <c r="AE89">
        <v>12.150521908676421</v>
      </c>
      <c r="AF89">
        <v>0</v>
      </c>
      <c r="AG89">
        <v>0</v>
      </c>
      <c r="AH89">
        <v>34.507424024653261</v>
      </c>
      <c r="AI89">
        <v>0.87646266203583323</v>
      </c>
      <c r="AJ89">
        <v>0</v>
      </c>
      <c r="AK89">
        <v>12.599598935166936</v>
      </c>
      <c r="AL89">
        <v>15.70988468158348</v>
      </c>
      <c r="AM89">
        <v>2.5879231028599667</v>
      </c>
      <c r="AN89">
        <v>0</v>
      </c>
      <c r="AO89">
        <v>1.9304000000000001</v>
      </c>
      <c r="AP89">
        <v>2.3948199867439941</v>
      </c>
      <c r="AQ89">
        <v>0</v>
      </c>
      <c r="AR89">
        <v>4.0713876811594201</v>
      </c>
      <c r="AS89">
        <v>3.9683314323791699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764.3253929406842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158.80521389931138</v>
      </c>
      <c r="L90">
        <v>62.649999999999991</v>
      </c>
      <c r="M90">
        <v>0</v>
      </c>
      <c r="N90">
        <v>13.93</v>
      </c>
      <c r="O90">
        <v>49.003968575362435</v>
      </c>
      <c r="P90">
        <v>40.284771946451848</v>
      </c>
      <c r="Q90">
        <v>5.0475110892065063</v>
      </c>
      <c r="R90">
        <v>4.6724604847207578</v>
      </c>
      <c r="S90">
        <v>0</v>
      </c>
      <c r="T90">
        <v>0</v>
      </c>
      <c r="U90">
        <v>262.48999999999995</v>
      </c>
      <c r="V90">
        <v>5.1099999999999994</v>
      </c>
      <c r="W90">
        <v>11.04</v>
      </c>
      <c r="X90">
        <v>24.302539981185323</v>
      </c>
      <c r="Y90">
        <v>0</v>
      </c>
      <c r="Z90">
        <v>0.54101999999999995</v>
      </c>
      <c r="AA90">
        <v>10.360048054383499</v>
      </c>
      <c r="AB90">
        <v>9.7117697149938582</v>
      </c>
      <c r="AC90">
        <v>7.1407014682762631</v>
      </c>
      <c r="AD90">
        <v>8.9796533115342019</v>
      </c>
      <c r="AE90">
        <v>12.150521908676421</v>
      </c>
      <c r="AF90">
        <v>0</v>
      </c>
      <c r="AG90">
        <v>0</v>
      </c>
      <c r="AH90">
        <v>34.507424024653261</v>
      </c>
      <c r="AI90">
        <v>0.87646266203583323</v>
      </c>
      <c r="AJ90">
        <v>0</v>
      </c>
      <c r="AK90">
        <v>12.599598935166936</v>
      </c>
      <c r="AL90">
        <v>15.70988468158348</v>
      </c>
      <c r="AM90">
        <v>2.5879231028599667</v>
      </c>
      <c r="AN90">
        <v>0</v>
      </c>
      <c r="AO90">
        <v>1.9710400000000003</v>
      </c>
      <c r="AP90">
        <v>2.3948199867439941</v>
      </c>
      <c r="AQ90">
        <v>0</v>
      </c>
      <c r="AR90">
        <v>4.0713876811594201</v>
      </c>
      <c r="AS90">
        <v>3.9683314323791699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764.90705294068425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158.80521389931138</v>
      </c>
      <c r="L91">
        <v>62.649999999999991</v>
      </c>
      <c r="M91">
        <v>0</v>
      </c>
      <c r="N91">
        <v>13.93</v>
      </c>
      <c r="O91">
        <v>49.003968575362435</v>
      </c>
      <c r="P91">
        <v>40.284771946451848</v>
      </c>
      <c r="Q91">
        <v>5.0475110892065063</v>
      </c>
      <c r="R91">
        <v>4.6724604847207578</v>
      </c>
      <c r="S91">
        <v>0</v>
      </c>
      <c r="T91">
        <v>0</v>
      </c>
      <c r="U91">
        <v>262.48999999999995</v>
      </c>
      <c r="V91">
        <v>5.1099999999999994</v>
      </c>
      <c r="W91">
        <v>11.04</v>
      </c>
      <c r="X91">
        <v>24.302539981185323</v>
      </c>
      <c r="Y91">
        <v>0</v>
      </c>
      <c r="Z91">
        <v>4.8082199999999995</v>
      </c>
      <c r="AA91">
        <v>10.360048054383499</v>
      </c>
      <c r="AB91">
        <v>10.027249030344208</v>
      </c>
      <c r="AC91">
        <v>7.5110793472686863</v>
      </c>
      <c r="AD91">
        <v>9.2520438232979636</v>
      </c>
      <c r="AE91">
        <v>12.272556712762047</v>
      </c>
      <c r="AF91">
        <v>0</v>
      </c>
      <c r="AG91">
        <v>0</v>
      </c>
      <c r="AH91">
        <v>34.507424024653261</v>
      </c>
      <c r="AI91">
        <v>0.87646266203583323</v>
      </c>
      <c r="AJ91">
        <v>0</v>
      </c>
      <c r="AK91">
        <v>12.599598935166936</v>
      </c>
      <c r="AL91">
        <v>15.70988468158348</v>
      </c>
      <c r="AM91">
        <v>3.8841952999175033</v>
      </c>
      <c r="AN91">
        <v>0</v>
      </c>
      <c r="AO91">
        <v>1.8567400000000003</v>
      </c>
      <c r="AP91">
        <v>2.5497341110190557</v>
      </c>
      <c r="AQ91">
        <v>0</v>
      </c>
      <c r="AR91">
        <v>4.0713876811594201</v>
      </c>
      <c r="AS91">
        <v>3.9683314323791699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771.59142177220906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0.14000000000000001</v>
      </c>
      <c r="K92">
        <v>158.80521389931138</v>
      </c>
      <c r="L92">
        <v>62.649999999999991</v>
      </c>
      <c r="M92">
        <v>0</v>
      </c>
      <c r="N92">
        <v>13.93</v>
      </c>
      <c r="O92">
        <v>49.003968575362435</v>
      </c>
      <c r="P92">
        <v>40.284771946451848</v>
      </c>
      <c r="Q92">
        <v>5.0475110892065063</v>
      </c>
      <c r="R92">
        <v>4.6724604847207578</v>
      </c>
      <c r="S92">
        <v>0</v>
      </c>
      <c r="T92">
        <v>0</v>
      </c>
      <c r="U92">
        <v>262.48999999999995</v>
      </c>
      <c r="V92">
        <v>5.1099999999999994</v>
      </c>
      <c r="W92">
        <v>11.04</v>
      </c>
      <c r="X92">
        <v>24.302539981185323</v>
      </c>
      <c r="Y92">
        <v>0</v>
      </c>
      <c r="Z92">
        <v>4.8082199999999995</v>
      </c>
      <c r="AA92">
        <v>10.360048054383499</v>
      </c>
      <c r="AB92">
        <v>10.027249030344208</v>
      </c>
      <c r="AC92">
        <v>7.5110793472686863</v>
      </c>
      <c r="AD92">
        <v>9.2520438232979636</v>
      </c>
      <c r="AE92">
        <v>12.272556712762047</v>
      </c>
      <c r="AF92">
        <v>0</v>
      </c>
      <c r="AG92">
        <v>0</v>
      </c>
      <c r="AH92">
        <v>34.507424024653261</v>
      </c>
      <c r="AI92">
        <v>0.87646266203583323</v>
      </c>
      <c r="AJ92">
        <v>0</v>
      </c>
      <c r="AK92">
        <v>12.599598935166936</v>
      </c>
      <c r="AL92">
        <v>15.70988468158348</v>
      </c>
      <c r="AM92">
        <v>3.8841952999175033</v>
      </c>
      <c r="AN92">
        <v>0</v>
      </c>
      <c r="AO92">
        <v>1.8770600000000004</v>
      </c>
      <c r="AP92">
        <v>2.5497341110190557</v>
      </c>
      <c r="AQ92">
        <v>0</v>
      </c>
      <c r="AR92">
        <v>4.0713876811594201</v>
      </c>
      <c r="AS92">
        <v>3.9683314323791699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771.75174177220913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0.14000000000000001</v>
      </c>
      <c r="K93">
        <v>158.80521389931138</v>
      </c>
      <c r="L93">
        <v>62.649999999999991</v>
      </c>
      <c r="M93">
        <v>0</v>
      </c>
      <c r="N93">
        <v>13.93</v>
      </c>
      <c r="O93">
        <v>49.003968575362435</v>
      </c>
      <c r="P93">
        <v>40.284771946451848</v>
      </c>
      <c r="Q93">
        <v>5.0475110892065063</v>
      </c>
      <c r="R93">
        <v>4.6724604847207578</v>
      </c>
      <c r="S93">
        <v>0</v>
      </c>
      <c r="T93">
        <v>0</v>
      </c>
      <c r="U93">
        <v>262.48999999999995</v>
      </c>
      <c r="V93">
        <v>5.1099999999999994</v>
      </c>
      <c r="W93">
        <v>11.04</v>
      </c>
      <c r="X93">
        <v>24.302539981185323</v>
      </c>
      <c r="Y93">
        <v>0</v>
      </c>
      <c r="Z93">
        <v>4.8082199999999995</v>
      </c>
      <c r="AA93">
        <v>10.360048054383499</v>
      </c>
      <c r="AB93">
        <v>10.027249030344208</v>
      </c>
      <c r="AC93">
        <v>7.5110793472686863</v>
      </c>
      <c r="AD93">
        <v>9.2520438232979636</v>
      </c>
      <c r="AE93">
        <v>12.272556712762047</v>
      </c>
      <c r="AF93">
        <v>0</v>
      </c>
      <c r="AG93">
        <v>0</v>
      </c>
      <c r="AH93">
        <v>34.507424024653261</v>
      </c>
      <c r="AI93">
        <v>3.44143869397797</v>
      </c>
      <c r="AJ93">
        <v>0</v>
      </c>
      <c r="AK93">
        <v>12.599598935166936</v>
      </c>
      <c r="AL93">
        <v>12.565876075731499</v>
      </c>
      <c r="AM93">
        <v>3.8841952999175033</v>
      </c>
      <c r="AN93">
        <v>0</v>
      </c>
      <c r="AO93">
        <v>1.5824200000000004</v>
      </c>
      <c r="AP93">
        <v>2.5497341110190557</v>
      </c>
      <c r="AQ93">
        <v>0</v>
      </c>
      <c r="AR93">
        <v>12.371634057971015</v>
      </c>
      <c r="AS93">
        <v>3.9683314323791699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779.17831557511079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0.14000000000000001</v>
      </c>
      <c r="K94">
        <v>158.80521389931138</v>
      </c>
      <c r="L94">
        <v>62.649999999999991</v>
      </c>
      <c r="M94">
        <v>0</v>
      </c>
      <c r="N94">
        <v>13.93</v>
      </c>
      <c r="O94">
        <v>49.003968575362435</v>
      </c>
      <c r="P94">
        <v>40.284771946451848</v>
      </c>
      <c r="Q94">
        <v>5.0475110892065063</v>
      </c>
      <c r="R94">
        <v>4.6724604847207578</v>
      </c>
      <c r="S94">
        <v>0</v>
      </c>
      <c r="T94">
        <v>0</v>
      </c>
      <c r="U94">
        <v>262.48999999999995</v>
      </c>
      <c r="V94">
        <v>5.1099999999999994</v>
      </c>
      <c r="W94">
        <v>11.04</v>
      </c>
      <c r="X94">
        <v>24.302539981185323</v>
      </c>
      <c r="Y94">
        <v>0</v>
      </c>
      <c r="Z94">
        <v>4.8082199999999995</v>
      </c>
      <c r="AA94">
        <v>10.360048054383499</v>
      </c>
      <c r="AB94">
        <v>10.027249030344208</v>
      </c>
      <c r="AC94">
        <v>7.5110793472686863</v>
      </c>
      <c r="AD94">
        <v>9.2520438232979636</v>
      </c>
      <c r="AE94">
        <v>12.272556712762047</v>
      </c>
      <c r="AF94">
        <v>0</v>
      </c>
      <c r="AG94">
        <v>0</v>
      </c>
      <c r="AH94">
        <v>34.507424024653261</v>
      </c>
      <c r="AI94">
        <v>3.44143869397797</v>
      </c>
      <c r="AJ94">
        <v>0</v>
      </c>
      <c r="AK94">
        <v>12.599598935166936</v>
      </c>
      <c r="AL94">
        <v>12.565876075731499</v>
      </c>
      <c r="AM94">
        <v>3.8841952999175033</v>
      </c>
      <c r="AN94">
        <v>0</v>
      </c>
      <c r="AO94">
        <v>1.5748000000000004</v>
      </c>
      <c r="AP94">
        <v>2.5497341110190557</v>
      </c>
      <c r="AQ94">
        <v>0</v>
      </c>
      <c r="AR94">
        <v>12.371634057971015</v>
      </c>
      <c r="AS94">
        <v>3.9683314323791699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779.17069557511081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0.14000000000000001</v>
      </c>
      <c r="K95">
        <v>158.80521389931138</v>
      </c>
      <c r="L95">
        <v>62.649999999999991</v>
      </c>
      <c r="M95">
        <v>0</v>
      </c>
      <c r="N95">
        <v>13.93</v>
      </c>
      <c r="O95">
        <v>49.003968575362435</v>
      </c>
      <c r="P95">
        <v>40.284771946451848</v>
      </c>
      <c r="Q95">
        <v>5.0475110892065063</v>
      </c>
      <c r="R95">
        <v>4.6724604847207578</v>
      </c>
      <c r="S95">
        <v>0</v>
      </c>
      <c r="T95">
        <v>0</v>
      </c>
      <c r="U95">
        <v>262.48999999999995</v>
      </c>
      <c r="V95">
        <v>5.1099999999999994</v>
      </c>
      <c r="W95">
        <v>11.04</v>
      </c>
      <c r="X95">
        <v>24.302539981185323</v>
      </c>
      <c r="Y95">
        <v>0</v>
      </c>
      <c r="Z95">
        <v>0.26923999999999998</v>
      </c>
      <c r="AA95">
        <v>6.9058520862634802</v>
      </c>
      <c r="AB95">
        <v>9.7117697149938582</v>
      </c>
      <c r="AC95">
        <v>7.1407014682762631</v>
      </c>
      <c r="AD95">
        <v>8.9796533115342019</v>
      </c>
      <c r="AE95">
        <v>12.150521908676421</v>
      </c>
      <c r="AF95">
        <v>0</v>
      </c>
      <c r="AG95">
        <v>0</v>
      </c>
      <c r="AH95">
        <v>34.507424024653261</v>
      </c>
      <c r="AI95">
        <v>3.44143869397797</v>
      </c>
      <c r="AJ95">
        <v>0</v>
      </c>
      <c r="AK95">
        <v>12.599598935166936</v>
      </c>
      <c r="AL95">
        <v>12.565876075731499</v>
      </c>
      <c r="AM95">
        <v>2.5879231028599667</v>
      </c>
      <c r="AN95">
        <v>0</v>
      </c>
      <c r="AO95">
        <v>1.6611600000000004</v>
      </c>
      <c r="AP95">
        <v>2.3948199867439941</v>
      </c>
      <c r="AQ95">
        <v>0</v>
      </c>
      <c r="AR95">
        <v>5.4276702898550733</v>
      </c>
      <c r="AS95">
        <v>3.6376371463475725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761.45775272131846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0.14000000000000001</v>
      </c>
      <c r="K96">
        <v>158.80521389931138</v>
      </c>
      <c r="L96">
        <v>62.649999999999991</v>
      </c>
      <c r="M96">
        <v>0</v>
      </c>
      <c r="N96">
        <v>13.93</v>
      </c>
      <c r="O96">
        <v>49.003968575362435</v>
      </c>
      <c r="P96">
        <v>40.284771946451848</v>
      </c>
      <c r="Q96">
        <v>5.0475110892065063</v>
      </c>
      <c r="R96">
        <v>4.6724604847207578</v>
      </c>
      <c r="S96">
        <v>0</v>
      </c>
      <c r="T96">
        <v>0</v>
      </c>
      <c r="U96">
        <v>262.48999999999995</v>
      </c>
      <c r="V96">
        <v>5.1099999999999994</v>
      </c>
      <c r="W96">
        <v>11.04</v>
      </c>
      <c r="X96">
        <v>24.302539981185323</v>
      </c>
      <c r="Y96">
        <v>0</v>
      </c>
      <c r="Z96">
        <v>0.26923999999999998</v>
      </c>
      <c r="AA96">
        <v>6.9058520862634802</v>
      </c>
      <c r="AB96">
        <v>9.7117697149938582</v>
      </c>
      <c r="AC96">
        <v>7.1407014682762631</v>
      </c>
      <c r="AD96">
        <v>8.9796533115342019</v>
      </c>
      <c r="AE96">
        <v>12.150521908676421</v>
      </c>
      <c r="AF96">
        <v>0</v>
      </c>
      <c r="AG96">
        <v>0</v>
      </c>
      <c r="AH96">
        <v>34.507424024653261</v>
      </c>
      <c r="AI96">
        <v>3.44143869397797</v>
      </c>
      <c r="AJ96">
        <v>0</v>
      </c>
      <c r="AK96">
        <v>12.599598935166936</v>
      </c>
      <c r="AL96">
        <v>12.565876075731499</v>
      </c>
      <c r="AM96">
        <v>1.2777870320371085</v>
      </c>
      <c r="AN96">
        <v>0</v>
      </c>
      <c r="AO96">
        <v>1.6764000000000001</v>
      </c>
      <c r="AP96">
        <v>2.3948199867439941</v>
      </c>
      <c r="AQ96">
        <v>0</v>
      </c>
      <c r="AR96">
        <v>5.4276702898550733</v>
      </c>
      <c r="AS96">
        <v>3.6376371463475725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760.16285665049554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0.14000000000000001</v>
      </c>
      <c r="K97">
        <v>158.80521389931138</v>
      </c>
      <c r="L97">
        <v>62.649999999999991</v>
      </c>
      <c r="M97">
        <v>0</v>
      </c>
      <c r="N97">
        <v>13.93</v>
      </c>
      <c r="O97">
        <v>49.003968575362435</v>
      </c>
      <c r="P97">
        <v>40.284771946451848</v>
      </c>
      <c r="Q97">
        <v>5.0475110892065063</v>
      </c>
      <c r="R97">
        <v>4.6724604847207578</v>
      </c>
      <c r="S97">
        <v>0</v>
      </c>
      <c r="T97">
        <v>0</v>
      </c>
      <c r="U97">
        <v>262.48999999999995</v>
      </c>
      <c r="V97">
        <v>5.1099999999999994</v>
      </c>
      <c r="W97">
        <v>11.04</v>
      </c>
      <c r="X97">
        <v>24.302539981185323</v>
      </c>
      <c r="Y97">
        <v>0</v>
      </c>
      <c r="Z97">
        <v>1.6027399999999998</v>
      </c>
      <c r="AA97">
        <v>6.9058520862634802</v>
      </c>
      <c r="AB97">
        <v>9.7117697149938582</v>
      </c>
      <c r="AC97">
        <v>7.1407014682762631</v>
      </c>
      <c r="AD97">
        <v>8.9796533115342019</v>
      </c>
      <c r="AE97">
        <v>12.150521908676421</v>
      </c>
      <c r="AF97">
        <v>0</v>
      </c>
      <c r="AG97">
        <v>0</v>
      </c>
      <c r="AH97">
        <v>34.507424024653261</v>
      </c>
      <c r="AI97">
        <v>3.44143869397797</v>
      </c>
      <c r="AJ97">
        <v>0</v>
      </c>
      <c r="AK97">
        <v>12.599598935166936</v>
      </c>
      <c r="AL97">
        <v>12.565876075731499</v>
      </c>
      <c r="AM97">
        <v>0</v>
      </c>
      <c r="AN97">
        <v>0</v>
      </c>
      <c r="AO97">
        <v>1.6992600000000004</v>
      </c>
      <c r="AP97">
        <v>2.3948199867439941</v>
      </c>
      <c r="AQ97">
        <v>0</v>
      </c>
      <c r="AR97">
        <v>4.0713876811594201</v>
      </c>
      <c r="AS97">
        <v>3.6376371463475725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758.88514700976293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0.14000000000000001</v>
      </c>
      <c r="K98">
        <v>158.80521389931138</v>
      </c>
      <c r="L98">
        <v>62.649999999999991</v>
      </c>
      <c r="M98">
        <v>0</v>
      </c>
      <c r="N98">
        <v>13.93</v>
      </c>
      <c r="O98">
        <v>49.003968575362435</v>
      </c>
      <c r="P98">
        <v>40.284771946451848</v>
      </c>
      <c r="Q98">
        <v>5.0475110892065063</v>
      </c>
      <c r="R98">
        <v>4.6724604847207578</v>
      </c>
      <c r="S98">
        <v>0</v>
      </c>
      <c r="T98">
        <v>0</v>
      </c>
      <c r="U98">
        <v>262.48999999999995</v>
      </c>
      <c r="V98">
        <v>5.1099999999999994</v>
      </c>
      <c r="W98">
        <v>11.04</v>
      </c>
      <c r="X98">
        <v>24.302539981185323</v>
      </c>
      <c r="Y98">
        <v>0</v>
      </c>
      <c r="Z98">
        <v>1.6027399999999998</v>
      </c>
      <c r="AA98">
        <v>6.9058520862634802</v>
      </c>
      <c r="AB98">
        <v>9.7117697149938582</v>
      </c>
      <c r="AC98">
        <v>7.1407014682762631</v>
      </c>
      <c r="AD98">
        <v>8.9796533115342019</v>
      </c>
      <c r="AE98">
        <v>12.150521908676421</v>
      </c>
      <c r="AF98">
        <v>0</v>
      </c>
      <c r="AG98">
        <v>0</v>
      </c>
      <c r="AH98">
        <v>34.507424024653261</v>
      </c>
      <c r="AI98">
        <v>3.44143869397797</v>
      </c>
      <c r="AJ98">
        <v>0</v>
      </c>
      <c r="AK98">
        <v>12.599598935166936</v>
      </c>
      <c r="AL98">
        <v>12.565876075731499</v>
      </c>
      <c r="AM98">
        <v>0</v>
      </c>
      <c r="AN98">
        <v>0</v>
      </c>
      <c r="AO98">
        <v>1.6992600000000004</v>
      </c>
      <c r="AP98">
        <v>2.3948199867439941</v>
      </c>
      <c r="AQ98">
        <v>0</v>
      </c>
      <c r="AR98">
        <v>4.0713876811594201</v>
      </c>
      <c r="AS98">
        <v>3.6376371463475725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758.88514700976293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4.7249999999999999E-4</v>
      </c>
      <c r="H99">
        <f t="shared" si="2"/>
        <v>0</v>
      </c>
      <c r="I99">
        <f t="shared" si="2"/>
        <v>0</v>
      </c>
      <c r="J99">
        <f t="shared" si="2"/>
        <v>2.4500000000000005E-4</v>
      </c>
      <c r="K99">
        <f t="shared" si="2"/>
        <v>3.0068068436675386</v>
      </c>
      <c r="L99">
        <f t="shared" si="2"/>
        <v>1.3352807373587412</v>
      </c>
      <c r="M99">
        <f t="shared" si="2"/>
        <v>0</v>
      </c>
      <c r="N99">
        <f t="shared" si="2"/>
        <v>0.34036000000000038</v>
      </c>
      <c r="O99">
        <f t="shared" si="2"/>
        <v>1.1760952458086977</v>
      </c>
      <c r="P99">
        <f t="shared" si="2"/>
        <v>0.96683452671484249</v>
      </c>
      <c r="Q99">
        <f t="shared" si="2"/>
        <v>0.1085317883541265</v>
      </c>
      <c r="R99">
        <f t="shared" si="2"/>
        <v>0.10160894019731991</v>
      </c>
      <c r="S99">
        <f t="shared" si="2"/>
        <v>0</v>
      </c>
      <c r="T99">
        <f t="shared" si="2"/>
        <v>0</v>
      </c>
      <c r="U99">
        <f t="shared" si="2"/>
        <v>6.129227597067926</v>
      </c>
      <c r="V99">
        <f t="shared" si="2"/>
        <v>0.12206392201834886</v>
      </c>
      <c r="W99">
        <f t="shared" si="2"/>
        <v>0.26495999999999964</v>
      </c>
      <c r="X99">
        <f t="shared" si="2"/>
        <v>0.54868221066206035</v>
      </c>
      <c r="Y99">
        <f t="shared" si="2"/>
        <v>0</v>
      </c>
      <c r="Z99">
        <f t="shared" si="2"/>
        <v>3.8405434999999988E-2</v>
      </c>
      <c r="AA99">
        <f t="shared" si="2"/>
        <v>0.10227213900609483</v>
      </c>
      <c r="AB99">
        <f t="shared" si="2"/>
        <v>0.13914226551703987</v>
      </c>
      <c r="AC99">
        <f t="shared" si="2"/>
        <v>0.10877377175402922</v>
      </c>
      <c r="AD99">
        <f t="shared" si="2"/>
        <v>0.19739424785327958</v>
      </c>
      <c r="AE99">
        <f t="shared" si="2"/>
        <v>0.29197863022049075</v>
      </c>
      <c r="AF99">
        <f t="shared" si="2"/>
        <v>0</v>
      </c>
      <c r="AG99">
        <f t="shared" si="2"/>
        <v>0</v>
      </c>
      <c r="AH99">
        <f t="shared" si="2"/>
        <v>0.76632224119550796</v>
      </c>
      <c r="AI99">
        <f t="shared" si="2"/>
        <v>6.5894004217900023E-2</v>
      </c>
      <c r="AJ99">
        <f t="shared" si="2"/>
        <v>0</v>
      </c>
      <c r="AK99">
        <f t="shared" si="2"/>
        <v>0.3023903744440064</v>
      </c>
      <c r="AL99">
        <f t="shared" si="2"/>
        <v>0.33138244341652279</v>
      </c>
      <c r="AM99">
        <f t="shared" si="2"/>
        <v>1.7392229638595505E-2</v>
      </c>
      <c r="AN99">
        <f t="shared" si="2"/>
        <v>0</v>
      </c>
      <c r="AO99">
        <f t="shared" si="2"/>
        <v>3.9735760000000002E-2</v>
      </c>
      <c r="AP99">
        <f t="shared" si="2"/>
        <v>6.784476770505396E-2</v>
      </c>
      <c r="AQ99">
        <f t="shared" si="2"/>
        <v>0</v>
      </c>
      <c r="AR99">
        <f t="shared" si="2"/>
        <v>0.13726646739130444</v>
      </c>
      <c r="AS99">
        <f t="shared" si="2"/>
        <v>9.3407260519197607E-2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16.80077134972861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9.0297278604041402</v>
      </c>
      <c r="L3">
        <v>385.381734440012</v>
      </c>
      <c r="M3">
        <v>13.65</v>
      </c>
      <c r="N3">
        <v>17.18</v>
      </c>
      <c r="O3">
        <v>0</v>
      </c>
      <c r="P3">
        <v>24.942954626229124</v>
      </c>
      <c r="Q3">
        <v>6.1069886643666838</v>
      </c>
      <c r="R3">
        <v>5.6529768177028448</v>
      </c>
      <c r="S3">
        <v>0</v>
      </c>
      <c r="T3">
        <v>0</v>
      </c>
      <c r="U3">
        <v>51.801533905833573</v>
      </c>
      <c r="V3">
        <v>6.169999999999999</v>
      </c>
      <c r="W3">
        <v>13.34</v>
      </c>
      <c r="X3">
        <v>20.249999999999996</v>
      </c>
      <c r="Y3">
        <v>0</v>
      </c>
      <c r="Z3">
        <v>1.9360227272727273</v>
      </c>
      <c r="AA3">
        <v>8.3405611814345999</v>
      </c>
      <c r="AB3">
        <v>7.1224857722149428</v>
      </c>
      <c r="AC3">
        <v>5.7474221102378431</v>
      </c>
      <c r="AD3">
        <v>10.847849440133569</v>
      </c>
      <c r="AE3">
        <v>14.674579390165816</v>
      </c>
      <c r="AF3">
        <v>2.6350215949027476</v>
      </c>
      <c r="AG3">
        <v>11.924262103362398</v>
      </c>
      <c r="AH3">
        <v>34.731269014440855</v>
      </c>
      <c r="AI3">
        <v>1.058912204736147</v>
      </c>
      <c r="AJ3">
        <v>0</v>
      </c>
      <c r="AK3">
        <v>15.218814351413243</v>
      </c>
      <c r="AL3">
        <v>0</v>
      </c>
      <c r="AM3">
        <v>0</v>
      </c>
      <c r="AN3">
        <v>0</v>
      </c>
      <c r="AO3">
        <v>2.4850800000000004</v>
      </c>
      <c r="AP3">
        <v>3.8594647887323941</v>
      </c>
      <c r="AQ3">
        <v>13.860681316956477</v>
      </c>
      <c r="AR3">
        <v>4.9178994565217398</v>
      </c>
      <c r="AS3">
        <v>9.5829861748644571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702.44922794193826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9.0297278604041402</v>
      </c>
      <c r="L4">
        <v>385.381734440012</v>
      </c>
      <c r="M4">
        <v>13.65</v>
      </c>
      <c r="N4">
        <v>17.209999999999997</v>
      </c>
      <c r="O4">
        <v>0</v>
      </c>
      <c r="P4">
        <v>24.942954626229124</v>
      </c>
      <c r="Q4">
        <v>6.1069886643666838</v>
      </c>
      <c r="R4">
        <v>5.6529768177028448</v>
      </c>
      <c r="S4">
        <v>0</v>
      </c>
      <c r="T4">
        <v>0</v>
      </c>
      <c r="U4">
        <v>51.801533905833573</v>
      </c>
      <c r="V4">
        <v>6.169999999999999</v>
      </c>
      <c r="W4">
        <v>13.34</v>
      </c>
      <c r="X4">
        <v>20.89</v>
      </c>
      <c r="Y4">
        <v>0</v>
      </c>
      <c r="Z4">
        <v>1.9360227272727273</v>
      </c>
      <c r="AA4">
        <v>4.1718143459915611</v>
      </c>
      <c r="AB4">
        <v>7.1224857722149428</v>
      </c>
      <c r="AC4">
        <v>5.7474221102378431</v>
      </c>
      <c r="AD4">
        <v>10.847849440133569</v>
      </c>
      <c r="AE4">
        <v>14.674579390165816</v>
      </c>
      <c r="AF4">
        <v>2.6350215949027476</v>
      </c>
      <c r="AG4">
        <v>11.924262103362398</v>
      </c>
      <c r="AH4">
        <v>34.731269014440855</v>
      </c>
      <c r="AI4">
        <v>1.058912204736147</v>
      </c>
      <c r="AJ4">
        <v>0</v>
      </c>
      <c r="AK4">
        <v>15.218814351413243</v>
      </c>
      <c r="AL4">
        <v>0</v>
      </c>
      <c r="AM4">
        <v>0</v>
      </c>
      <c r="AN4">
        <v>0</v>
      </c>
      <c r="AO4">
        <v>2.4850800000000004</v>
      </c>
      <c r="AP4">
        <v>3.8594647887323941</v>
      </c>
      <c r="AQ4">
        <v>13.860681316956477</v>
      </c>
      <c r="AR4">
        <v>4.9178994565217398</v>
      </c>
      <c r="AS4">
        <v>9.5829861748644571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698.9504811064952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9.0297278604041402</v>
      </c>
      <c r="L5">
        <v>385.381734440012</v>
      </c>
      <c r="M5">
        <v>13.65</v>
      </c>
      <c r="N5">
        <v>17.209999999999997</v>
      </c>
      <c r="O5">
        <v>0</v>
      </c>
      <c r="P5">
        <v>24.942954626229124</v>
      </c>
      <c r="Q5">
        <v>6.1069886643666838</v>
      </c>
      <c r="R5">
        <v>5.6529768177028448</v>
      </c>
      <c r="S5">
        <v>0</v>
      </c>
      <c r="T5">
        <v>0</v>
      </c>
      <c r="U5">
        <v>51.801533905833573</v>
      </c>
      <c r="V5">
        <v>6.169999999999999</v>
      </c>
      <c r="W5">
        <v>13.34</v>
      </c>
      <c r="X5">
        <v>15.32</v>
      </c>
      <c r="Y5">
        <v>0</v>
      </c>
      <c r="Z5">
        <v>1.9360227272727273</v>
      </c>
      <c r="AA5">
        <v>4.1718143459915611</v>
      </c>
      <c r="AB5">
        <v>7.1224857722149428</v>
      </c>
      <c r="AC5">
        <v>5.7474221102378431</v>
      </c>
      <c r="AD5">
        <v>10.847849440133569</v>
      </c>
      <c r="AE5">
        <v>14.674579390165816</v>
      </c>
      <c r="AF5">
        <v>2.6350215949027476</v>
      </c>
      <c r="AG5">
        <v>11.924262103362398</v>
      </c>
      <c r="AH5">
        <v>34.731269014440855</v>
      </c>
      <c r="AI5">
        <v>1.058912204736147</v>
      </c>
      <c r="AJ5">
        <v>0</v>
      </c>
      <c r="AK5">
        <v>15.218814351413243</v>
      </c>
      <c r="AL5">
        <v>0</v>
      </c>
      <c r="AM5">
        <v>0</v>
      </c>
      <c r="AN5">
        <v>0</v>
      </c>
      <c r="AO5">
        <v>3.0097080000000007</v>
      </c>
      <c r="AP5">
        <v>3.8594647887323941</v>
      </c>
      <c r="AQ5">
        <v>9.2422505670996724</v>
      </c>
      <c r="AR5">
        <v>4.9178994565217398</v>
      </c>
      <c r="AS5">
        <v>9.5829861748644571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689.28667835663839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9.0298639855399898</v>
      </c>
      <c r="L6">
        <v>385.381734440012</v>
      </c>
      <c r="M6">
        <v>13.65</v>
      </c>
      <c r="N6">
        <v>17.209999999999997</v>
      </c>
      <c r="O6">
        <v>0</v>
      </c>
      <c r="P6">
        <v>24.942954626229124</v>
      </c>
      <c r="Q6">
        <v>6.1069886643666838</v>
      </c>
      <c r="R6">
        <v>5.6529768177028448</v>
      </c>
      <c r="S6">
        <v>0</v>
      </c>
      <c r="T6">
        <v>0</v>
      </c>
      <c r="U6">
        <v>51.801533905833573</v>
      </c>
      <c r="V6">
        <v>6.169999999999999</v>
      </c>
      <c r="W6">
        <v>13.34</v>
      </c>
      <c r="X6">
        <v>14.016135318589885</v>
      </c>
      <c r="Y6">
        <v>0</v>
      </c>
      <c r="Z6">
        <v>1.9360227272727273</v>
      </c>
      <c r="AA6">
        <v>0</v>
      </c>
      <c r="AB6">
        <v>7.1224857722149428</v>
      </c>
      <c r="AC6">
        <v>5.7474221102378431</v>
      </c>
      <c r="AD6">
        <v>10.847849440133569</v>
      </c>
      <c r="AE6">
        <v>14.674579390165816</v>
      </c>
      <c r="AF6">
        <v>2.6350215949027476</v>
      </c>
      <c r="AG6">
        <v>11.924262103362398</v>
      </c>
      <c r="AH6">
        <v>34.731269014440855</v>
      </c>
      <c r="AI6">
        <v>1.058912204736147</v>
      </c>
      <c r="AJ6">
        <v>0</v>
      </c>
      <c r="AK6">
        <v>15.218814351413243</v>
      </c>
      <c r="AL6">
        <v>0</v>
      </c>
      <c r="AM6">
        <v>0</v>
      </c>
      <c r="AN6">
        <v>0</v>
      </c>
      <c r="AO6">
        <v>3.0097080000000007</v>
      </c>
      <c r="AP6">
        <v>3.8594647887323941</v>
      </c>
      <c r="AQ6">
        <v>9.2422505670996724</v>
      </c>
      <c r="AR6">
        <v>4.9178994565217398</v>
      </c>
      <c r="AS6">
        <v>9.5829861748644571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683.81113545437256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9.0298639855399898</v>
      </c>
      <c r="L7">
        <v>385.381734440012</v>
      </c>
      <c r="M7">
        <v>13.65</v>
      </c>
      <c r="N7">
        <v>17.209999999999997</v>
      </c>
      <c r="O7">
        <v>0</v>
      </c>
      <c r="P7">
        <v>24.942954626229124</v>
      </c>
      <c r="Q7">
        <v>6.1069886643666838</v>
      </c>
      <c r="R7">
        <v>5.6529768177028448</v>
      </c>
      <c r="S7">
        <v>0</v>
      </c>
      <c r="T7">
        <v>0</v>
      </c>
      <c r="U7">
        <v>51.801533905833573</v>
      </c>
      <c r="V7">
        <v>6.169999999999999</v>
      </c>
      <c r="W7">
        <v>13.34</v>
      </c>
      <c r="X7">
        <v>14.016135318589885</v>
      </c>
      <c r="Y7">
        <v>0</v>
      </c>
      <c r="Z7">
        <v>1.9360227272727273</v>
      </c>
      <c r="AA7">
        <v>0</v>
      </c>
      <c r="AB7">
        <v>7.1224857722149428</v>
      </c>
      <c r="AC7">
        <v>5.7474221102378431</v>
      </c>
      <c r="AD7">
        <v>10.847849440133569</v>
      </c>
      <c r="AE7">
        <v>14.674579390165816</v>
      </c>
      <c r="AF7">
        <v>2.6350215949027476</v>
      </c>
      <c r="AG7">
        <v>11.924262103362398</v>
      </c>
      <c r="AH7">
        <v>34.731269014440855</v>
      </c>
      <c r="AI7">
        <v>1.058912204736147</v>
      </c>
      <c r="AJ7">
        <v>0</v>
      </c>
      <c r="AK7">
        <v>15.218814351413243</v>
      </c>
      <c r="AL7">
        <v>0</v>
      </c>
      <c r="AM7">
        <v>0</v>
      </c>
      <c r="AN7">
        <v>0</v>
      </c>
      <c r="AO7">
        <v>3.0097080000000007</v>
      </c>
      <c r="AP7">
        <v>3.8594647887323941</v>
      </c>
      <c r="AQ7">
        <v>4.6211252835498362</v>
      </c>
      <c r="AR7">
        <v>4.9178994565217398</v>
      </c>
      <c r="AS7">
        <v>9.5829861748644571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679.1900101708228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9.0298639855399898</v>
      </c>
      <c r="L8">
        <v>385.381734440012</v>
      </c>
      <c r="M8">
        <v>13.65</v>
      </c>
      <c r="N8">
        <v>17.209999999999997</v>
      </c>
      <c r="O8">
        <v>0</v>
      </c>
      <c r="P8">
        <v>24.942954626229124</v>
      </c>
      <c r="Q8">
        <v>6.1069886643666838</v>
      </c>
      <c r="R8">
        <v>5.6529768177028448</v>
      </c>
      <c r="S8">
        <v>0</v>
      </c>
      <c r="T8">
        <v>0</v>
      </c>
      <c r="U8">
        <v>51.801533905833573</v>
      </c>
      <c r="V8">
        <v>6.169999999999999</v>
      </c>
      <c r="W8">
        <v>13.34</v>
      </c>
      <c r="X8">
        <v>14.016135318589885</v>
      </c>
      <c r="Y8">
        <v>0</v>
      </c>
      <c r="Z8">
        <v>1.9360227272727273</v>
      </c>
      <c r="AA8">
        <v>0</v>
      </c>
      <c r="AB8">
        <v>7.1224857722149428</v>
      </c>
      <c r="AC8">
        <v>5.7474221102378431</v>
      </c>
      <c r="AD8">
        <v>10.847849440133569</v>
      </c>
      <c r="AE8">
        <v>14.674579390165816</v>
      </c>
      <c r="AF8">
        <v>2.6350215949027476</v>
      </c>
      <c r="AG8">
        <v>11.924262103362398</v>
      </c>
      <c r="AH8">
        <v>34.731269014440855</v>
      </c>
      <c r="AI8">
        <v>1.058912204736147</v>
      </c>
      <c r="AJ8">
        <v>0</v>
      </c>
      <c r="AK8">
        <v>15.218814351413243</v>
      </c>
      <c r="AL8">
        <v>0</v>
      </c>
      <c r="AM8">
        <v>0</v>
      </c>
      <c r="AN8">
        <v>0</v>
      </c>
      <c r="AO8">
        <v>3.0097080000000007</v>
      </c>
      <c r="AP8">
        <v>3.8594647887323941</v>
      </c>
      <c r="AQ8">
        <v>4.6211252835498362</v>
      </c>
      <c r="AR8">
        <v>4.9178994565217398</v>
      </c>
      <c r="AS8">
        <v>9.5829861748644571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679.1900101708228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9.0298639855399898</v>
      </c>
      <c r="L9">
        <v>385.381734440012</v>
      </c>
      <c r="M9">
        <v>13.65</v>
      </c>
      <c r="N9">
        <v>17.209999999999997</v>
      </c>
      <c r="O9">
        <v>0</v>
      </c>
      <c r="P9">
        <v>24.942954626229124</v>
      </c>
      <c r="Q9">
        <v>6.1069886643666838</v>
      </c>
      <c r="R9">
        <v>5.6529768177028448</v>
      </c>
      <c r="S9">
        <v>0</v>
      </c>
      <c r="T9">
        <v>0</v>
      </c>
      <c r="U9">
        <v>51.801533905833573</v>
      </c>
      <c r="V9">
        <v>6.169999999999999</v>
      </c>
      <c r="W9">
        <v>13.34</v>
      </c>
      <c r="X9">
        <v>14.016135318589885</v>
      </c>
      <c r="Y9">
        <v>0</v>
      </c>
      <c r="Z9">
        <v>1.9360227272727273</v>
      </c>
      <c r="AA9">
        <v>0</v>
      </c>
      <c r="AB9">
        <v>7.1224857722149428</v>
      </c>
      <c r="AC9">
        <v>5.7474221102378431</v>
      </c>
      <c r="AD9">
        <v>10.847849440133569</v>
      </c>
      <c r="AE9">
        <v>14.674579390165816</v>
      </c>
      <c r="AF9">
        <v>2.6350215949027476</v>
      </c>
      <c r="AG9">
        <v>11.924262103362398</v>
      </c>
      <c r="AH9">
        <v>34.731269014440855</v>
      </c>
      <c r="AI9">
        <v>4.1578284994364205</v>
      </c>
      <c r="AJ9">
        <v>0</v>
      </c>
      <c r="AK9">
        <v>15.218814351413243</v>
      </c>
      <c r="AL9">
        <v>0</v>
      </c>
      <c r="AM9">
        <v>0</v>
      </c>
      <c r="AN9">
        <v>0</v>
      </c>
      <c r="AO9">
        <v>3.0097080000000007</v>
      </c>
      <c r="AP9">
        <v>3.8594647887323941</v>
      </c>
      <c r="AQ9">
        <v>0</v>
      </c>
      <c r="AR9">
        <v>4.9178994565217398</v>
      </c>
      <c r="AS9">
        <v>3.991281621650046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672.07609662875871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9.0298639855399898</v>
      </c>
      <c r="L10">
        <v>385.381734440012</v>
      </c>
      <c r="M10">
        <v>13.65</v>
      </c>
      <c r="N10">
        <v>17.209999999999997</v>
      </c>
      <c r="O10">
        <v>0</v>
      </c>
      <c r="P10">
        <v>24.942954626229124</v>
      </c>
      <c r="Q10">
        <v>6.1069886643666838</v>
      </c>
      <c r="R10">
        <v>5.6529768177028448</v>
      </c>
      <c r="S10">
        <v>0</v>
      </c>
      <c r="T10">
        <v>0</v>
      </c>
      <c r="U10">
        <v>51.801533905833573</v>
      </c>
      <c r="V10">
        <v>6.169999999999999</v>
      </c>
      <c r="W10">
        <v>13.34</v>
      </c>
      <c r="X10">
        <v>14.016135318589885</v>
      </c>
      <c r="Y10">
        <v>0</v>
      </c>
      <c r="Z10">
        <v>1.9360227272727273</v>
      </c>
      <c r="AA10">
        <v>0</v>
      </c>
      <c r="AB10">
        <v>7.1224857722149428</v>
      </c>
      <c r="AC10">
        <v>5.7474221102378431</v>
      </c>
      <c r="AD10">
        <v>10.847849440133569</v>
      </c>
      <c r="AE10">
        <v>14.674579390165816</v>
      </c>
      <c r="AF10">
        <v>2.6350215949027476</v>
      </c>
      <c r="AG10">
        <v>11.924262103362398</v>
      </c>
      <c r="AH10">
        <v>34.731269014440855</v>
      </c>
      <c r="AI10">
        <v>4.1578284994364205</v>
      </c>
      <c r="AJ10">
        <v>0</v>
      </c>
      <c r="AK10">
        <v>15.218814351413243</v>
      </c>
      <c r="AL10">
        <v>0</v>
      </c>
      <c r="AM10">
        <v>0</v>
      </c>
      <c r="AN10">
        <v>0</v>
      </c>
      <c r="AO10">
        <v>3.0097080000000007</v>
      </c>
      <c r="AP10">
        <v>3.8594647887323941</v>
      </c>
      <c r="AQ10">
        <v>0</v>
      </c>
      <c r="AR10">
        <v>14.943910326086957</v>
      </c>
      <c r="AS10">
        <v>3.991281621650046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682.10210749832402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4.9599999999999991</v>
      </c>
      <c r="L11">
        <v>385.381734440012</v>
      </c>
      <c r="M11">
        <v>13.65</v>
      </c>
      <c r="N11">
        <v>17.209999999999997</v>
      </c>
      <c r="O11">
        <v>0</v>
      </c>
      <c r="P11">
        <v>24.942954626229124</v>
      </c>
      <c r="Q11">
        <v>6.1069886643666838</v>
      </c>
      <c r="R11">
        <v>5.6529768177028448</v>
      </c>
      <c r="S11">
        <v>0</v>
      </c>
      <c r="T11">
        <v>0</v>
      </c>
      <c r="U11">
        <v>51.801533905833573</v>
      </c>
      <c r="V11">
        <v>6.169999999999999</v>
      </c>
      <c r="W11">
        <v>13.34</v>
      </c>
      <c r="X11">
        <v>14.016135318589885</v>
      </c>
      <c r="Y11">
        <v>0</v>
      </c>
      <c r="Z11">
        <v>1.9360227272727273</v>
      </c>
      <c r="AA11">
        <v>0</v>
      </c>
      <c r="AB11">
        <v>7.1224857722149428</v>
      </c>
      <c r="AC11">
        <v>5.7474221102378431</v>
      </c>
      <c r="AD11">
        <v>10.847849440133569</v>
      </c>
      <c r="AE11">
        <v>14.674579390165816</v>
      </c>
      <c r="AF11">
        <v>2.6350215949027476</v>
      </c>
      <c r="AG11">
        <v>11.924262103362398</v>
      </c>
      <c r="AH11">
        <v>34.731269014440855</v>
      </c>
      <c r="AI11">
        <v>4.1578284994364205</v>
      </c>
      <c r="AJ11">
        <v>0</v>
      </c>
      <c r="AK11">
        <v>15.218814351413243</v>
      </c>
      <c r="AL11">
        <v>0</v>
      </c>
      <c r="AM11">
        <v>0</v>
      </c>
      <c r="AN11">
        <v>0</v>
      </c>
      <c r="AO11">
        <v>3.0097080000000007</v>
      </c>
      <c r="AP11">
        <v>3.8594647887323941</v>
      </c>
      <c r="AQ11">
        <v>0</v>
      </c>
      <c r="AR11">
        <v>14.943910326086957</v>
      </c>
      <c r="AS11">
        <v>3.991281621650046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678.03224351278413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9.0298572918642126</v>
      </c>
      <c r="L12">
        <v>385.381734440012</v>
      </c>
      <c r="M12">
        <v>13.65</v>
      </c>
      <c r="N12">
        <v>17.209999999999997</v>
      </c>
      <c r="O12">
        <v>0</v>
      </c>
      <c r="P12">
        <v>24.942954626229124</v>
      </c>
      <c r="Q12">
        <v>6.1069886643666838</v>
      </c>
      <c r="R12">
        <v>5.6529768177028448</v>
      </c>
      <c r="S12">
        <v>0</v>
      </c>
      <c r="T12">
        <v>0</v>
      </c>
      <c r="U12">
        <v>51.801533905833573</v>
      </c>
      <c r="V12">
        <v>6.169999999999999</v>
      </c>
      <c r="W12">
        <v>13.34</v>
      </c>
      <c r="X12">
        <v>14.016135318589885</v>
      </c>
      <c r="Y12">
        <v>0</v>
      </c>
      <c r="Z12">
        <v>1.9360227272727273</v>
      </c>
      <c r="AA12">
        <v>0</v>
      </c>
      <c r="AB12">
        <v>7.1224857722149428</v>
      </c>
      <c r="AC12">
        <v>5.7474221102378431</v>
      </c>
      <c r="AD12">
        <v>10.847849440133569</v>
      </c>
      <c r="AE12">
        <v>14.674579390165816</v>
      </c>
      <c r="AF12">
        <v>2.6350215949027476</v>
      </c>
      <c r="AG12">
        <v>11.924262103362398</v>
      </c>
      <c r="AH12">
        <v>34.731269014440855</v>
      </c>
      <c r="AI12">
        <v>4.1578284994364205</v>
      </c>
      <c r="AJ12">
        <v>0</v>
      </c>
      <c r="AK12">
        <v>15.218814351413243</v>
      </c>
      <c r="AL12">
        <v>0</v>
      </c>
      <c r="AM12">
        <v>0</v>
      </c>
      <c r="AN12">
        <v>0</v>
      </c>
      <c r="AO12">
        <v>3.0097080000000007</v>
      </c>
      <c r="AP12">
        <v>3.8594647887323941</v>
      </c>
      <c r="AQ12">
        <v>0</v>
      </c>
      <c r="AR12">
        <v>4.9178994565217398</v>
      </c>
      <c r="AS12">
        <v>3.991281621650046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672.0760899350829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4.96</v>
      </c>
      <c r="L13">
        <v>385.381734440012</v>
      </c>
      <c r="M13">
        <v>13.65</v>
      </c>
      <c r="N13">
        <v>17.209999999999997</v>
      </c>
      <c r="O13">
        <v>0</v>
      </c>
      <c r="P13">
        <v>24.942954626229124</v>
      </c>
      <c r="Q13">
        <v>3.3580843785632841</v>
      </c>
      <c r="R13">
        <v>5.6529768177028448</v>
      </c>
      <c r="S13">
        <v>0</v>
      </c>
      <c r="T13">
        <v>0</v>
      </c>
      <c r="U13">
        <v>51.801533905833573</v>
      </c>
      <c r="V13">
        <v>6.169999999999999</v>
      </c>
      <c r="W13">
        <v>13.34</v>
      </c>
      <c r="X13">
        <v>14.016135318589885</v>
      </c>
      <c r="Y13">
        <v>0</v>
      </c>
      <c r="Z13">
        <v>1.9360227272727273</v>
      </c>
      <c r="AA13">
        <v>0</v>
      </c>
      <c r="AB13">
        <v>7.1224857722149428</v>
      </c>
      <c r="AC13">
        <v>5.7474221102378431</v>
      </c>
      <c r="AD13">
        <v>10.847849440133569</v>
      </c>
      <c r="AE13">
        <v>14.674579390165816</v>
      </c>
      <c r="AF13">
        <v>2.6350215949027476</v>
      </c>
      <c r="AG13">
        <v>11.924262103362398</v>
      </c>
      <c r="AH13">
        <v>34.731269014440855</v>
      </c>
      <c r="AI13">
        <v>1.058912204736147</v>
      </c>
      <c r="AJ13">
        <v>0</v>
      </c>
      <c r="AK13">
        <v>15.218814351413243</v>
      </c>
      <c r="AL13">
        <v>0</v>
      </c>
      <c r="AM13">
        <v>0</v>
      </c>
      <c r="AN13">
        <v>0</v>
      </c>
      <c r="AO13">
        <v>3.1140200000000009</v>
      </c>
      <c r="AP13">
        <v>3.8594647887323941</v>
      </c>
      <c r="AQ13">
        <v>0</v>
      </c>
      <c r="AR13">
        <v>4.9178994565217398</v>
      </c>
      <c r="AS13">
        <v>3.991281621650046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662.26272406271517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4.96</v>
      </c>
      <c r="L14">
        <v>319.33202068913818</v>
      </c>
      <c r="M14">
        <v>13.65</v>
      </c>
      <c r="N14">
        <v>17.209999999999997</v>
      </c>
      <c r="O14">
        <v>0</v>
      </c>
      <c r="P14">
        <v>24.942954626229124</v>
      </c>
      <c r="Q14">
        <v>3.3580843785632841</v>
      </c>
      <c r="R14">
        <v>5.6529768177028448</v>
      </c>
      <c r="S14">
        <v>0</v>
      </c>
      <c r="T14">
        <v>0</v>
      </c>
      <c r="U14">
        <v>51.801533905833573</v>
      </c>
      <c r="V14">
        <v>6.169999999999999</v>
      </c>
      <c r="W14">
        <v>13.34</v>
      </c>
      <c r="X14">
        <v>14.016135318589885</v>
      </c>
      <c r="Y14">
        <v>0</v>
      </c>
      <c r="Z14">
        <v>1.9360227272727273</v>
      </c>
      <c r="AA14">
        <v>0</v>
      </c>
      <c r="AB14">
        <v>7.1224857722149428</v>
      </c>
      <c r="AC14">
        <v>5.7474221102378431</v>
      </c>
      <c r="AD14">
        <v>10.847849440133569</v>
      </c>
      <c r="AE14">
        <v>14.674579390165816</v>
      </c>
      <c r="AF14">
        <v>2.6350215949027476</v>
      </c>
      <c r="AG14">
        <v>11.924262103362398</v>
      </c>
      <c r="AH14">
        <v>34.731269014440855</v>
      </c>
      <c r="AI14">
        <v>1.058912204736147</v>
      </c>
      <c r="AJ14">
        <v>0</v>
      </c>
      <c r="AK14">
        <v>15.218814351413243</v>
      </c>
      <c r="AL14">
        <v>0</v>
      </c>
      <c r="AM14">
        <v>0</v>
      </c>
      <c r="AN14">
        <v>0</v>
      </c>
      <c r="AO14">
        <v>3.1140200000000009</v>
      </c>
      <c r="AP14">
        <v>3.8594647887323941</v>
      </c>
      <c r="AQ14">
        <v>0</v>
      </c>
      <c r="AR14">
        <v>4.9178994565217398</v>
      </c>
      <c r="AS14">
        <v>3.991281621650046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596.21301031184112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4.96</v>
      </c>
      <c r="L15">
        <v>329.01197296835733</v>
      </c>
      <c r="M15">
        <v>13.65</v>
      </c>
      <c r="N15">
        <v>17.209999999999997</v>
      </c>
      <c r="O15">
        <v>0</v>
      </c>
      <c r="P15">
        <v>24.942954626229124</v>
      </c>
      <c r="Q15">
        <v>3.47</v>
      </c>
      <c r="R15">
        <v>5.6529768177028448</v>
      </c>
      <c r="S15">
        <v>0</v>
      </c>
      <c r="T15">
        <v>0</v>
      </c>
      <c r="U15">
        <v>51.801533905833573</v>
      </c>
      <c r="V15">
        <v>6.169999999999999</v>
      </c>
      <c r="W15">
        <v>13.34</v>
      </c>
      <c r="X15">
        <v>27.35</v>
      </c>
      <c r="Y15">
        <v>0</v>
      </c>
      <c r="Z15">
        <v>1.9360227272727273</v>
      </c>
      <c r="AA15">
        <v>4.1718143459915611</v>
      </c>
      <c r="AB15">
        <v>7.1224857722149428</v>
      </c>
      <c r="AC15">
        <v>5.7474221102378431</v>
      </c>
      <c r="AD15">
        <v>10.847849440133569</v>
      </c>
      <c r="AE15">
        <v>14.674579390165816</v>
      </c>
      <c r="AF15">
        <v>2.6350215949027476</v>
      </c>
      <c r="AG15">
        <v>11.924262103362398</v>
      </c>
      <c r="AH15">
        <v>34.731269014440855</v>
      </c>
      <c r="AI15">
        <v>1.058912204736147</v>
      </c>
      <c r="AJ15">
        <v>0</v>
      </c>
      <c r="AK15">
        <v>15.218814351413243</v>
      </c>
      <c r="AL15">
        <v>0</v>
      </c>
      <c r="AM15">
        <v>0</v>
      </c>
      <c r="AN15">
        <v>0</v>
      </c>
      <c r="AO15">
        <v>3.0097080000000007</v>
      </c>
      <c r="AP15">
        <v>3.4974482187241089</v>
      </c>
      <c r="AQ15">
        <v>0</v>
      </c>
      <c r="AR15">
        <v>4.9178994565217398</v>
      </c>
      <c r="AS15">
        <v>3.991281621650046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623.04422866989057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4.96</v>
      </c>
      <c r="L16">
        <v>319.33202068913818</v>
      </c>
      <c r="M16">
        <v>13.65</v>
      </c>
      <c r="N16">
        <v>17.209999999999997</v>
      </c>
      <c r="O16">
        <v>0</v>
      </c>
      <c r="P16">
        <v>24.942954626229124</v>
      </c>
      <c r="Q16">
        <v>3.3580843785632841</v>
      </c>
      <c r="R16">
        <v>5.6529768177028448</v>
      </c>
      <c r="S16">
        <v>0</v>
      </c>
      <c r="T16">
        <v>0</v>
      </c>
      <c r="U16">
        <v>51.801533905833573</v>
      </c>
      <c r="V16">
        <v>6.169999999999999</v>
      </c>
      <c r="W16">
        <v>13.34</v>
      </c>
      <c r="X16">
        <v>28.962000000000007</v>
      </c>
      <c r="Y16">
        <v>0</v>
      </c>
      <c r="Z16">
        <v>1.9360227272727273</v>
      </c>
      <c r="AA16">
        <v>4.1718143459915611</v>
      </c>
      <c r="AB16">
        <v>7.1224857722149428</v>
      </c>
      <c r="AC16">
        <v>5.7474221102378431</v>
      </c>
      <c r="AD16">
        <v>10.847849440133569</v>
      </c>
      <c r="AE16">
        <v>14.674579390165816</v>
      </c>
      <c r="AF16">
        <v>2.6350215949027476</v>
      </c>
      <c r="AG16">
        <v>11.924262103362398</v>
      </c>
      <c r="AH16">
        <v>34.731269014440855</v>
      </c>
      <c r="AI16">
        <v>1.058912204736147</v>
      </c>
      <c r="AJ16">
        <v>0</v>
      </c>
      <c r="AK16">
        <v>15.218814351413243</v>
      </c>
      <c r="AL16">
        <v>0</v>
      </c>
      <c r="AM16">
        <v>0</v>
      </c>
      <c r="AN16">
        <v>0</v>
      </c>
      <c r="AO16">
        <v>3.0097080000000007</v>
      </c>
      <c r="AP16">
        <v>3.4974482187241089</v>
      </c>
      <c r="AQ16">
        <v>0</v>
      </c>
      <c r="AR16">
        <v>4.9178994565217398</v>
      </c>
      <c r="AS16">
        <v>3.991281621650046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614.86436076923462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4.96</v>
      </c>
      <c r="L17">
        <v>299.982123352413</v>
      </c>
      <c r="M17">
        <v>13.65</v>
      </c>
      <c r="N17">
        <v>17.209999999999997</v>
      </c>
      <c r="O17">
        <v>0</v>
      </c>
      <c r="P17">
        <v>24.942954626229124</v>
      </c>
      <c r="Q17">
        <v>3.3580843785632841</v>
      </c>
      <c r="R17">
        <v>5.6529768177028448</v>
      </c>
      <c r="S17">
        <v>0</v>
      </c>
      <c r="T17">
        <v>0</v>
      </c>
      <c r="U17">
        <v>51.801533905833573</v>
      </c>
      <c r="V17">
        <v>6.169999999999999</v>
      </c>
      <c r="W17">
        <v>13.34</v>
      </c>
      <c r="X17">
        <v>28.962000000000007</v>
      </c>
      <c r="Y17">
        <v>0</v>
      </c>
      <c r="Z17">
        <v>1.9360227272727273</v>
      </c>
      <c r="AA17">
        <v>4.1718143459915611</v>
      </c>
      <c r="AB17">
        <v>7.1224857722149428</v>
      </c>
      <c r="AC17">
        <v>5.7474221102378431</v>
      </c>
      <c r="AD17">
        <v>10.847849440133569</v>
      </c>
      <c r="AE17">
        <v>14.674579390165816</v>
      </c>
      <c r="AF17">
        <v>2.6350215949027476</v>
      </c>
      <c r="AG17">
        <v>11.924262103362398</v>
      </c>
      <c r="AH17">
        <v>34.731269014440855</v>
      </c>
      <c r="AI17">
        <v>4.1578284994364205</v>
      </c>
      <c r="AJ17">
        <v>0</v>
      </c>
      <c r="AK17">
        <v>15.218814351413243</v>
      </c>
      <c r="AL17">
        <v>0</v>
      </c>
      <c r="AM17">
        <v>0</v>
      </c>
      <c r="AN17">
        <v>0</v>
      </c>
      <c r="AO17">
        <v>3.0557280000000007</v>
      </c>
      <c r="AP17">
        <v>3.4974482187241089</v>
      </c>
      <c r="AQ17">
        <v>0</v>
      </c>
      <c r="AR17">
        <v>4.9178994565217398</v>
      </c>
      <c r="AS17">
        <v>3.991281621650046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598.65939972720957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4.9599999999999991</v>
      </c>
      <c r="L18">
        <v>299.9818582749823</v>
      </c>
      <c r="M18">
        <v>13.65</v>
      </c>
      <c r="N18">
        <v>17.209999999999997</v>
      </c>
      <c r="O18">
        <v>0</v>
      </c>
      <c r="P18">
        <v>24.942954626229124</v>
      </c>
      <c r="Q18">
        <v>3.3580843785632841</v>
      </c>
      <c r="R18">
        <v>5.6529768177028448</v>
      </c>
      <c r="S18">
        <v>0</v>
      </c>
      <c r="T18">
        <v>0</v>
      </c>
      <c r="U18">
        <v>51.801533905833573</v>
      </c>
      <c r="V18">
        <v>6.169999999999999</v>
      </c>
      <c r="W18">
        <v>13.34</v>
      </c>
      <c r="X18">
        <v>29.353981820648485</v>
      </c>
      <c r="Y18">
        <v>0</v>
      </c>
      <c r="Z18">
        <v>1.9360227272727273</v>
      </c>
      <c r="AA18">
        <v>4.1718143459915611</v>
      </c>
      <c r="AB18">
        <v>7.1224857722149428</v>
      </c>
      <c r="AC18">
        <v>5.7474221102378431</v>
      </c>
      <c r="AD18">
        <v>10.847849440133569</v>
      </c>
      <c r="AE18">
        <v>14.674579390165816</v>
      </c>
      <c r="AF18">
        <v>2.6350215949027476</v>
      </c>
      <c r="AG18">
        <v>11.924262103362398</v>
      </c>
      <c r="AH18">
        <v>34.731269014440855</v>
      </c>
      <c r="AI18">
        <v>4.1578284994364205</v>
      </c>
      <c r="AJ18">
        <v>0</v>
      </c>
      <c r="AK18">
        <v>15.218814351413243</v>
      </c>
      <c r="AL18">
        <v>0</v>
      </c>
      <c r="AM18">
        <v>0</v>
      </c>
      <c r="AN18">
        <v>0</v>
      </c>
      <c r="AO18">
        <v>3.0557280000000007</v>
      </c>
      <c r="AP18">
        <v>3.4974482187241089</v>
      </c>
      <c r="AQ18">
        <v>0</v>
      </c>
      <c r="AR18">
        <v>4.9178994565217398</v>
      </c>
      <c r="AS18">
        <v>3.991281621650046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599.05111647042736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4.5699999999999994</v>
      </c>
      <c r="L19">
        <v>299.61</v>
      </c>
      <c r="M19">
        <v>13.65</v>
      </c>
      <c r="N19">
        <v>17.209999999999997</v>
      </c>
      <c r="O19">
        <v>0</v>
      </c>
      <c r="P19">
        <v>24.942954626229124</v>
      </c>
      <c r="Q19">
        <v>3.3580843785632841</v>
      </c>
      <c r="R19">
        <v>5.6529768177028448</v>
      </c>
      <c r="S19">
        <v>0</v>
      </c>
      <c r="T19">
        <v>0</v>
      </c>
      <c r="U19">
        <v>51.801533905833573</v>
      </c>
      <c r="V19">
        <v>6.169999999999999</v>
      </c>
      <c r="W19">
        <v>13.34</v>
      </c>
      <c r="X19">
        <v>29.353981820648485</v>
      </c>
      <c r="Y19">
        <v>0</v>
      </c>
      <c r="Z19">
        <v>1.9360227272727273</v>
      </c>
      <c r="AA19">
        <v>4.1718143459915611</v>
      </c>
      <c r="AB19">
        <v>7.1224857722149428</v>
      </c>
      <c r="AC19">
        <v>5.7474221102378431</v>
      </c>
      <c r="AD19">
        <v>10.847849440133569</v>
      </c>
      <c r="AE19">
        <v>14.674579390165816</v>
      </c>
      <c r="AF19">
        <v>2.6350215949027476</v>
      </c>
      <c r="AG19">
        <v>11.924262103362398</v>
      </c>
      <c r="AH19">
        <v>34.731269014440855</v>
      </c>
      <c r="AI19">
        <v>4.1578284994364205</v>
      </c>
      <c r="AJ19">
        <v>0</v>
      </c>
      <c r="AK19">
        <v>15.218814351413243</v>
      </c>
      <c r="AL19">
        <v>0</v>
      </c>
      <c r="AM19">
        <v>0</v>
      </c>
      <c r="AN19">
        <v>0</v>
      </c>
      <c r="AO19">
        <v>3.0557280000000007</v>
      </c>
      <c r="AP19">
        <v>3.4974482187241089</v>
      </c>
      <c r="AQ19">
        <v>0</v>
      </c>
      <c r="AR19">
        <v>4.9178994565217398</v>
      </c>
      <c r="AS19">
        <v>3.991281621650046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598.28925819544509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4.96</v>
      </c>
      <c r="L20">
        <v>299.982123352413</v>
      </c>
      <c r="M20">
        <v>13.65</v>
      </c>
      <c r="N20">
        <v>17.209999999999997</v>
      </c>
      <c r="O20">
        <v>0</v>
      </c>
      <c r="P20">
        <v>24.942954626229124</v>
      </c>
      <c r="Q20">
        <v>3.3580843785632841</v>
      </c>
      <c r="R20">
        <v>5.6529768177028448</v>
      </c>
      <c r="S20">
        <v>0</v>
      </c>
      <c r="T20">
        <v>0</v>
      </c>
      <c r="U20">
        <v>51.801533905833573</v>
      </c>
      <c r="V20">
        <v>6.169999999999999</v>
      </c>
      <c r="W20">
        <v>13.34</v>
      </c>
      <c r="X20">
        <v>29.353981820648485</v>
      </c>
      <c r="Y20">
        <v>0</v>
      </c>
      <c r="Z20">
        <v>1.9360227272727273</v>
      </c>
      <c r="AA20">
        <v>8.3405611814345999</v>
      </c>
      <c r="AB20">
        <v>7.1224857722149428</v>
      </c>
      <c r="AC20">
        <v>5.7474221102378431</v>
      </c>
      <c r="AD20">
        <v>10.847849440133569</v>
      </c>
      <c r="AE20">
        <v>14.674579390165816</v>
      </c>
      <c r="AF20">
        <v>2.6350215949027476</v>
      </c>
      <c r="AG20">
        <v>11.924262103362398</v>
      </c>
      <c r="AH20">
        <v>34.731269014440855</v>
      </c>
      <c r="AI20">
        <v>1.058912204736147</v>
      </c>
      <c r="AJ20">
        <v>0</v>
      </c>
      <c r="AK20">
        <v>15.218814351413243</v>
      </c>
      <c r="AL20">
        <v>0</v>
      </c>
      <c r="AM20">
        <v>0</v>
      </c>
      <c r="AN20">
        <v>0</v>
      </c>
      <c r="AO20">
        <v>3.0557280000000007</v>
      </c>
      <c r="AP20">
        <v>3.4974482187241089</v>
      </c>
      <c r="AQ20">
        <v>4.6211252835498362</v>
      </c>
      <c r="AR20">
        <v>4.9178994565217398</v>
      </c>
      <c r="AS20">
        <v>3.991281621650046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604.74233737215081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4.96</v>
      </c>
      <c r="L21">
        <v>299.982123352413</v>
      </c>
      <c r="M21">
        <v>13.65</v>
      </c>
      <c r="N21">
        <v>17.209999999999997</v>
      </c>
      <c r="O21">
        <v>0</v>
      </c>
      <c r="P21">
        <v>24.942954626229124</v>
      </c>
      <c r="Q21">
        <v>3.3580843785632841</v>
      </c>
      <c r="R21">
        <v>5.6529768177028448</v>
      </c>
      <c r="S21">
        <v>0</v>
      </c>
      <c r="T21">
        <v>0</v>
      </c>
      <c r="U21">
        <v>51.801533905833573</v>
      </c>
      <c r="V21">
        <v>6.169999999999999</v>
      </c>
      <c r="W21">
        <v>13.34</v>
      </c>
      <c r="X21">
        <v>29.353981820648485</v>
      </c>
      <c r="Y21">
        <v>0</v>
      </c>
      <c r="Z21">
        <v>1.9360227272727273</v>
      </c>
      <c r="AA21">
        <v>8.3405611814345999</v>
      </c>
      <c r="AB21">
        <v>7.1224857722149428</v>
      </c>
      <c r="AC21">
        <v>5.7474221102378431</v>
      </c>
      <c r="AD21">
        <v>10.847849440133569</v>
      </c>
      <c r="AE21">
        <v>14.674579390165816</v>
      </c>
      <c r="AF21">
        <v>2.6350215949027476</v>
      </c>
      <c r="AG21">
        <v>11.924262103362398</v>
      </c>
      <c r="AH21">
        <v>34.731269014440855</v>
      </c>
      <c r="AI21">
        <v>1.058912204736147</v>
      </c>
      <c r="AJ21">
        <v>0</v>
      </c>
      <c r="AK21">
        <v>15.218814351413243</v>
      </c>
      <c r="AL21">
        <v>0</v>
      </c>
      <c r="AM21">
        <v>0</v>
      </c>
      <c r="AN21">
        <v>0</v>
      </c>
      <c r="AO21">
        <v>2.9698240000000005</v>
      </c>
      <c r="AP21">
        <v>3.4974482187241089</v>
      </c>
      <c r="AQ21">
        <v>4.6211252835498362</v>
      </c>
      <c r="AR21">
        <v>7.2127146739130445</v>
      </c>
      <c r="AS21">
        <v>3.991281621650046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606.95124858954216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4.96</v>
      </c>
      <c r="L22">
        <v>299.982123352413</v>
      </c>
      <c r="M22">
        <v>13.65</v>
      </c>
      <c r="N22">
        <v>17.209999999999997</v>
      </c>
      <c r="O22">
        <v>0</v>
      </c>
      <c r="P22">
        <v>24.942954626229124</v>
      </c>
      <c r="Q22">
        <v>3.3580843785632841</v>
      </c>
      <c r="R22">
        <v>5.6529768177028448</v>
      </c>
      <c r="S22">
        <v>0</v>
      </c>
      <c r="T22">
        <v>0</v>
      </c>
      <c r="U22">
        <v>51.801533905833573</v>
      </c>
      <c r="V22">
        <v>6.169999999999999</v>
      </c>
      <c r="W22">
        <v>13.34</v>
      </c>
      <c r="X22">
        <v>29.353981820648485</v>
      </c>
      <c r="Y22">
        <v>0</v>
      </c>
      <c r="Z22">
        <v>1.9360227272727273</v>
      </c>
      <c r="AA22">
        <v>8.3405611814345999</v>
      </c>
      <c r="AB22">
        <v>7.1224857722149428</v>
      </c>
      <c r="AC22">
        <v>5.7474221102378431</v>
      </c>
      <c r="AD22">
        <v>10.847849440133569</v>
      </c>
      <c r="AE22">
        <v>14.674579390165816</v>
      </c>
      <c r="AF22">
        <v>2.6350215949027476</v>
      </c>
      <c r="AG22">
        <v>11.924262103362398</v>
      </c>
      <c r="AH22">
        <v>34.731269014440855</v>
      </c>
      <c r="AI22">
        <v>1.8899220451983729</v>
      </c>
      <c r="AJ22">
        <v>0</v>
      </c>
      <c r="AK22">
        <v>15.218814351413243</v>
      </c>
      <c r="AL22">
        <v>0</v>
      </c>
      <c r="AM22">
        <v>0</v>
      </c>
      <c r="AN22">
        <v>0</v>
      </c>
      <c r="AO22">
        <v>2.9330080000000009</v>
      </c>
      <c r="AP22">
        <v>3.4974482187241089</v>
      </c>
      <c r="AQ22">
        <v>9.2422505670996724</v>
      </c>
      <c r="AR22">
        <v>7.2127146739130445</v>
      </c>
      <c r="AS22">
        <v>3.991281621650046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612.36656771355399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4.96</v>
      </c>
      <c r="L23">
        <v>241.92250526641885</v>
      </c>
      <c r="M23">
        <v>13.65</v>
      </c>
      <c r="N23">
        <v>17.209999999999997</v>
      </c>
      <c r="O23">
        <v>0</v>
      </c>
      <c r="P23">
        <v>24.942954626229124</v>
      </c>
      <c r="Q23">
        <v>3.3580843785632841</v>
      </c>
      <c r="R23">
        <v>5.6529768177028448</v>
      </c>
      <c r="S23">
        <v>0</v>
      </c>
      <c r="T23">
        <v>0</v>
      </c>
      <c r="U23">
        <v>51.801533905833573</v>
      </c>
      <c r="V23">
        <v>6.169999999999999</v>
      </c>
      <c r="W23">
        <v>13.34</v>
      </c>
      <c r="X23">
        <v>29.353981820648485</v>
      </c>
      <c r="Y23">
        <v>0</v>
      </c>
      <c r="Z23">
        <v>1.9360227272727273</v>
      </c>
      <c r="AA23">
        <v>8.3405611814345999</v>
      </c>
      <c r="AB23">
        <v>7.1224857722149428</v>
      </c>
      <c r="AC23">
        <v>5.7474221102378431</v>
      </c>
      <c r="AD23">
        <v>10.847849440133569</v>
      </c>
      <c r="AE23">
        <v>14.674579390165816</v>
      </c>
      <c r="AF23">
        <v>2.6350215949027476</v>
      </c>
      <c r="AG23">
        <v>11.924262103362398</v>
      </c>
      <c r="AH23">
        <v>41.680331654289347</v>
      </c>
      <c r="AI23">
        <v>1.8899220451983729</v>
      </c>
      <c r="AJ23">
        <v>0</v>
      </c>
      <c r="AK23">
        <v>15.218814351413243</v>
      </c>
      <c r="AL23">
        <v>0</v>
      </c>
      <c r="AM23">
        <v>0</v>
      </c>
      <c r="AN23">
        <v>0</v>
      </c>
      <c r="AO23">
        <v>2.9053960000000005</v>
      </c>
      <c r="AP23">
        <v>3.4974482187241089</v>
      </c>
      <c r="AQ23">
        <v>9.2422505670996724</v>
      </c>
      <c r="AR23">
        <v>7.2127146739130445</v>
      </c>
      <c r="AS23">
        <v>3.991281621650046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561.22840026740857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4.96</v>
      </c>
      <c r="L24">
        <v>299.982123352413</v>
      </c>
      <c r="M24">
        <v>13.65</v>
      </c>
      <c r="N24">
        <v>17.209999999999997</v>
      </c>
      <c r="O24">
        <v>0</v>
      </c>
      <c r="P24">
        <v>24.942954626229124</v>
      </c>
      <c r="Q24">
        <v>3.3580843785632841</v>
      </c>
      <c r="R24">
        <v>5.6529768177028448</v>
      </c>
      <c r="S24">
        <v>0</v>
      </c>
      <c r="T24">
        <v>0</v>
      </c>
      <c r="U24">
        <v>51.801533905833573</v>
      </c>
      <c r="V24">
        <v>6.169999999999999</v>
      </c>
      <c r="W24">
        <v>13.34</v>
      </c>
      <c r="X24">
        <v>29.353981820648485</v>
      </c>
      <c r="Y24">
        <v>0</v>
      </c>
      <c r="Z24">
        <v>1.9360227272727273</v>
      </c>
      <c r="AA24">
        <v>8.3405611814345999</v>
      </c>
      <c r="AB24">
        <v>7.1224857722149428</v>
      </c>
      <c r="AC24">
        <v>5.7474221102378431</v>
      </c>
      <c r="AD24">
        <v>10.847849440133569</v>
      </c>
      <c r="AE24">
        <v>14.674579390165816</v>
      </c>
      <c r="AF24">
        <v>2.6350215949027476</v>
      </c>
      <c r="AG24">
        <v>11.924262103362398</v>
      </c>
      <c r="AH24">
        <v>41.680331654289347</v>
      </c>
      <c r="AI24">
        <v>1.8899220451983729</v>
      </c>
      <c r="AJ24">
        <v>0</v>
      </c>
      <c r="AK24">
        <v>15.218814351413243</v>
      </c>
      <c r="AL24">
        <v>0</v>
      </c>
      <c r="AM24">
        <v>0</v>
      </c>
      <c r="AN24">
        <v>0</v>
      </c>
      <c r="AO24">
        <v>2.8348320000000005</v>
      </c>
      <c r="AP24">
        <v>3.4974482187241089</v>
      </c>
      <c r="AQ24">
        <v>13.860681316956477</v>
      </c>
      <c r="AR24">
        <v>7.2127146739130445</v>
      </c>
      <c r="AS24">
        <v>3.991281621650046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623.83588510325944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4.96</v>
      </c>
      <c r="L25">
        <v>299.982123352413</v>
      </c>
      <c r="M25">
        <v>13.65</v>
      </c>
      <c r="N25">
        <v>17.209999999999997</v>
      </c>
      <c r="O25">
        <v>0</v>
      </c>
      <c r="P25">
        <v>24.942954626229124</v>
      </c>
      <c r="Q25">
        <v>3.3580843785632841</v>
      </c>
      <c r="R25">
        <v>5.6529768177028448</v>
      </c>
      <c r="S25">
        <v>0</v>
      </c>
      <c r="T25">
        <v>0</v>
      </c>
      <c r="U25">
        <v>51.801533905833573</v>
      </c>
      <c r="V25">
        <v>6.169999999999999</v>
      </c>
      <c r="W25">
        <v>13.34</v>
      </c>
      <c r="X25">
        <v>29.353981820648485</v>
      </c>
      <c r="Y25">
        <v>0</v>
      </c>
      <c r="Z25">
        <v>1.9360227272727273</v>
      </c>
      <c r="AA25">
        <v>12.512375527426158</v>
      </c>
      <c r="AB25">
        <v>7.1224857722149428</v>
      </c>
      <c r="AC25">
        <v>5.7474221102378431</v>
      </c>
      <c r="AD25">
        <v>10.847849440133569</v>
      </c>
      <c r="AE25">
        <v>14.674579390165816</v>
      </c>
      <c r="AF25">
        <v>2.6350215949027476</v>
      </c>
      <c r="AG25">
        <v>11.924262103362398</v>
      </c>
      <c r="AH25">
        <v>41.680331654289347</v>
      </c>
      <c r="AI25">
        <v>2.2679064542380472</v>
      </c>
      <c r="AJ25">
        <v>0</v>
      </c>
      <c r="AK25">
        <v>15.218814351413243</v>
      </c>
      <c r="AL25">
        <v>0</v>
      </c>
      <c r="AM25">
        <v>0</v>
      </c>
      <c r="AN25">
        <v>0</v>
      </c>
      <c r="AO25">
        <v>2.8348320000000005</v>
      </c>
      <c r="AP25">
        <v>3.4974482187241089</v>
      </c>
      <c r="AQ25">
        <v>13.860681316956477</v>
      </c>
      <c r="AR25">
        <v>4.9178994565217398</v>
      </c>
      <c r="AS25">
        <v>3.991281621650046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626.09086864089932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4.96</v>
      </c>
      <c r="L26">
        <v>299.982123352413</v>
      </c>
      <c r="M26">
        <v>13.65</v>
      </c>
      <c r="N26">
        <v>17.209999999999997</v>
      </c>
      <c r="O26">
        <v>0</v>
      </c>
      <c r="P26">
        <v>24.942954626229124</v>
      </c>
      <c r="Q26">
        <v>3.3580843785632841</v>
      </c>
      <c r="R26">
        <v>5.6529768177028448</v>
      </c>
      <c r="S26">
        <v>0</v>
      </c>
      <c r="T26">
        <v>0</v>
      </c>
      <c r="U26">
        <v>51.801533905833573</v>
      </c>
      <c r="V26">
        <v>6.169999999999999</v>
      </c>
      <c r="W26">
        <v>13.34</v>
      </c>
      <c r="X26">
        <v>29.353981820648485</v>
      </c>
      <c r="Y26">
        <v>0</v>
      </c>
      <c r="Z26">
        <v>1.9360227272727273</v>
      </c>
      <c r="AA26">
        <v>12.512375527426158</v>
      </c>
      <c r="AB26">
        <v>7.1224857722149428</v>
      </c>
      <c r="AC26">
        <v>5.7474221102378431</v>
      </c>
      <c r="AD26">
        <v>10.847849440133569</v>
      </c>
      <c r="AE26">
        <v>14.674579390165816</v>
      </c>
      <c r="AF26">
        <v>2.6350215949027476</v>
      </c>
      <c r="AG26">
        <v>11.924262103362398</v>
      </c>
      <c r="AH26">
        <v>41.680331654289347</v>
      </c>
      <c r="AI26">
        <v>14.552399748027472</v>
      </c>
      <c r="AJ26">
        <v>0</v>
      </c>
      <c r="AK26">
        <v>15.218814351413243</v>
      </c>
      <c r="AL26">
        <v>0</v>
      </c>
      <c r="AM26">
        <v>0</v>
      </c>
      <c r="AN26">
        <v>0</v>
      </c>
      <c r="AO26">
        <v>2.7397240000000007</v>
      </c>
      <c r="AP26">
        <v>3.4974482187241089</v>
      </c>
      <c r="AQ26">
        <v>18.479112066813283</v>
      </c>
      <c r="AR26">
        <v>4.9178994565217398</v>
      </c>
      <c r="AS26">
        <v>3.991281621650046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642.89868468454551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4.9699999999999989</v>
      </c>
      <c r="L27">
        <v>299.98147779892616</v>
      </c>
      <c r="M27">
        <v>13.65</v>
      </c>
      <c r="N27">
        <v>17.209999999999997</v>
      </c>
      <c r="O27">
        <v>0</v>
      </c>
      <c r="P27">
        <v>24.942954626229124</v>
      </c>
      <c r="Q27">
        <v>3.3580843785632841</v>
      </c>
      <c r="R27">
        <v>5.6529768177028448</v>
      </c>
      <c r="S27">
        <v>0</v>
      </c>
      <c r="T27">
        <v>0</v>
      </c>
      <c r="U27">
        <v>51.801533905833573</v>
      </c>
      <c r="V27">
        <v>6.169999999999999</v>
      </c>
      <c r="W27">
        <v>13.34</v>
      </c>
      <c r="X27">
        <v>30.330186844613927</v>
      </c>
      <c r="Y27">
        <v>0</v>
      </c>
      <c r="Z27">
        <v>1.9360227272727273</v>
      </c>
      <c r="AA27">
        <v>12.512375527426158</v>
      </c>
      <c r="AB27">
        <v>7.1224857722149428</v>
      </c>
      <c r="AC27">
        <v>5.7474221102378431</v>
      </c>
      <c r="AD27">
        <v>10.847849440133569</v>
      </c>
      <c r="AE27">
        <v>14.674579390165816</v>
      </c>
      <c r="AF27">
        <v>2.6350215949027476</v>
      </c>
      <c r="AG27">
        <v>11.924262103362398</v>
      </c>
      <c r="AH27">
        <v>41.680331654289347</v>
      </c>
      <c r="AI27">
        <v>14.552399748027472</v>
      </c>
      <c r="AJ27">
        <v>0</v>
      </c>
      <c r="AK27">
        <v>15.218814351413243</v>
      </c>
      <c r="AL27">
        <v>0</v>
      </c>
      <c r="AM27">
        <v>0</v>
      </c>
      <c r="AN27">
        <v>0</v>
      </c>
      <c r="AO27">
        <v>2.6446160000000005</v>
      </c>
      <c r="AP27">
        <v>3.4974482187241089</v>
      </c>
      <c r="AQ27">
        <v>18.479112066813283</v>
      </c>
      <c r="AR27">
        <v>4.9178994565217398</v>
      </c>
      <c r="AS27">
        <v>3.991281621650046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643.78913615502415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4.9599999999999991</v>
      </c>
      <c r="L28">
        <v>299.98147779892616</v>
      </c>
      <c r="M28">
        <v>13.65</v>
      </c>
      <c r="N28">
        <v>17.209999999999997</v>
      </c>
      <c r="O28">
        <v>0</v>
      </c>
      <c r="P28">
        <v>24.942954626229124</v>
      </c>
      <c r="Q28">
        <v>3.3580843785632841</v>
      </c>
      <c r="R28">
        <v>5.6529768177028448</v>
      </c>
      <c r="S28">
        <v>0</v>
      </c>
      <c r="T28">
        <v>0</v>
      </c>
      <c r="U28">
        <v>51.801533905833573</v>
      </c>
      <c r="V28">
        <v>6.169999999999999</v>
      </c>
      <c r="W28">
        <v>13.34</v>
      </c>
      <c r="X28">
        <v>30.330186844613927</v>
      </c>
      <c r="Y28">
        <v>0</v>
      </c>
      <c r="Z28">
        <v>1.9360227272727273</v>
      </c>
      <c r="AA28">
        <v>12.512375527426158</v>
      </c>
      <c r="AB28">
        <v>7.1224857722149428</v>
      </c>
      <c r="AC28">
        <v>5.7474221102378431</v>
      </c>
      <c r="AD28">
        <v>10.847849440133569</v>
      </c>
      <c r="AE28">
        <v>14.674579390165816</v>
      </c>
      <c r="AF28">
        <v>2.6350215949027476</v>
      </c>
      <c r="AG28">
        <v>11.924262103362398</v>
      </c>
      <c r="AH28">
        <v>41.680331654289347</v>
      </c>
      <c r="AI28">
        <v>14.552399748027472</v>
      </c>
      <c r="AJ28">
        <v>0</v>
      </c>
      <c r="AK28">
        <v>15.218814351413243</v>
      </c>
      <c r="AL28">
        <v>0</v>
      </c>
      <c r="AM28">
        <v>0</v>
      </c>
      <c r="AN28">
        <v>0</v>
      </c>
      <c r="AO28">
        <v>2.620072</v>
      </c>
      <c r="AP28">
        <v>3.4974482187241089</v>
      </c>
      <c r="AQ28">
        <v>18.479112066813283</v>
      </c>
      <c r="AR28">
        <v>4.9178994565217398</v>
      </c>
      <c r="AS28">
        <v>3.991281621650046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643.75459215502417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4.9599999999999991</v>
      </c>
      <c r="L29">
        <v>280.63223528760756</v>
      </c>
      <c r="M29">
        <v>13.65</v>
      </c>
      <c r="N29">
        <v>17.209999999999997</v>
      </c>
      <c r="O29">
        <v>0</v>
      </c>
      <c r="P29">
        <v>24.942954626229124</v>
      </c>
      <c r="Q29">
        <v>3.3580843785632841</v>
      </c>
      <c r="R29">
        <v>5.6529768177028448</v>
      </c>
      <c r="S29">
        <v>0</v>
      </c>
      <c r="T29">
        <v>0</v>
      </c>
      <c r="U29">
        <v>51.801533905833573</v>
      </c>
      <c r="V29">
        <v>6.169999999999999</v>
      </c>
      <c r="W29">
        <v>13.34</v>
      </c>
      <c r="X29">
        <v>30.330186844613927</v>
      </c>
      <c r="Y29">
        <v>0</v>
      </c>
      <c r="Z29">
        <v>1.9360227272727273</v>
      </c>
      <c r="AA29">
        <v>12.512375527426158</v>
      </c>
      <c r="AB29">
        <v>7.1224857722149428</v>
      </c>
      <c r="AC29">
        <v>5.7474221102378431</v>
      </c>
      <c r="AD29">
        <v>10.847849440133569</v>
      </c>
      <c r="AE29">
        <v>14.674579390165816</v>
      </c>
      <c r="AF29">
        <v>2.6350215949027476</v>
      </c>
      <c r="AG29">
        <v>11.924262103362398</v>
      </c>
      <c r="AH29">
        <v>41.680331654289347</v>
      </c>
      <c r="AI29">
        <v>14.552399748027472</v>
      </c>
      <c r="AJ29">
        <v>0</v>
      </c>
      <c r="AK29">
        <v>15.218814351413243</v>
      </c>
      <c r="AL29">
        <v>0</v>
      </c>
      <c r="AM29">
        <v>0</v>
      </c>
      <c r="AN29">
        <v>0</v>
      </c>
      <c r="AO29">
        <v>2.5556440000000005</v>
      </c>
      <c r="AP29">
        <v>3.4974482187241089</v>
      </c>
      <c r="AQ29">
        <v>13.860681316956477</v>
      </c>
      <c r="AR29">
        <v>14.943910326086957</v>
      </c>
      <c r="AS29">
        <v>3.991281621650046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629.7485017634142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4.9599999999999991</v>
      </c>
      <c r="L30">
        <v>280.63223528760756</v>
      </c>
      <c r="M30">
        <v>13.65</v>
      </c>
      <c r="N30">
        <v>17.209999999999997</v>
      </c>
      <c r="O30">
        <v>0</v>
      </c>
      <c r="P30">
        <v>24.942954626229124</v>
      </c>
      <c r="Q30">
        <v>3.3580843785632841</v>
      </c>
      <c r="R30">
        <v>5.6529768177028448</v>
      </c>
      <c r="S30">
        <v>0</v>
      </c>
      <c r="T30">
        <v>0</v>
      </c>
      <c r="U30">
        <v>51.801533905833573</v>
      </c>
      <c r="V30">
        <v>6.169999999999999</v>
      </c>
      <c r="W30">
        <v>13.34</v>
      </c>
      <c r="X30">
        <v>30.330186844613927</v>
      </c>
      <c r="Y30">
        <v>0</v>
      </c>
      <c r="Z30">
        <v>1.9360227272727273</v>
      </c>
      <c r="AA30">
        <v>12.512375527426158</v>
      </c>
      <c r="AB30">
        <v>7.1224857722149428</v>
      </c>
      <c r="AC30">
        <v>5.7474221102378431</v>
      </c>
      <c r="AD30">
        <v>10.847849440133569</v>
      </c>
      <c r="AE30">
        <v>14.674579390165816</v>
      </c>
      <c r="AF30">
        <v>2.6350215949027476</v>
      </c>
      <c r="AG30">
        <v>11.924262103362398</v>
      </c>
      <c r="AH30">
        <v>41.680331654289347</v>
      </c>
      <c r="AI30">
        <v>14.552399748027472</v>
      </c>
      <c r="AJ30">
        <v>0</v>
      </c>
      <c r="AK30">
        <v>15.218814351413243</v>
      </c>
      <c r="AL30">
        <v>0</v>
      </c>
      <c r="AM30">
        <v>0</v>
      </c>
      <c r="AN30">
        <v>0</v>
      </c>
      <c r="AO30">
        <v>2.5464400000000009</v>
      </c>
      <c r="AP30">
        <v>3.4974482187241089</v>
      </c>
      <c r="AQ30">
        <v>9.2422505670996724</v>
      </c>
      <c r="AR30">
        <v>14.943910326086957</v>
      </c>
      <c r="AS30">
        <v>3.991281621650046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625.12086701355724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4.9599999999999991</v>
      </c>
      <c r="L31">
        <v>280.63223528760756</v>
      </c>
      <c r="M31">
        <v>13.65</v>
      </c>
      <c r="N31">
        <v>17.209999999999997</v>
      </c>
      <c r="O31">
        <v>0</v>
      </c>
      <c r="P31">
        <v>24.942954626229124</v>
      </c>
      <c r="Q31">
        <v>3.3580843785632841</v>
      </c>
      <c r="R31">
        <v>5.6529768177028448</v>
      </c>
      <c r="S31">
        <v>0</v>
      </c>
      <c r="T31">
        <v>0</v>
      </c>
      <c r="U31">
        <v>51.801533905833573</v>
      </c>
      <c r="V31">
        <v>6.169999999999999</v>
      </c>
      <c r="W31">
        <v>13.34</v>
      </c>
      <c r="X31">
        <v>30.330186844613927</v>
      </c>
      <c r="Y31">
        <v>0</v>
      </c>
      <c r="Z31">
        <v>1.9360227272727273</v>
      </c>
      <c r="AA31">
        <v>12.512375527426158</v>
      </c>
      <c r="AB31">
        <v>7.1224857722149428</v>
      </c>
      <c r="AC31">
        <v>5.7474221102378431</v>
      </c>
      <c r="AD31">
        <v>10.847849440133569</v>
      </c>
      <c r="AE31">
        <v>14.674579390165816</v>
      </c>
      <c r="AF31">
        <v>2.6350215949027476</v>
      </c>
      <c r="AG31">
        <v>11.924262103362398</v>
      </c>
      <c r="AH31">
        <v>41.680331654289347</v>
      </c>
      <c r="AI31">
        <v>14.552399748027472</v>
      </c>
      <c r="AJ31">
        <v>0</v>
      </c>
      <c r="AK31">
        <v>15.218814351413243</v>
      </c>
      <c r="AL31">
        <v>0</v>
      </c>
      <c r="AM31">
        <v>0</v>
      </c>
      <c r="AN31">
        <v>0</v>
      </c>
      <c r="AO31">
        <v>2.5311000000000008</v>
      </c>
      <c r="AP31">
        <v>3.4974482187241089</v>
      </c>
      <c r="AQ31">
        <v>4.6211252835498362</v>
      </c>
      <c r="AR31">
        <v>4.9178994565217398</v>
      </c>
      <c r="AS31">
        <v>3.991281621650046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610.45839086044225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4.9599999999999991</v>
      </c>
      <c r="L32">
        <v>280.63223528760756</v>
      </c>
      <c r="M32">
        <v>13.65</v>
      </c>
      <c r="N32">
        <v>17.209999999999997</v>
      </c>
      <c r="O32">
        <v>0</v>
      </c>
      <c r="P32">
        <v>24.942954626229124</v>
      </c>
      <c r="Q32">
        <v>3.3580843785632841</v>
      </c>
      <c r="R32">
        <v>5.6529768177028448</v>
      </c>
      <c r="S32">
        <v>0</v>
      </c>
      <c r="T32">
        <v>0</v>
      </c>
      <c r="U32">
        <v>51.801533905833573</v>
      </c>
      <c r="V32">
        <v>6.169999999999999</v>
      </c>
      <c r="W32">
        <v>13.34</v>
      </c>
      <c r="X32">
        <v>30.330186844613927</v>
      </c>
      <c r="Y32">
        <v>0</v>
      </c>
      <c r="Z32">
        <v>1.9360227272727273</v>
      </c>
      <c r="AA32">
        <v>8.871240506329114</v>
      </c>
      <c r="AB32">
        <v>7.1224857722149428</v>
      </c>
      <c r="AC32">
        <v>5.7474221102378431</v>
      </c>
      <c r="AD32">
        <v>10.847849440133569</v>
      </c>
      <c r="AE32">
        <v>14.674579390165816</v>
      </c>
      <c r="AF32">
        <v>2.6350215949027476</v>
      </c>
      <c r="AG32">
        <v>11.924262103362398</v>
      </c>
      <c r="AH32">
        <v>41.680331654289347</v>
      </c>
      <c r="AI32">
        <v>1.8899220451983729</v>
      </c>
      <c r="AJ32">
        <v>0</v>
      </c>
      <c r="AK32">
        <v>15.218814351413243</v>
      </c>
      <c r="AL32">
        <v>0</v>
      </c>
      <c r="AM32">
        <v>0</v>
      </c>
      <c r="AN32">
        <v>0</v>
      </c>
      <c r="AO32">
        <v>2.5832560000000004</v>
      </c>
      <c r="AP32">
        <v>3.4974482187241089</v>
      </c>
      <c r="AQ32">
        <v>4.6211252835498362</v>
      </c>
      <c r="AR32">
        <v>4.9178994565217398</v>
      </c>
      <c r="AS32">
        <v>3.991281621650046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594.206934136516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4.9599999999999991</v>
      </c>
      <c r="L33">
        <v>280.63223528760756</v>
      </c>
      <c r="M33">
        <v>13.65</v>
      </c>
      <c r="N33">
        <v>17.209999999999997</v>
      </c>
      <c r="O33">
        <v>0</v>
      </c>
      <c r="P33">
        <v>24.942954626229124</v>
      </c>
      <c r="Q33">
        <v>3.3580843785632841</v>
      </c>
      <c r="R33">
        <v>5.6529768177028448</v>
      </c>
      <c r="S33">
        <v>0</v>
      </c>
      <c r="T33">
        <v>0</v>
      </c>
      <c r="U33">
        <v>51.801533905833573</v>
      </c>
      <c r="V33">
        <v>6.169999999999999</v>
      </c>
      <c r="W33">
        <v>13.34</v>
      </c>
      <c r="X33">
        <v>29.353981820648485</v>
      </c>
      <c r="Y33">
        <v>0</v>
      </c>
      <c r="Z33">
        <v>1.9360227272727273</v>
      </c>
      <c r="AA33">
        <v>4.1534092827004212</v>
      </c>
      <c r="AB33">
        <v>7.1224857722149428</v>
      </c>
      <c r="AC33">
        <v>5.7474221102378431</v>
      </c>
      <c r="AD33">
        <v>10.847849440133569</v>
      </c>
      <c r="AE33">
        <v>14.674579390165816</v>
      </c>
      <c r="AF33">
        <v>2.6350215949027476</v>
      </c>
      <c r="AG33">
        <v>11.924262103362398</v>
      </c>
      <c r="AH33">
        <v>41.680331654289347</v>
      </c>
      <c r="AI33">
        <v>1.058912204736147</v>
      </c>
      <c r="AJ33">
        <v>0</v>
      </c>
      <c r="AK33">
        <v>15.218814351413243</v>
      </c>
      <c r="AL33">
        <v>0</v>
      </c>
      <c r="AM33">
        <v>0</v>
      </c>
      <c r="AN33">
        <v>0</v>
      </c>
      <c r="AO33">
        <v>2.6016640000000009</v>
      </c>
      <c r="AP33">
        <v>3.4974482187241089</v>
      </c>
      <c r="AQ33">
        <v>0</v>
      </c>
      <c r="AR33">
        <v>4.9178994565217398</v>
      </c>
      <c r="AS33">
        <v>3.991281621650046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583.07917076490992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4.9599999999999991</v>
      </c>
      <c r="L34">
        <v>280.63223528760756</v>
      </c>
      <c r="M34">
        <v>13.65</v>
      </c>
      <c r="N34">
        <v>17.209999999999997</v>
      </c>
      <c r="O34">
        <v>0</v>
      </c>
      <c r="P34">
        <v>24.942954626229124</v>
      </c>
      <c r="Q34">
        <v>3.3580843785632841</v>
      </c>
      <c r="R34">
        <v>5.6529768177028448</v>
      </c>
      <c r="S34">
        <v>0</v>
      </c>
      <c r="T34">
        <v>0</v>
      </c>
      <c r="U34">
        <v>51.801533905833573</v>
      </c>
      <c r="V34">
        <v>6.169999999999999</v>
      </c>
      <c r="W34">
        <v>13.34</v>
      </c>
      <c r="X34">
        <v>29.353981820648485</v>
      </c>
      <c r="Y34">
        <v>0</v>
      </c>
      <c r="Z34">
        <v>1.9360227272727273</v>
      </c>
      <c r="AA34">
        <v>1.4079873417721518</v>
      </c>
      <c r="AB34">
        <v>7.1224857722149428</v>
      </c>
      <c r="AC34">
        <v>5.7474221102378431</v>
      </c>
      <c r="AD34">
        <v>10.847849440133569</v>
      </c>
      <c r="AE34">
        <v>14.674579390165816</v>
      </c>
      <c r="AF34">
        <v>2.6350215949027476</v>
      </c>
      <c r="AG34">
        <v>11.924262103362398</v>
      </c>
      <c r="AH34">
        <v>41.680331654289347</v>
      </c>
      <c r="AI34">
        <v>1.058912204736147</v>
      </c>
      <c r="AJ34">
        <v>0</v>
      </c>
      <c r="AK34">
        <v>15.218814351413243</v>
      </c>
      <c r="AL34">
        <v>0</v>
      </c>
      <c r="AM34">
        <v>0</v>
      </c>
      <c r="AN34">
        <v>0</v>
      </c>
      <c r="AO34">
        <v>2.6354120000000005</v>
      </c>
      <c r="AP34">
        <v>3.4974482187241089</v>
      </c>
      <c r="AQ34">
        <v>0</v>
      </c>
      <c r="AR34">
        <v>4.9178994565217398</v>
      </c>
      <c r="AS34">
        <v>3.991281621650046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580.36749682398158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4.9599999999999991</v>
      </c>
      <c r="L35">
        <v>274.73</v>
      </c>
      <c r="M35">
        <v>13.65</v>
      </c>
      <c r="N35">
        <v>17.209999999999997</v>
      </c>
      <c r="O35">
        <v>0</v>
      </c>
      <c r="P35">
        <v>24.942954626229124</v>
      </c>
      <c r="Q35">
        <v>3.3580843785632841</v>
      </c>
      <c r="R35">
        <v>5.6529768177028448</v>
      </c>
      <c r="S35">
        <v>0</v>
      </c>
      <c r="T35">
        <v>0</v>
      </c>
      <c r="U35">
        <v>53.89</v>
      </c>
      <c r="V35">
        <v>6.169999999999999</v>
      </c>
      <c r="W35">
        <v>13.34</v>
      </c>
      <c r="X35">
        <v>29.353981820648485</v>
      </c>
      <c r="Y35">
        <v>0</v>
      </c>
      <c r="Z35">
        <v>1.9360227272727273</v>
      </c>
      <c r="AA35">
        <v>0</v>
      </c>
      <c r="AB35">
        <v>7.1224857722149428</v>
      </c>
      <c r="AC35">
        <v>5.7474221102378431</v>
      </c>
      <c r="AD35">
        <v>8.1568019569127745</v>
      </c>
      <c r="AE35">
        <v>14.674579390165816</v>
      </c>
      <c r="AF35">
        <v>2.6350215949027476</v>
      </c>
      <c r="AG35">
        <v>11.924262103362398</v>
      </c>
      <c r="AH35">
        <v>41.680331654289347</v>
      </c>
      <c r="AI35">
        <v>1.058912204736147</v>
      </c>
      <c r="AJ35">
        <v>0</v>
      </c>
      <c r="AK35">
        <v>15.218814351413243</v>
      </c>
      <c r="AL35">
        <v>0</v>
      </c>
      <c r="AM35">
        <v>0</v>
      </c>
      <c r="AN35">
        <v>0</v>
      </c>
      <c r="AO35">
        <v>1.6935360000000004</v>
      </c>
      <c r="AP35">
        <v>3.4974482187241089</v>
      </c>
      <c r="AQ35">
        <v>0</v>
      </c>
      <c r="AR35">
        <v>4.9178994565217398</v>
      </c>
      <c r="AS35">
        <v>3.991281621650046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571.51281680554757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4.9599999999999991</v>
      </c>
      <c r="L36">
        <v>199.67000000000002</v>
      </c>
      <c r="M36">
        <v>13.65</v>
      </c>
      <c r="N36">
        <v>17.209999999999997</v>
      </c>
      <c r="O36">
        <v>0</v>
      </c>
      <c r="P36">
        <v>24.942954626229124</v>
      </c>
      <c r="Q36">
        <v>3.3578039215686268</v>
      </c>
      <c r="R36">
        <v>3.107866941015089</v>
      </c>
      <c r="S36">
        <v>0</v>
      </c>
      <c r="T36">
        <v>0</v>
      </c>
      <c r="U36">
        <v>56.421534027570083</v>
      </c>
      <c r="V36">
        <v>6.169999999999999</v>
      </c>
      <c r="W36">
        <v>13.34</v>
      </c>
      <c r="X36">
        <v>29.353981820648485</v>
      </c>
      <c r="Y36">
        <v>0</v>
      </c>
      <c r="Z36">
        <v>1.9360227272727273</v>
      </c>
      <c r="AA36">
        <v>0</v>
      </c>
      <c r="AB36">
        <v>7.1224857722149428</v>
      </c>
      <c r="AC36">
        <v>5.7474221102378431</v>
      </c>
      <c r="AD36">
        <v>8.1568019569127745</v>
      </c>
      <c r="AE36">
        <v>14.674579390165816</v>
      </c>
      <c r="AF36">
        <v>2.6350215949027476</v>
      </c>
      <c r="AG36">
        <v>11.924262103362398</v>
      </c>
      <c r="AH36">
        <v>41.680331654289347</v>
      </c>
      <c r="AI36">
        <v>1.058912204736147</v>
      </c>
      <c r="AJ36">
        <v>0</v>
      </c>
      <c r="AK36">
        <v>15.218814351413243</v>
      </c>
      <c r="AL36">
        <v>0</v>
      </c>
      <c r="AM36">
        <v>0</v>
      </c>
      <c r="AN36">
        <v>0</v>
      </c>
      <c r="AO36">
        <v>1.6935360000000004</v>
      </c>
      <c r="AP36">
        <v>3.4974482187241089</v>
      </c>
      <c r="AQ36">
        <v>0</v>
      </c>
      <c r="AR36">
        <v>4.9178994565217398</v>
      </c>
      <c r="AS36">
        <v>3.991281621650046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496.43896049943532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4.9599999999999991</v>
      </c>
      <c r="L37">
        <v>153.37</v>
      </c>
      <c r="M37">
        <v>13.65</v>
      </c>
      <c r="N37">
        <v>17.209999999999997</v>
      </c>
      <c r="O37">
        <v>0</v>
      </c>
      <c r="P37">
        <v>24.942954626229124</v>
      </c>
      <c r="Q37">
        <v>3.3578039215686268</v>
      </c>
      <c r="R37">
        <v>5.65</v>
      </c>
      <c r="S37">
        <v>0</v>
      </c>
      <c r="T37">
        <v>0</v>
      </c>
      <c r="U37">
        <v>58.82</v>
      </c>
      <c r="V37">
        <v>6.169999999999999</v>
      </c>
      <c r="W37">
        <v>13.34</v>
      </c>
      <c r="X37">
        <v>29.353981820648485</v>
      </c>
      <c r="Y37">
        <v>0</v>
      </c>
      <c r="Z37">
        <v>1.9360227272727273</v>
      </c>
      <c r="AA37">
        <v>0</v>
      </c>
      <c r="AB37">
        <v>7.1224857722149428</v>
      </c>
      <c r="AC37">
        <v>5.7474221102378431</v>
      </c>
      <c r="AD37">
        <v>8.1568019569127745</v>
      </c>
      <c r="AE37">
        <v>14.674579390165816</v>
      </c>
      <c r="AF37">
        <v>2.6350215949027476</v>
      </c>
      <c r="AG37">
        <v>11.924262103362398</v>
      </c>
      <c r="AH37">
        <v>41.680331654289347</v>
      </c>
      <c r="AI37">
        <v>1.058912204736147</v>
      </c>
      <c r="AJ37">
        <v>0</v>
      </c>
      <c r="AK37">
        <v>15.218814351413243</v>
      </c>
      <c r="AL37">
        <v>0</v>
      </c>
      <c r="AM37">
        <v>0</v>
      </c>
      <c r="AN37">
        <v>0</v>
      </c>
      <c r="AO37">
        <v>1.6935360000000004</v>
      </c>
      <c r="AP37">
        <v>3.4974482187241089</v>
      </c>
      <c r="AQ37">
        <v>0</v>
      </c>
      <c r="AR37">
        <v>7.2127146739130445</v>
      </c>
      <c r="AS37">
        <v>3.991281621650046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457.37437474824145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4.9599999999999991</v>
      </c>
      <c r="L38">
        <v>153.37</v>
      </c>
      <c r="M38">
        <v>13.65</v>
      </c>
      <c r="N38">
        <v>17.209999999999997</v>
      </c>
      <c r="O38">
        <v>0</v>
      </c>
      <c r="P38">
        <v>24.942954626229124</v>
      </c>
      <c r="Q38">
        <v>3.3578039215686268</v>
      </c>
      <c r="R38">
        <v>5.65</v>
      </c>
      <c r="S38">
        <v>0</v>
      </c>
      <c r="T38">
        <v>0</v>
      </c>
      <c r="U38">
        <v>60.010000000000005</v>
      </c>
      <c r="V38">
        <v>6.169999999999999</v>
      </c>
      <c r="W38">
        <v>13.34</v>
      </c>
      <c r="X38">
        <v>29.353981820648485</v>
      </c>
      <c r="Y38">
        <v>0</v>
      </c>
      <c r="Z38">
        <v>1.9360227272727273</v>
      </c>
      <c r="AA38">
        <v>0</v>
      </c>
      <c r="AB38">
        <v>7.1224857722149428</v>
      </c>
      <c r="AC38">
        <v>5.7474221102378431</v>
      </c>
      <c r="AD38">
        <v>8.1568019569127745</v>
      </c>
      <c r="AE38">
        <v>14.674579390165816</v>
      </c>
      <c r="AF38">
        <v>2.6350215949027476</v>
      </c>
      <c r="AG38">
        <v>11.924262103362398</v>
      </c>
      <c r="AH38">
        <v>41.680331654289347</v>
      </c>
      <c r="AI38">
        <v>1.058912204736147</v>
      </c>
      <c r="AJ38">
        <v>0</v>
      </c>
      <c r="AK38">
        <v>15.218814351413243</v>
      </c>
      <c r="AL38">
        <v>0</v>
      </c>
      <c r="AM38">
        <v>0</v>
      </c>
      <c r="AN38">
        <v>0</v>
      </c>
      <c r="AO38">
        <v>1.6935360000000004</v>
      </c>
      <c r="AP38">
        <v>3.4974482187241089</v>
      </c>
      <c r="AQ38">
        <v>0</v>
      </c>
      <c r="AR38">
        <v>7.2127146739130445</v>
      </c>
      <c r="AS38">
        <v>3.991281621650046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458.56437474824151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4.9599999999999991</v>
      </c>
      <c r="L39">
        <v>174.18233352405261</v>
      </c>
      <c r="M39">
        <v>13.65</v>
      </c>
      <c r="N39">
        <v>17.209999999999997</v>
      </c>
      <c r="O39">
        <v>0</v>
      </c>
      <c r="P39">
        <v>24.942954626229124</v>
      </c>
      <c r="Q39">
        <v>3.3578039215686268</v>
      </c>
      <c r="R39">
        <v>3.107866941015089</v>
      </c>
      <c r="S39">
        <v>0</v>
      </c>
      <c r="T39">
        <v>0</v>
      </c>
      <c r="U39">
        <v>61.47</v>
      </c>
      <c r="V39">
        <v>6.169999999999999</v>
      </c>
      <c r="W39">
        <v>13.34</v>
      </c>
      <c r="X39">
        <v>29.353981820648485</v>
      </c>
      <c r="Y39">
        <v>0</v>
      </c>
      <c r="Z39">
        <v>1.9360227272727273</v>
      </c>
      <c r="AA39">
        <v>0</v>
      </c>
      <c r="AB39">
        <v>7.1224857722149428</v>
      </c>
      <c r="AC39">
        <v>5.7474221102378431</v>
      </c>
      <c r="AD39">
        <v>8.1568019569127745</v>
      </c>
      <c r="AE39">
        <v>14.674579390165816</v>
      </c>
      <c r="AF39">
        <v>2.6350215949027476</v>
      </c>
      <c r="AG39">
        <v>11.924262103362398</v>
      </c>
      <c r="AH39">
        <v>41.680331654289347</v>
      </c>
      <c r="AI39">
        <v>1.058912204736147</v>
      </c>
      <c r="AJ39">
        <v>0</v>
      </c>
      <c r="AK39">
        <v>15.218814351413243</v>
      </c>
      <c r="AL39">
        <v>0</v>
      </c>
      <c r="AM39">
        <v>0</v>
      </c>
      <c r="AN39">
        <v>0</v>
      </c>
      <c r="AO39">
        <v>1.6751280000000002</v>
      </c>
      <c r="AP39">
        <v>3.4974482187241089</v>
      </c>
      <c r="AQ39">
        <v>0</v>
      </c>
      <c r="AR39">
        <v>14.943910326086957</v>
      </c>
      <c r="AS39">
        <v>9.5829861748644571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491.59906741869736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4.9599999999999991</v>
      </c>
      <c r="L40">
        <v>261.27168692332168</v>
      </c>
      <c r="M40">
        <v>13.65</v>
      </c>
      <c r="N40">
        <v>17.209999999999997</v>
      </c>
      <c r="O40">
        <v>0</v>
      </c>
      <c r="P40">
        <v>24.942954626229124</v>
      </c>
      <c r="Q40">
        <v>3.3578039215686268</v>
      </c>
      <c r="R40">
        <v>5.65</v>
      </c>
      <c r="S40">
        <v>0</v>
      </c>
      <c r="T40">
        <v>0</v>
      </c>
      <c r="U40">
        <v>62.16</v>
      </c>
      <c r="V40">
        <v>6.169999999999999</v>
      </c>
      <c r="W40">
        <v>13.34</v>
      </c>
      <c r="X40">
        <v>29.353981820648485</v>
      </c>
      <c r="Y40">
        <v>0</v>
      </c>
      <c r="Z40">
        <v>1.9360227272727273</v>
      </c>
      <c r="AA40">
        <v>0</v>
      </c>
      <c r="AB40">
        <v>7.1224857722149428</v>
      </c>
      <c r="AC40">
        <v>5.7474221102378431</v>
      </c>
      <c r="AD40">
        <v>8.1568019569127745</v>
      </c>
      <c r="AE40">
        <v>14.674579390165816</v>
      </c>
      <c r="AF40">
        <v>2.6350215949027476</v>
      </c>
      <c r="AG40">
        <v>11.924262103362398</v>
      </c>
      <c r="AH40">
        <v>40.775886153064121</v>
      </c>
      <c r="AI40">
        <v>1.058912204736147</v>
      </c>
      <c r="AJ40">
        <v>0</v>
      </c>
      <c r="AK40">
        <v>15.218814351413243</v>
      </c>
      <c r="AL40">
        <v>0</v>
      </c>
      <c r="AM40">
        <v>0</v>
      </c>
      <c r="AN40">
        <v>0</v>
      </c>
      <c r="AO40">
        <v>1.6751280000000002</v>
      </c>
      <c r="AP40">
        <v>3.4974482187241089</v>
      </c>
      <c r="AQ40">
        <v>0</v>
      </c>
      <c r="AR40">
        <v>14.943910326086957</v>
      </c>
      <c r="AS40">
        <v>9.5829861748644571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581.01610837572628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4.9599999999999991</v>
      </c>
      <c r="L41">
        <v>261.27168692332168</v>
      </c>
      <c r="M41">
        <v>13.65</v>
      </c>
      <c r="N41">
        <v>17.209999999999997</v>
      </c>
      <c r="O41">
        <v>0</v>
      </c>
      <c r="P41">
        <v>24.942954626229124</v>
      </c>
      <c r="Q41">
        <v>3.3578039215686268</v>
      </c>
      <c r="R41">
        <v>5.65</v>
      </c>
      <c r="S41">
        <v>0</v>
      </c>
      <c r="T41">
        <v>0</v>
      </c>
      <c r="U41">
        <v>62.16</v>
      </c>
      <c r="V41">
        <v>6.169999999999999</v>
      </c>
      <c r="W41">
        <v>13.34</v>
      </c>
      <c r="X41">
        <v>28.813067830901929</v>
      </c>
      <c r="Y41">
        <v>0</v>
      </c>
      <c r="Z41">
        <v>0</v>
      </c>
      <c r="AA41">
        <v>0</v>
      </c>
      <c r="AB41">
        <v>7.1224857722149428</v>
      </c>
      <c r="AC41">
        <v>2.8737110551189216</v>
      </c>
      <c r="AD41">
        <v>8.1568019569127745</v>
      </c>
      <c r="AE41">
        <v>14.674579390165816</v>
      </c>
      <c r="AF41">
        <v>2.6350215949027476</v>
      </c>
      <c r="AG41">
        <v>11.924262103362398</v>
      </c>
      <c r="AH41">
        <v>40.775886153064121</v>
      </c>
      <c r="AI41">
        <v>1.058912204736147</v>
      </c>
      <c r="AJ41">
        <v>0</v>
      </c>
      <c r="AK41">
        <v>15.218814351413243</v>
      </c>
      <c r="AL41">
        <v>0</v>
      </c>
      <c r="AM41">
        <v>0</v>
      </c>
      <c r="AN41">
        <v>0</v>
      </c>
      <c r="AO41">
        <v>1.6751280000000002</v>
      </c>
      <c r="AP41">
        <v>3.4974482187241089</v>
      </c>
      <c r="AQ41">
        <v>0</v>
      </c>
      <c r="AR41">
        <v>4.9178994565217398</v>
      </c>
      <c r="AS41">
        <v>9.5829861748644571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565.63944973402272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4.9599999999999991</v>
      </c>
      <c r="L42">
        <v>222.56192387241913</v>
      </c>
      <c r="M42">
        <v>13.65</v>
      </c>
      <c r="N42">
        <v>17.209999999999997</v>
      </c>
      <c r="O42">
        <v>0</v>
      </c>
      <c r="P42">
        <v>24.942954626229124</v>
      </c>
      <c r="Q42">
        <v>3.3578039215686268</v>
      </c>
      <c r="R42">
        <v>5.65</v>
      </c>
      <c r="S42">
        <v>0</v>
      </c>
      <c r="T42">
        <v>0</v>
      </c>
      <c r="U42">
        <v>62.16</v>
      </c>
      <c r="V42">
        <v>6.169999999999999</v>
      </c>
      <c r="W42">
        <v>13.34</v>
      </c>
      <c r="X42">
        <v>29.353067837357582</v>
      </c>
      <c r="Y42">
        <v>0</v>
      </c>
      <c r="Z42">
        <v>0</v>
      </c>
      <c r="AA42">
        <v>0</v>
      </c>
      <c r="AB42">
        <v>3.5639844125786864</v>
      </c>
      <c r="AC42">
        <v>2.8737110551189216</v>
      </c>
      <c r="AD42">
        <v>8.1568019569127745</v>
      </c>
      <c r="AE42">
        <v>14.674579390165816</v>
      </c>
      <c r="AF42">
        <v>2.6350215949027476</v>
      </c>
      <c r="AG42">
        <v>11.924262103362398</v>
      </c>
      <c r="AH42">
        <v>40.775886153064121</v>
      </c>
      <c r="AI42">
        <v>1.058912204736147</v>
      </c>
      <c r="AJ42">
        <v>0</v>
      </c>
      <c r="AK42">
        <v>15.218814351413243</v>
      </c>
      <c r="AL42">
        <v>0</v>
      </c>
      <c r="AM42">
        <v>0</v>
      </c>
      <c r="AN42">
        <v>0</v>
      </c>
      <c r="AO42">
        <v>1.6751280000000002</v>
      </c>
      <c r="AP42">
        <v>3.4974482187241089</v>
      </c>
      <c r="AQ42">
        <v>0</v>
      </c>
      <c r="AR42">
        <v>4.9178994565217398</v>
      </c>
      <c r="AS42">
        <v>9.5829861748644571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523.9111853299396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4.9599999999999991</v>
      </c>
      <c r="L43">
        <v>251.59174052918391</v>
      </c>
      <c r="M43">
        <v>13.65</v>
      </c>
      <c r="N43">
        <v>17.209999999999997</v>
      </c>
      <c r="O43">
        <v>0</v>
      </c>
      <c r="P43">
        <v>24.942954626229124</v>
      </c>
      <c r="Q43">
        <v>3.3578039215686268</v>
      </c>
      <c r="R43">
        <v>5.65</v>
      </c>
      <c r="S43">
        <v>0</v>
      </c>
      <c r="T43">
        <v>0</v>
      </c>
      <c r="U43">
        <v>62.16</v>
      </c>
      <c r="V43">
        <v>6.169999999999999</v>
      </c>
      <c r="W43">
        <v>13.34</v>
      </c>
      <c r="X43">
        <v>29.353067837357582</v>
      </c>
      <c r="Y43">
        <v>0</v>
      </c>
      <c r="Z43">
        <v>0</v>
      </c>
      <c r="AA43">
        <v>0</v>
      </c>
      <c r="AB43">
        <v>3.5639844125786864</v>
      </c>
      <c r="AC43">
        <v>2.8737110551189216</v>
      </c>
      <c r="AD43">
        <v>8.1568019569127745</v>
      </c>
      <c r="AE43">
        <v>14.674579390165816</v>
      </c>
      <c r="AF43">
        <v>2.6350215949027476</v>
      </c>
      <c r="AG43">
        <v>11.924262103362398</v>
      </c>
      <c r="AH43">
        <v>40.775886153064121</v>
      </c>
      <c r="AI43">
        <v>1.058912204736147</v>
      </c>
      <c r="AJ43">
        <v>0</v>
      </c>
      <c r="AK43">
        <v>15.218814351413243</v>
      </c>
      <c r="AL43">
        <v>0</v>
      </c>
      <c r="AM43">
        <v>0</v>
      </c>
      <c r="AN43">
        <v>0</v>
      </c>
      <c r="AO43">
        <v>1.8315960000000004</v>
      </c>
      <c r="AP43">
        <v>3.4974482187241089</v>
      </c>
      <c r="AQ43">
        <v>0</v>
      </c>
      <c r="AR43">
        <v>4.9178994565217398</v>
      </c>
      <c r="AS43">
        <v>9.5829861748644571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553.09746998670437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4.9599999999999991</v>
      </c>
      <c r="L44">
        <v>270.95163652077287</v>
      </c>
      <c r="M44">
        <v>13.65</v>
      </c>
      <c r="N44">
        <v>17.209999999999997</v>
      </c>
      <c r="O44">
        <v>0</v>
      </c>
      <c r="P44">
        <v>24.942954626229124</v>
      </c>
      <c r="Q44">
        <v>3.3578039215686268</v>
      </c>
      <c r="R44">
        <v>5.65</v>
      </c>
      <c r="S44">
        <v>0</v>
      </c>
      <c r="T44">
        <v>0</v>
      </c>
      <c r="U44">
        <v>62.16</v>
      </c>
      <c r="V44">
        <v>6.169999999999999</v>
      </c>
      <c r="W44">
        <v>13.34</v>
      </c>
      <c r="X44">
        <v>29.353067837357582</v>
      </c>
      <c r="Y44">
        <v>0</v>
      </c>
      <c r="Z44">
        <v>0</v>
      </c>
      <c r="AA44">
        <v>0</v>
      </c>
      <c r="AB44">
        <v>3.5639844125786864</v>
      </c>
      <c r="AC44">
        <v>2.8737110551189216</v>
      </c>
      <c r="AD44">
        <v>8.1568019569127745</v>
      </c>
      <c r="AE44">
        <v>14.674579390165816</v>
      </c>
      <c r="AF44">
        <v>2.6350215949027476</v>
      </c>
      <c r="AG44">
        <v>11.924262103362398</v>
      </c>
      <c r="AH44">
        <v>40.775886153064121</v>
      </c>
      <c r="AI44">
        <v>1.058912204736147</v>
      </c>
      <c r="AJ44">
        <v>0</v>
      </c>
      <c r="AK44">
        <v>15.218814351413243</v>
      </c>
      <c r="AL44">
        <v>0</v>
      </c>
      <c r="AM44">
        <v>0</v>
      </c>
      <c r="AN44">
        <v>0</v>
      </c>
      <c r="AO44">
        <v>1.8315960000000004</v>
      </c>
      <c r="AP44">
        <v>3.4974482187241089</v>
      </c>
      <c r="AQ44">
        <v>0</v>
      </c>
      <c r="AR44">
        <v>4.9178994565217398</v>
      </c>
      <c r="AS44">
        <v>9.5829861748644571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572.4573659782933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4.9599999999999991</v>
      </c>
      <c r="L45">
        <v>299.98150194045496</v>
      </c>
      <c r="M45">
        <v>13.65</v>
      </c>
      <c r="N45">
        <v>17.209999999999997</v>
      </c>
      <c r="O45">
        <v>0</v>
      </c>
      <c r="P45">
        <v>24.942954626229124</v>
      </c>
      <c r="Q45">
        <v>3.3578039215686268</v>
      </c>
      <c r="R45">
        <v>5.65</v>
      </c>
      <c r="S45">
        <v>0</v>
      </c>
      <c r="T45">
        <v>0</v>
      </c>
      <c r="U45">
        <v>61.801525059842554</v>
      </c>
      <c r="V45">
        <v>6.169999999999999</v>
      </c>
      <c r="W45">
        <v>13.34</v>
      </c>
      <c r="X45">
        <v>29.353067837357582</v>
      </c>
      <c r="Y45">
        <v>0</v>
      </c>
      <c r="Z45">
        <v>0</v>
      </c>
      <c r="AA45">
        <v>0</v>
      </c>
      <c r="AB45">
        <v>3.5639844125786864</v>
      </c>
      <c r="AC45">
        <v>2.8737110551189216</v>
      </c>
      <c r="AD45">
        <v>8.1568019569127745</v>
      </c>
      <c r="AE45">
        <v>14.674579390165816</v>
      </c>
      <c r="AF45">
        <v>2.6350215949027476</v>
      </c>
      <c r="AG45">
        <v>11.924262103362398</v>
      </c>
      <c r="AH45">
        <v>40.775886153064121</v>
      </c>
      <c r="AI45">
        <v>1.058912204736147</v>
      </c>
      <c r="AJ45">
        <v>0</v>
      </c>
      <c r="AK45">
        <v>15.218814351413243</v>
      </c>
      <c r="AL45">
        <v>0</v>
      </c>
      <c r="AM45">
        <v>0</v>
      </c>
      <c r="AN45">
        <v>0</v>
      </c>
      <c r="AO45">
        <v>1.8315960000000004</v>
      </c>
      <c r="AP45">
        <v>3.4974482187241089</v>
      </c>
      <c r="AQ45">
        <v>0</v>
      </c>
      <c r="AR45">
        <v>4.9178994565217398</v>
      </c>
      <c r="AS45">
        <v>2.7986453358245948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594.34441561877804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4.9599999999999991</v>
      </c>
      <c r="L46">
        <v>299.98150194045496</v>
      </c>
      <c r="M46">
        <v>13.65</v>
      </c>
      <c r="N46">
        <v>17.209999999999997</v>
      </c>
      <c r="O46">
        <v>0</v>
      </c>
      <c r="P46">
        <v>24.942954626229124</v>
      </c>
      <c r="Q46">
        <v>3.3578039215686268</v>
      </c>
      <c r="R46">
        <v>5.65</v>
      </c>
      <c r="S46">
        <v>0</v>
      </c>
      <c r="T46">
        <v>0</v>
      </c>
      <c r="U46">
        <v>61.801525059842554</v>
      </c>
      <c r="V46">
        <v>6.169999999999999</v>
      </c>
      <c r="W46">
        <v>13.34</v>
      </c>
      <c r="X46">
        <v>29.353067837357582</v>
      </c>
      <c r="Y46">
        <v>0</v>
      </c>
      <c r="Z46">
        <v>0</v>
      </c>
      <c r="AA46">
        <v>0</v>
      </c>
      <c r="AB46">
        <v>3.5639844125786864</v>
      </c>
      <c r="AC46">
        <v>2.8737110551189216</v>
      </c>
      <c r="AD46">
        <v>8.1568019569127745</v>
      </c>
      <c r="AE46">
        <v>14.674579390165816</v>
      </c>
      <c r="AF46">
        <v>2.6350215949027476</v>
      </c>
      <c r="AG46">
        <v>11.924262103362398</v>
      </c>
      <c r="AH46">
        <v>40.775886153064121</v>
      </c>
      <c r="AI46">
        <v>1.058912204736147</v>
      </c>
      <c r="AJ46">
        <v>0</v>
      </c>
      <c r="AK46">
        <v>15.218814351413243</v>
      </c>
      <c r="AL46">
        <v>0</v>
      </c>
      <c r="AM46">
        <v>0</v>
      </c>
      <c r="AN46">
        <v>0</v>
      </c>
      <c r="AO46">
        <v>1.8315960000000004</v>
      </c>
      <c r="AP46">
        <v>3.4974482187241089</v>
      </c>
      <c r="AQ46">
        <v>0</v>
      </c>
      <c r="AR46">
        <v>4.9178994565217398</v>
      </c>
      <c r="AS46">
        <v>2.7986453358245948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594.34441561877804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4.9599999999999991</v>
      </c>
      <c r="L47">
        <v>261.27168692332168</v>
      </c>
      <c r="M47">
        <v>13.65</v>
      </c>
      <c r="N47">
        <v>17.209999999999997</v>
      </c>
      <c r="O47">
        <v>0</v>
      </c>
      <c r="P47">
        <v>24.942954626229124</v>
      </c>
      <c r="Q47">
        <v>3.3578039215686268</v>
      </c>
      <c r="R47">
        <v>5.65</v>
      </c>
      <c r="S47">
        <v>0</v>
      </c>
      <c r="T47">
        <v>0</v>
      </c>
      <c r="U47">
        <v>61.801525059842554</v>
      </c>
      <c r="V47">
        <v>6.169999999999999</v>
      </c>
      <c r="W47">
        <v>13.34</v>
      </c>
      <c r="X47">
        <v>29.353067837357582</v>
      </c>
      <c r="Y47">
        <v>0</v>
      </c>
      <c r="Z47">
        <v>0</v>
      </c>
      <c r="AA47">
        <v>0</v>
      </c>
      <c r="AB47">
        <v>3.5639844125786864</v>
      </c>
      <c r="AC47">
        <v>2.8737110551189216</v>
      </c>
      <c r="AD47">
        <v>8.1568019569127745</v>
      </c>
      <c r="AE47">
        <v>14.674579390165816</v>
      </c>
      <c r="AF47">
        <v>2.6350215949027476</v>
      </c>
      <c r="AG47">
        <v>11.924262103362398</v>
      </c>
      <c r="AH47">
        <v>40.775886153064121</v>
      </c>
      <c r="AI47">
        <v>1.058912204736147</v>
      </c>
      <c r="AJ47">
        <v>0</v>
      </c>
      <c r="AK47">
        <v>15.218814351413243</v>
      </c>
      <c r="AL47">
        <v>0</v>
      </c>
      <c r="AM47">
        <v>0</v>
      </c>
      <c r="AN47">
        <v>0</v>
      </c>
      <c r="AO47">
        <v>1.8806840000000002</v>
      </c>
      <c r="AP47">
        <v>3.4974482187241089</v>
      </c>
      <c r="AQ47">
        <v>0</v>
      </c>
      <c r="AR47">
        <v>4.9178994565217398</v>
      </c>
      <c r="AS47">
        <v>2.7986453358245948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555.68368860164492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4.9599999999999991</v>
      </c>
      <c r="L48">
        <v>290.30154428683772</v>
      </c>
      <c r="M48">
        <v>13.65</v>
      </c>
      <c r="N48">
        <v>17.209999999999997</v>
      </c>
      <c r="O48">
        <v>0</v>
      </c>
      <c r="P48">
        <v>24.942954626229124</v>
      </c>
      <c r="Q48">
        <v>3.3578039215686268</v>
      </c>
      <c r="R48">
        <v>5.65</v>
      </c>
      <c r="S48">
        <v>0</v>
      </c>
      <c r="T48">
        <v>0</v>
      </c>
      <c r="U48">
        <v>61.801525059842554</v>
      </c>
      <c r="V48">
        <v>6.169999999999999</v>
      </c>
      <c r="W48">
        <v>13.34</v>
      </c>
      <c r="X48">
        <v>29.353067837357582</v>
      </c>
      <c r="Y48">
        <v>0</v>
      </c>
      <c r="Z48">
        <v>0</v>
      </c>
      <c r="AA48">
        <v>0</v>
      </c>
      <c r="AB48">
        <v>3.5639844125786864</v>
      </c>
      <c r="AC48">
        <v>2.8737110551189216</v>
      </c>
      <c r="AD48">
        <v>8.1568019569127745</v>
      </c>
      <c r="AE48">
        <v>14.674579390165816</v>
      </c>
      <c r="AF48">
        <v>2.6350215949027476</v>
      </c>
      <c r="AG48">
        <v>11.924262103362398</v>
      </c>
      <c r="AH48">
        <v>40.775886153064121</v>
      </c>
      <c r="AI48">
        <v>1.058912204736147</v>
      </c>
      <c r="AJ48">
        <v>0</v>
      </c>
      <c r="AK48">
        <v>15.218814351413243</v>
      </c>
      <c r="AL48">
        <v>0</v>
      </c>
      <c r="AM48">
        <v>0</v>
      </c>
      <c r="AN48">
        <v>0</v>
      </c>
      <c r="AO48">
        <v>1.8806840000000002</v>
      </c>
      <c r="AP48">
        <v>3.4974482187241089</v>
      </c>
      <c r="AQ48">
        <v>0</v>
      </c>
      <c r="AR48">
        <v>4.9178994565217398</v>
      </c>
      <c r="AS48">
        <v>2.7986453358245948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584.71354596516085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4.9599999999999991</v>
      </c>
      <c r="L49">
        <v>319.33142389085828</v>
      </c>
      <c r="M49">
        <v>13.65</v>
      </c>
      <c r="N49">
        <v>17.209999999999997</v>
      </c>
      <c r="O49">
        <v>0</v>
      </c>
      <c r="P49">
        <v>24.942954626229124</v>
      </c>
      <c r="Q49">
        <v>3.3578039215686268</v>
      </c>
      <c r="R49">
        <v>5.65</v>
      </c>
      <c r="S49">
        <v>0</v>
      </c>
      <c r="T49">
        <v>0</v>
      </c>
      <c r="U49">
        <v>60.77</v>
      </c>
      <c r="V49">
        <v>6.169999999999999</v>
      </c>
      <c r="W49">
        <v>13.34</v>
      </c>
      <c r="X49">
        <v>29.353067837357582</v>
      </c>
      <c r="Y49">
        <v>0</v>
      </c>
      <c r="Z49">
        <v>0</v>
      </c>
      <c r="AA49">
        <v>0</v>
      </c>
      <c r="AB49">
        <v>3.5639844125786864</v>
      </c>
      <c r="AC49">
        <v>2.8737110551189216</v>
      </c>
      <c r="AD49">
        <v>8.1568019569127745</v>
      </c>
      <c r="AE49">
        <v>14.674579390165816</v>
      </c>
      <c r="AF49">
        <v>2.6350215949027476</v>
      </c>
      <c r="AG49">
        <v>11.924262103362398</v>
      </c>
      <c r="AH49">
        <v>40.775886153064121</v>
      </c>
      <c r="AI49">
        <v>1.058912204736147</v>
      </c>
      <c r="AJ49">
        <v>0</v>
      </c>
      <c r="AK49">
        <v>15.218814351413243</v>
      </c>
      <c r="AL49">
        <v>0</v>
      </c>
      <c r="AM49">
        <v>0</v>
      </c>
      <c r="AN49">
        <v>0</v>
      </c>
      <c r="AO49">
        <v>1.8806840000000002</v>
      </c>
      <c r="AP49">
        <v>3.4974482187241089</v>
      </c>
      <c r="AQ49">
        <v>0</v>
      </c>
      <c r="AR49">
        <v>7.2127146739130445</v>
      </c>
      <c r="AS49">
        <v>2.7986453358245948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615.00671572673014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4.9599999999999991</v>
      </c>
      <c r="L50">
        <v>329.01138781279445</v>
      </c>
      <c r="M50">
        <v>13.65</v>
      </c>
      <c r="N50">
        <v>17.209999999999997</v>
      </c>
      <c r="O50">
        <v>0</v>
      </c>
      <c r="P50">
        <v>24.942954626229124</v>
      </c>
      <c r="Q50">
        <v>3.3578039215686268</v>
      </c>
      <c r="R50">
        <v>5.65</v>
      </c>
      <c r="S50">
        <v>0</v>
      </c>
      <c r="T50">
        <v>0</v>
      </c>
      <c r="U50">
        <v>60.77</v>
      </c>
      <c r="V50">
        <v>6.169999999999999</v>
      </c>
      <c r="W50">
        <v>13.34</v>
      </c>
      <c r="X50">
        <v>29.353067837357582</v>
      </c>
      <c r="Y50">
        <v>0</v>
      </c>
      <c r="Z50">
        <v>0</v>
      </c>
      <c r="AA50">
        <v>0</v>
      </c>
      <c r="AB50">
        <v>3.5639844125786864</v>
      </c>
      <c r="AC50">
        <v>2.8737110551189216</v>
      </c>
      <c r="AD50">
        <v>8.1568019569127745</v>
      </c>
      <c r="AE50">
        <v>14.674579390165816</v>
      </c>
      <c r="AF50">
        <v>2.6350215949027476</v>
      </c>
      <c r="AG50">
        <v>11.924262103362398</v>
      </c>
      <c r="AH50">
        <v>40.775886153064121</v>
      </c>
      <c r="AI50">
        <v>1.058912204736147</v>
      </c>
      <c r="AJ50">
        <v>0</v>
      </c>
      <c r="AK50">
        <v>15.218814351413243</v>
      </c>
      <c r="AL50">
        <v>0</v>
      </c>
      <c r="AM50">
        <v>0</v>
      </c>
      <c r="AN50">
        <v>0</v>
      </c>
      <c r="AO50">
        <v>1.8806840000000002</v>
      </c>
      <c r="AP50">
        <v>3.4974482187241089</v>
      </c>
      <c r="AQ50">
        <v>0</v>
      </c>
      <c r="AR50">
        <v>7.2127146739130445</v>
      </c>
      <c r="AS50">
        <v>2.7986453358245948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624.68667964866631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4.9599999999999991</v>
      </c>
      <c r="L51">
        <v>388.3</v>
      </c>
      <c r="M51">
        <v>13.65</v>
      </c>
      <c r="N51">
        <v>17.209999999999997</v>
      </c>
      <c r="O51">
        <v>0</v>
      </c>
      <c r="P51">
        <v>24.942954626229124</v>
      </c>
      <c r="Q51">
        <v>3.4700000000000006</v>
      </c>
      <c r="R51">
        <v>5.84</v>
      </c>
      <c r="S51">
        <v>0</v>
      </c>
      <c r="T51">
        <v>0</v>
      </c>
      <c r="U51">
        <v>57.161801172818542</v>
      </c>
      <c r="V51">
        <v>6.169999999999999</v>
      </c>
      <c r="W51">
        <v>13.34</v>
      </c>
      <c r="X51">
        <v>29.353067837357582</v>
      </c>
      <c r="Y51">
        <v>0</v>
      </c>
      <c r="Z51">
        <v>0</v>
      </c>
      <c r="AA51">
        <v>0</v>
      </c>
      <c r="AB51">
        <v>3.5639844125786864</v>
      </c>
      <c r="AC51">
        <v>2.8737110551189216</v>
      </c>
      <c r="AD51">
        <v>8.1568019569127745</v>
      </c>
      <c r="AE51">
        <v>14.674579390165816</v>
      </c>
      <c r="AF51">
        <v>2.6350215949027476</v>
      </c>
      <c r="AG51">
        <v>11.924262103362398</v>
      </c>
      <c r="AH51">
        <v>40.775886153064121</v>
      </c>
      <c r="AI51">
        <v>1.058912204736147</v>
      </c>
      <c r="AJ51">
        <v>0</v>
      </c>
      <c r="AK51">
        <v>15.218814351413243</v>
      </c>
      <c r="AL51">
        <v>0</v>
      </c>
      <c r="AM51">
        <v>0</v>
      </c>
      <c r="AN51">
        <v>0</v>
      </c>
      <c r="AO51">
        <v>1.8592080000000004</v>
      </c>
      <c r="AP51">
        <v>3.4974482187241089</v>
      </c>
      <c r="AQ51">
        <v>0</v>
      </c>
      <c r="AR51">
        <v>7.2127146739130445</v>
      </c>
      <c r="AS51">
        <v>2.7986453358245948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680.64781308712179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4.9599999999999991</v>
      </c>
      <c r="L52">
        <v>420</v>
      </c>
      <c r="M52">
        <v>13.65</v>
      </c>
      <c r="N52">
        <v>17.209999999999997</v>
      </c>
      <c r="O52">
        <v>0</v>
      </c>
      <c r="P52">
        <v>24.942954626229124</v>
      </c>
      <c r="Q52">
        <v>3.4700000000000006</v>
      </c>
      <c r="R52">
        <v>5.84</v>
      </c>
      <c r="S52">
        <v>0</v>
      </c>
      <c r="T52">
        <v>0</v>
      </c>
      <c r="U52">
        <v>57.161801172818542</v>
      </c>
      <c r="V52">
        <v>6.169999999999999</v>
      </c>
      <c r="W52">
        <v>13.34</v>
      </c>
      <c r="X52">
        <v>29.353067837357582</v>
      </c>
      <c r="Y52">
        <v>0</v>
      </c>
      <c r="Z52">
        <v>0</v>
      </c>
      <c r="AA52">
        <v>0</v>
      </c>
      <c r="AB52">
        <v>3.5639844125786864</v>
      </c>
      <c r="AC52">
        <v>2.8737110551189216</v>
      </c>
      <c r="AD52">
        <v>8.1568019569127745</v>
      </c>
      <c r="AE52">
        <v>14.674579390165816</v>
      </c>
      <c r="AF52">
        <v>2.6350215949027476</v>
      </c>
      <c r="AG52">
        <v>11.924262103362398</v>
      </c>
      <c r="AH52">
        <v>40.775886153064121</v>
      </c>
      <c r="AI52">
        <v>1.058912204736147</v>
      </c>
      <c r="AJ52">
        <v>0</v>
      </c>
      <c r="AK52">
        <v>15.218814351413243</v>
      </c>
      <c r="AL52">
        <v>0</v>
      </c>
      <c r="AM52">
        <v>0</v>
      </c>
      <c r="AN52">
        <v>0</v>
      </c>
      <c r="AO52">
        <v>1.8592080000000004</v>
      </c>
      <c r="AP52">
        <v>3.4974482187241089</v>
      </c>
      <c r="AQ52">
        <v>0</v>
      </c>
      <c r="AR52">
        <v>7.2127146739130445</v>
      </c>
      <c r="AS52">
        <v>2.7986453358245948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712.34781308712184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4.9599999999999991</v>
      </c>
      <c r="L53">
        <v>420</v>
      </c>
      <c r="M53">
        <v>13.65</v>
      </c>
      <c r="N53">
        <v>17.209999999999997</v>
      </c>
      <c r="O53">
        <v>0</v>
      </c>
      <c r="P53">
        <v>24.942954626229124</v>
      </c>
      <c r="Q53">
        <v>3.4700000000000006</v>
      </c>
      <c r="R53">
        <v>5.84</v>
      </c>
      <c r="S53">
        <v>0</v>
      </c>
      <c r="T53">
        <v>0</v>
      </c>
      <c r="U53">
        <v>57.161801172818542</v>
      </c>
      <c r="V53">
        <v>6.169999999999999</v>
      </c>
      <c r="W53">
        <v>13.34</v>
      </c>
      <c r="X53">
        <v>29.353067837357582</v>
      </c>
      <c r="Y53">
        <v>0</v>
      </c>
      <c r="Z53">
        <v>1.9360227272727273</v>
      </c>
      <c r="AA53">
        <v>0</v>
      </c>
      <c r="AB53">
        <v>3.5639844125786864</v>
      </c>
      <c r="AC53">
        <v>2.8737110551189216</v>
      </c>
      <c r="AD53">
        <v>8.1568019569127745</v>
      </c>
      <c r="AE53">
        <v>14.674579390165816</v>
      </c>
      <c r="AF53">
        <v>2.6350215949027476</v>
      </c>
      <c r="AG53">
        <v>11.924262103362398</v>
      </c>
      <c r="AH53">
        <v>40.775886153064121</v>
      </c>
      <c r="AI53">
        <v>1.058912204736147</v>
      </c>
      <c r="AJ53">
        <v>0</v>
      </c>
      <c r="AK53">
        <v>15.218814351413243</v>
      </c>
      <c r="AL53">
        <v>0</v>
      </c>
      <c r="AM53">
        <v>0</v>
      </c>
      <c r="AN53">
        <v>0</v>
      </c>
      <c r="AO53">
        <v>1.8592080000000004</v>
      </c>
      <c r="AP53">
        <v>3.4974482187241089</v>
      </c>
      <c r="AQ53">
        <v>0</v>
      </c>
      <c r="AR53">
        <v>7.2127146739130445</v>
      </c>
      <c r="AS53">
        <v>2.7986453358245948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714.28383581439459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4.9599999999999991</v>
      </c>
      <c r="L54">
        <v>420</v>
      </c>
      <c r="M54">
        <v>13.65</v>
      </c>
      <c r="N54">
        <v>17.209999999999997</v>
      </c>
      <c r="O54">
        <v>0</v>
      </c>
      <c r="P54">
        <v>24.942954626229124</v>
      </c>
      <c r="Q54">
        <v>3.4700000000000006</v>
      </c>
      <c r="R54">
        <v>5.84</v>
      </c>
      <c r="S54">
        <v>0</v>
      </c>
      <c r="T54">
        <v>0</v>
      </c>
      <c r="U54">
        <v>57.161801172818542</v>
      </c>
      <c r="V54">
        <v>6.169999999999999</v>
      </c>
      <c r="W54">
        <v>13.34</v>
      </c>
      <c r="X54">
        <v>29.353067837357582</v>
      </c>
      <c r="Y54">
        <v>0</v>
      </c>
      <c r="Z54">
        <v>1.9360227272727273</v>
      </c>
      <c r="AA54">
        <v>0</v>
      </c>
      <c r="AB54">
        <v>3.5639844125786864</v>
      </c>
      <c r="AC54">
        <v>2.8737110551189216</v>
      </c>
      <c r="AD54">
        <v>8.1568019569127745</v>
      </c>
      <c r="AE54">
        <v>14.674579390165816</v>
      </c>
      <c r="AF54">
        <v>2.6350215949027476</v>
      </c>
      <c r="AG54">
        <v>11.924262103362398</v>
      </c>
      <c r="AH54">
        <v>40.775886153064121</v>
      </c>
      <c r="AI54">
        <v>1.058912204736147</v>
      </c>
      <c r="AJ54">
        <v>0</v>
      </c>
      <c r="AK54">
        <v>15.218814351413243</v>
      </c>
      <c r="AL54">
        <v>0</v>
      </c>
      <c r="AM54">
        <v>0</v>
      </c>
      <c r="AN54">
        <v>0</v>
      </c>
      <c r="AO54">
        <v>1.8592080000000004</v>
      </c>
      <c r="AP54">
        <v>3.4974482187241089</v>
      </c>
      <c r="AQ54">
        <v>0</v>
      </c>
      <c r="AR54">
        <v>7.2127146739130445</v>
      </c>
      <c r="AS54">
        <v>2.7986453358245948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714.28383581439459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4.9599999999999991</v>
      </c>
      <c r="L55">
        <v>420</v>
      </c>
      <c r="M55">
        <v>13.65</v>
      </c>
      <c r="N55">
        <v>17.209999999999997</v>
      </c>
      <c r="O55">
        <v>0</v>
      </c>
      <c r="P55">
        <v>24.942954626229124</v>
      </c>
      <c r="Q55">
        <v>3.4700000000000006</v>
      </c>
      <c r="R55">
        <v>5.84</v>
      </c>
      <c r="S55">
        <v>0</v>
      </c>
      <c r="T55">
        <v>0</v>
      </c>
      <c r="U55">
        <v>57.161801172818542</v>
      </c>
      <c r="V55">
        <v>6.169999999999999</v>
      </c>
      <c r="W55">
        <v>13.34</v>
      </c>
      <c r="X55">
        <v>29.353067837357582</v>
      </c>
      <c r="Y55">
        <v>0</v>
      </c>
      <c r="Z55">
        <v>1.9360227272727273</v>
      </c>
      <c r="AA55">
        <v>0</v>
      </c>
      <c r="AB55">
        <v>3.5639844125786864</v>
      </c>
      <c r="AC55">
        <v>2.8737110551189216</v>
      </c>
      <c r="AD55">
        <v>8.1568019569127745</v>
      </c>
      <c r="AE55">
        <v>14.674579390165816</v>
      </c>
      <c r="AF55">
        <v>2.6350215949027476</v>
      </c>
      <c r="AG55">
        <v>11.924262103362398</v>
      </c>
      <c r="AH55">
        <v>34.309943470391836</v>
      </c>
      <c r="AI55">
        <v>1.058912204736147</v>
      </c>
      <c r="AJ55">
        <v>0</v>
      </c>
      <c r="AK55">
        <v>15.218814351413243</v>
      </c>
      <c r="AL55">
        <v>0</v>
      </c>
      <c r="AM55">
        <v>0</v>
      </c>
      <c r="AN55">
        <v>0</v>
      </c>
      <c r="AO55">
        <v>0.70564000000000004</v>
      </c>
      <c r="AP55">
        <v>3.4974482187241089</v>
      </c>
      <c r="AQ55">
        <v>0</v>
      </c>
      <c r="AR55">
        <v>7.2127146739130445</v>
      </c>
      <c r="AS55">
        <v>2.7986453358245948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706.66432513172242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4.9599999999999991</v>
      </c>
      <c r="L56">
        <v>420</v>
      </c>
      <c r="M56">
        <v>13.65</v>
      </c>
      <c r="N56">
        <v>17.209999999999997</v>
      </c>
      <c r="O56">
        <v>0</v>
      </c>
      <c r="P56">
        <v>24.942954626229124</v>
      </c>
      <c r="Q56">
        <v>3.4700000000000006</v>
      </c>
      <c r="R56">
        <v>5.84</v>
      </c>
      <c r="S56">
        <v>0</v>
      </c>
      <c r="T56">
        <v>0</v>
      </c>
      <c r="U56">
        <v>57.161801172818542</v>
      </c>
      <c r="V56">
        <v>6.169999999999999</v>
      </c>
      <c r="W56">
        <v>13.34</v>
      </c>
      <c r="X56">
        <v>29.353067837357582</v>
      </c>
      <c r="Y56">
        <v>0</v>
      </c>
      <c r="Z56">
        <v>1.9360227272727273</v>
      </c>
      <c r="AA56">
        <v>0</v>
      </c>
      <c r="AB56">
        <v>3.5639844125786864</v>
      </c>
      <c r="AC56">
        <v>2.8737110551189216</v>
      </c>
      <c r="AD56">
        <v>8.1568019569127745</v>
      </c>
      <c r="AE56">
        <v>14.674579390165816</v>
      </c>
      <c r="AF56">
        <v>2.6350215949027476</v>
      </c>
      <c r="AG56">
        <v>11.924262103362398</v>
      </c>
      <c r="AH56">
        <v>34.731269014440855</v>
      </c>
      <c r="AI56">
        <v>1.058912204736147</v>
      </c>
      <c r="AJ56">
        <v>0</v>
      </c>
      <c r="AK56">
        <v>15.218814351413243</v>
      </c>
      <c r="AL56">
        <v>0</v>
      </c>
      <c r="AM56">
        <v>0</v>
      </c>
      <c r="AN56">
        <v>0</v>
      </c>
      <c r="AO56">
        <v>0.70564000000000004</v>
      </c>
      <c r="AP56">
        <v>3.4974482187241089</v>
      </c>
      <c r="AQ56">
        <v>0</v>
      </c>
      <c r="AR56">
        <v>7.2127146739130445</v>
      </c>
      <c r="AS56">
        <v>2.7986453358245948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707.08565067577138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4.9599999999999991</v>
      </c>
      <c r="L57">
        <v>420</v>
      </c>
      <c r="M57">
        <v>13.65</v>
      </c>
      <c r="N57">
        <v>17.209999999999997</v>
      </c>
      <c r="O57">
        <v>0</v>
      </c>
      <c r="P57">
        <v>24.942954626229124</v>
      </c>
      <c r="Q57">
        <v>3.4700000000000006</v>
      </c>
      <c r="R57">
        <v>5.84</v>
      </c>
      <c r="S57">
        <v>0</v>
      </c>
      <c r="T57">
        <v>0</v>
      </c>
      <c r="U57">
        <v>57.161801172818542</v>
      </c>
      <c r="V57">
        <v>6.169999999999999</v>
      </c>
      <c r="W57">
        <v>13.34</v>
      </c>
      <c r="X57">
        <v>29.353067837357582</v>
      </c>
      <c r="Y57">
        <v>0</v>
      </c>
      <c r="Z57">
        <v>1.9360227272727273</v>
      </c>
      <c r="AA57">
        <v>4.1718143459915611</v>
      </c>
      <c r="AB57">
        <v>3.5639844125786864</v>
      </c>
      <c r="AC57">
        <v>2.8737110551189216</v>
      </c>
      <c r="AD57">
        <v>8.1568019569127745</v>
      </c>
      <c r="AE57">
        <v>14.674579390165816</v>
      </c>
      <c r="AF57">
        <v>2.6350215949027476</v>
      </c>
      <c r="AG57">
        <v>11.924262103362398</v>
      </c>
      <c r="AH57">
        <v>34.731269014440855</v>
      </c>
      <c r="AI57">
        <v>1.058912204736147</v>
      </c>
      <c r="AJ57">
        <v>0</v>
      </c>
      <c r="AK57">
        <v>15.218814351413243</v>
      </c>
      <c r="AL57">
        <v>0</v>
      </c>
      <c r="AM57">
        <v>0</v>
      </c>
      <c r="AN57">
        <v>0</v>
      </c>
      <c r="AO57">
        <v>0.70564000000000004</v>
      </c>
      <c r="AP57">
        <v>3.4974482187241089</v>
      </c>
      <c r="AQ57">
        <v>0</v>
      </c>
      <c r="AR57">
        <v>7.2127146739130445</v>
      </c>
      <c r="AS57">
        <v>2.7986453358245948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711.25746502176298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4.9599999999999991</v>
      </c>
      <c r="L58">
        <v>420</v>
      </c>
      <c r="M58">
        <v>13.65</v>
      </c>
      <c r="N58">
        <v>17.209999999999997</v>
      </c>
      <c r="O58">
        <v>0</v>
      </c>
      <c r="P58">
        <v>24.942954626229124</v>
      </c>
      <c r="Q58">
        <v>3.4700000000000006</v>
      </c>
      <c r="R58">
        <v>5.84</v>
      </c>
      <c r="S58">
        <v>0</v>
      </c>
      <c r="T58">
        <v>0</v>
      </c>
      <c r="U58">
        <v>57.161801172818542</v>
      </c>
      <c r="V58">
        <v>6.169999999999999</v>
      </c>
      <c r="W58">
        <v>13.34</v>
      </c>
      <c r="X58">
        <v>29.353067837357582</v>
      </c>
      <c r="Y58">
        <v>0</v>
      </c>
      <c r="Z58">
        <v>1.9360227272727273</v>
      </c>
      <c r="AA58">
        <v>4.1718143459915611</v>
      </c>
      <c r="AB58">
        <v>3.5639844125786864</v>
      </c>
      <c r="AC58">
        <v>2.8737110551189216</v>
      </c>
      <c r="AD58">
        <v>8.1568019569127745</v>
      </c>
      <c r="AE58">
        <v>14.674579390165816</v>
      </c>
      <c r="AF58">
        <v>2.6350215949027476</v>
      </c>
      <c r="AG58">
        <v>11.924262103362398</v>
      </c>
      <c r="AH58">
        <v>34.731269014440855</v>
      </c>
      <c r="AI58">
        <v>1.058912204736147</v>
      </c>
      <c r="AJ58">
        <v>0</v>
      </c>
      <c r="AK58">
        <v>15.218814351413243</v>
      </c>
      <c r="AL58">
        <v>0</v>
      </c>
      <c r="AM58">
        <v>0</v>
      </c>
      <c r="AN58">
        <v>0</v>
      </c>
      <c r="AO58">
        <v>0.70564000000000004</v>
      </c>
      <c r="AP58">
        <v>3.4974482187241089</v>
      </c>
      <c r="AQ58">
        <v>0</v>
      </c>
      <c r="AR58">
        <v>7.2127146739130445</v>
      </c>
      <c r="AS58">
        <v>2.7986453358245948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711.25746502176298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4.96</v>
      </c>
      <c r="L59">
        <v>414.59999999999997</v>
      </c>
      <c r="M59">
        <v>13.65</v>
      </c>
      <c r="N59">
        <v>17.209999999999997</v>
      </c>
      <c r="O59">
        <v>0</v>
      </c>
      <c r="P59">
        <v>24.942954626229124</v>
      </c>
      <c r="Q59">
        <v>3.4700000000000006</v>
      </c>
      <c r="R59">
        <v>5.6529768177028448</v>
      </c>
      <c r="S59">
        <v>0</v>
      </c>
      <c r="T59">
        <v>0</v>
      </c>
      <c r="U59">
        <v>57.161801172818542</v>
      </c>
      <c r="V59">
        <v>6.169999999999999</v>
      </c>
      <c r="W59">
        <v>13.34</v>
      </c>
      <c r="X59">
        <v>29.353067837357582</v>
      </c>
      <c r="Y59">
        <v>0</v>
      </c>
      <c r="Z59">
        <v>1.9360227272727273</v>
      </c>
      <c r="AA59">
        <v>4.1718143459915611</v>
      </c>
      <c r="AB59">
        <v>3.5639844125786864</v>
      </c>
      <c r="AC59">
        <v>2.8737110551189216</v>
      </c>
      <c r="AD59">
        <v>8.1568019569127745</v>
      </c>
      <c r="AE59">
        <v>14.674579390165816</v>
      </c>
      <c r="AF59">
        <v>2.6350215949027476</v>
      </c>
      <c r="AG59">
        <v>11.924262103362398</v>
      </c>
      <c r="AH59">
        <v>27.787824048513013</v>
      </c>
      <c r="AI59">
        <v>1.058912204736147</v>
      </c>
      <c r="AJ59">
        <v>0</v>
      </c>
      <c r="AK59">
        <v>15.218814351413243</v>
      </c>
      <c r="AL59">
        <v>0</v>
      </c>
      <c r="AM59">
        <v>0</v>
      </c>
      <c r="AN59">
        <v>0</v>
      </c>
      <c r="AO59">
        <v>0.70564000000000004</v>
      </c>
      <c r="AP59">
        <v>3.4974482187241089</v>
      </c>
      <c r="AQ59">
        <v>0</v>
      </c>
      <c r="AR59">
        <v>7.2127146739130445</v>
      </c>
      <c r="AS59">
        <v>2.7986453358245948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698.72699687353793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9.0298568529850023</v>
      </c>
      <c r="L60">
        <v>414.59999999999997</v>
      </c>
      <c r="M60">
        <v>13.65</v>
      </c>
      <c r="N60">
        <v>17.209999999999997</v>
      </c>
      <c r="O60">
        <v>0</v>
      </c>
      <c r="P60">
        <v>24.942954626229124</v>
      </c>
      <c r="Q60">
        <v>6.1069886643666838</v>
      </c>
      <c r="R60">
        <v>5.6529768177028448</v>
      </c>
      <c r="S60">
        <v>0</v>
      </c>
      <c r="T60">
        <v>0</v>
      </c>
      <c r="U60">
        <v>57.161801172818542</v>
      </c>
      <c r="V60">
        <v>6.169999999999999</v>
      </c>
      <c r="W60">
        <v>13.34</v>
      </c>
      <c r="X60">
        <v>29.353067837357582</v>
      </c>
      <c r="Y60">
        <v>0</v>
      </c>
      <c r="Z60">
        <v>1.9360227272727273</v>
      </c>
      <c r="AA60">
        <v>4.1718143459915611</v>
      </c>
      <c r="AB60">
        <v>3.5639844125786864</v>
      </c>
      <c r="AC60">
        <v>2.8737110551189216</v>
      </c>
      <c r="AD60">
        <v>8.1568019569127745</v>
      </c>
      <c r="AE60">
        <v>14.674579390165816</v>
      </c>
      <c r="AF60">
        <v>2.6350215949027476</v>
      </c>
      <c r="AG60">
        <v>11.924262103362398</v>
      </c>
      <c r="AH60">
        <v>27.787824048513013</v>
      </c>
      <c r="AI60">
        <v>0</v>
      </c>
      <c r="AJ60">
        <v>0</v>
      </c>
      <c r="AK60">
        <v>15.218814351413243</v>
      </c>
      <c r="AL60">
        <v>0</v>
      </c>
      <c r="AM60">
        <v>0</v>
      </c>
      <c r="AN60">
        <v>0</v>
      </c>
      <c r="AO60">
        <v>0.70564000000000004</v>
      </c>
      <c r="AP60">
        <v>3.4974482187241089</v>
      </c>
      <c r="AQ60">
        <v>0</v>
      </c>
      <c r="AR60">
        <v>7.2127146739130445</v>
      </c>
      <c r="AS60">
        <v>2.7986453358245948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704.37493018615339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9.2898600735028314</v>
      </c>
      <c r="L61">
        <v>414.59999999999997</v>
      </c>
      <c r="M61">
        <v>13.65</v>
      </c>
      <c r="N61">
        <v>17.209999999999997</v>
      </c>
      <c r="O61">
        <v>0</v>
      </c>
      <c r="P61">
        <v>24.942954626229124</v>
      </c>
      <c r="Q61">
        <v>6.1069886643666838</v>
      </c>
      <c r="R61">
        <v>5.6529768177028448</v>
      </c>
      <c r="S61">
        <v>0</v>
      </c>
      <c r="T61">
        <v>0</v>
      </c>
      <c r="U61">
        <v>57.161801172818542</v>
      </c>
      <c r="V61">
        <v>6.0230682976554535</v>
      </c>
      <c r="W61">
        <v>13.34</v>
      </c>
      <c r="X61">
        <v>29.353067837357582</v>
      </c>
      <c r="Y61">
        <v>0</v>
      </c>
      <c r="Z61">
        <v>1.9360227272727273</v>
      </c>
      <c r="AA61">
        <v>4.1718143459915611</v>
      </c>
      <c r="AB61">
        <v>3.5639844125786864</v>
      </c>
      <c r="AC61">
        <v>2.8737110551189216</v>
      </c>
      <c r="AD61">
        <v>8.1568019569127745</v>
      </c>
      <c r="AE61">
        <v>14.674579390165816</v>
      </c>
      <c r="AF61">
        <v>2.6350215949027476</v>
      </c>
      <c r="AG61">
        <v>11.924262103362398</v>
      </c>
      <c r="AH61">
        <v>27.787824048513013</v>
      </c>
      <c r="AI61">
        <v>0</v>
      </c>
      <c r="AJ61">
        <v>0</v>
      </c>
      <c r="AK61">
        <v>15.218814351413243</v>
      </c>
      <c r="AL61">
        <v>0</v>
      </c>
      <c r="AM61">
        <v>0</v>
      </c>
      <c r="AN61">
        <v>0</v>
      </c>
      <c r="AO61">
        <v>0.68109600000000015</v>
      </c>
      <c r="AP61">
        <v>3.4974482187241089</v>
      </c>
      <c r="AQ61">
        <v>0</v>
      </c>
      <c r="AR61">
        <v>7.2127146739130445</v>
      </c>
      <c r="AS61">
        <v>2.7986453358245948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704.46345770432674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9.2898600735028314</v>
      </c>
      <c r="L62">
        <v>414.59999999999997</v>
      </c>
      <c r="M62">
        <v>13.65</v>
      </c>
      <c r="N62">
        <v>17.209999999999997</v>
      </c>
      <c r="O62">
        <v>0</v>
      </c>
      <c r="P62">
        <v>24.942954626229124</v>
      </c>
      <c r="Q62">
        <v>6.1069886643666838</v>
      </c>
      <c r="R62">
        <v>5.6529768177028448</v>
      </c>
      <c r="S62">
        <v>0</v>
      </c>
      <c r="T62">
        <v>0</v>
      </c>
      <c r="U62">
        <v>57.161801172818542</v>
      </c>
      <c r="V62">
        <v>6.0230682976554535</v>
      </c>
      <c r="W62">
        <v>13.34</v>
      </c>
      <c r="X62">
        <v>29.353067837357582</v>
      </c>
      <c r="Y62">
        <v>0</v>
      </c>
      <c r="Z62">
        <v>1.9360227272727273</v>
      </c>
      <c r="AA62">
        <v>4.1718143459915611</v>
      </c>
      <c r="AB62">
        <v>3.5639844125786864</v>
      </c>
      <c r="AC62">
        <v>2.8737110551189216</v>
      </c>
      <c r="AD62">
        <v>8.1568019569127745</v>
      </c>
      <c r="AE62">
        <v>14.674579390165816</v>
      </c>
      <c r="AF62">
        <v>2.6350215949027476</v>
      </c>
      <c r="AG62">
        <v>11.924262103362398</v>
      </c>
      <c r="AH62">
        <v>27.787824048513013</v>
      </c>
      <c r="AI62">
        <v>0</v>
      </c>
      <c r="AJ62">
        <v>0</v>
      </c>
      <c r="AK62">
        <v>15.218814351413243</v>
      </c>
      <c r="AL62">
        <v>0</v>
      </c>
      <c r="AM62">
        <v>0</v>
      </c>
      <c r="AN62">
        <v>0</v>
      </c>
      <c r="AO62">
        <v>0.68109600000000015</v>
      </c>
      <c r="AP62">
        <v>3.4974482187241089</v>
      </c>
      <c r="AQ62">
        <v>0</v>
      </c>
      <c r="AR62">
        <v>7.2127146739130445</v>
      </c>
      <c r="AS62">
        <v>2.7986453358245948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704.46345770432674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9.2898600735028314</v>
      </c>
      <c r="L63">
        <v>406.43</v>
      </c>
      <c r="M63">
        <v>13.65</v>
      </c>
      <c r="N63">
        <v>17.209999999999997</v>
      </c>
      <c r="O63">
        <v>0</v>
      </c>
      <c r="P63">
        <v>24.942954626229124</v>
      </c>
      <c r="Q63">
        <v>6.1069886643666838</v>
      </c>
      <c r="R63">
        <v>5.6529768177028448</v>
      </c>
      <c r="S63">
        <v>0</v>
      </c>
      <c r="T63">
        <v>0</v>
      </c>
      <c r="U63">
        <v>57.161801172818542</v>
      </c>
      <c r="V63">
        <v>6.0230682976554535</v>
      </c>
      <c r="W63">
        <v>13.34</v>
      </c>
      <c r="X63">
        <v>29.353067837357582</v>
      </c>
      <c r="Y63">
        <v>0</v>
      </c>
      <c r="Z63">
        <v>1.9360227272727273</v>
      </c>
      <c r="AA63">
        <v>0</v>
      </c>
      <c r="AB63">
        <v>3.5639844125786864</v>
      </c>
      <c r="AC63">
        <v>2.8737110551189216</v>
      </c>
      <c r="AD63">
        <v>8.1568019569127745</v>
      </c>
      <c r="AE63">
        <v>14.674579390165816</v>
      </c>
      <c r="AF63">
        <v>2.6350215949027476</v>
      </c>
      <c r="AG63">
        <v>11.924262103362398</v>
      </c>
      <c r="AH63">
        <v>27.787824048513013</v>
      </c>
      <c r="AI63">
        <v>0</v>
      </c>
      <c r="AJ63">
        <v>0</v>
      </c>
      <c r="AK63">
        <v>15.218814351413243</v>
      </c>
      <c r="AL63">
        <v>0</v>
      </c>
      <c r="AM63">
        <v>0</v>
      </c>
      <c r="AN63">
        <v>0</v>
      </c>
      <c r="AO63">
        <v>0.98482800000000026</v>
      </c>
      <c r="AP63">
        <v>3.4974482187241089</v>
      </c>
      <c r="AQ63">
        <v>0</v>
      </c>
      <c r="AR63">
        <v>7.2127146739130445</v>
      </c>
      <c r="AS63">
        <v>4.3934821489541802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694.02021217146466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9.0299999999999994</v>
      </c>
      <c r="L64">
        <v>406.43</v>
      </c>
      <c r="M64">
        <v>13.65</v>
      </c>
      <c r="N64">
        <v>17.209999999999997</v>
      </c>
      <c r="O64">
        <v>0</v>
      </c>
      <c r="P64">
        <v>24.942954626229124</v>
      </c>
      <c r="Q64">
        <v>6.1069886643666838</v>
      </c>
      <c r="R64">
        <v>5.6529768177028448</v>
      </c>
      <c r="S64">
        <v>0</v>
      </c>
      <c r="T64">
        <v>0</v>
      </c>
      <c r="U64">
        <v>57.161801172818542</v>
      </c>
      <c r="V64">
        <v>6.0230682976554535</v>
      </c>
      <c r="W64">
        <v>13.34</v>
      </c>
      <c r="X64">
        <v>29.353067837357582</v>
      </c>
      <c r="Y64">
        <v>0</v>
      </c>
      <c r="Z64">
        <v>1.9360227272727273</v>
      </c>
      <c r="AA64">
        <v>0</v>
      </c>
      <c r="AB64">
        <v>3.5639844125786864</v>
      </c>
      <c r="AC64">
        <v>2.8737110551189216</v>
      </c>
      <c r="AD64">
        <v>8.1568019569127745</v>
      </c>
      <c r="AE64">
        <v>14.674579390165816</v>
      </c>
      <c r="AF64">
        <v>2.6350215949027476</v>
      </c>
      <c r="AG64">
        <v>11.924262103362398</v>
      </c>
      <c r="AH64">
        <v>27.787824048513013</v>
      </c>
      <c r="AI64">
        <v>0</v>
      </c>
      <c r="AJ64">
        <v>0</v>
      </c>
      <c r="AK64">
        <v>15.218814351413243</v>
      </c>
      <c r="AL64">
        <v>0</v>
      </c>
      <c r="AM64">
        <v>0</v>
      </c>
      <c r="AN64">
        <v>0</v>
      </c>
      <c r="AO64">
        <v>0.98482800000000026</v>
      </c>
      <c r="AP64">
        <v>3.4974482187241089</v>
      </c>
      <c r="AQ64">
        <v>0</v>
      </c>
      <c r="AR64">
        <v>7.2127146739130445</v>
      </c>
      <c r="AS64">
        <v>4.3934821489541802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693.7603520979618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9.0299999999999976</v>
      </c>
      <c r="L65">
        <v>406.43</v>
      </c>
      <c r="M65">
        <v>13.65</v>
      </c>
      <c r="N65">
        <v>17.209999999999997</v>
      </c>
      <c r="O65">
        <v>0</v>
      </c>
      <c r="P65">
        <v>24.942954626229124</v>
      </c>
      <c r="Q65">
        <v>6.1069886643666838</v>
      </c>
      <c r="R65">
        <v>5.6529768177028448</v>
      </c>
      <c r="S65">
        <v>0</v>
      </c>
      <c r="T65">
        <v>0</v>
      </c>
      <c r="U65">
        <v>57.161801172818542</v>
      </c>
      <c r="V65">
        <v>6.0230682976554535</v>
      </c>
      <c r="W65">
        <v>13.34</v>
      </c>
      <c r="X65">
        <v>29.353067837357582</v>
      </c>
      <c r="Y65">
        <v>0</v>
      </c>
      <c r="Z65">
        <v>0.32522727272727275</v>
      </c>
      <c r="AA65">
        <v>0</v>
      </c>
      <c r="AB65">
        <v>3.5639844125786864</v>
      </c>
      <c r="AC65">
        <v>2.8737110551189216</v>
      </c>
      <c r="AD65">
        <v>8.1568019569127745</v>
      </c>
      <c r="AE65">
        <v>14.674579390165816</v>
      </c>
      <c r="AF65">
        <v>2.6350215949027476</v>
      </c>
      <c r="AG65">
        <v>11.924262103362398</v>
      </c>
      <c r="AH65">
        <v>27.787824048513013</v>
      </c>
      <c r="AI65">
        <v>0</v>
      </c>
      <c r="AJ65">
        <v>0</v>
      </c>
      <c r="AK65">
        <v>15.218814351413243</v>
      </c>
      <c r="AL65">
        <v>0</v>
      </c>
      <c r="AM65">
        <v>0</v>
      </c>
      <c r="AN65">
        <v>0</v>
      </c>
      <c r="AO65">
        <v>0.98482800000000026</v>
      </c>
      <c r="AP65">
        <v>3.4974482187241089</v>
      </c>
      <c r="AQ65">
        <v>0</v>
      </c>
      <c r="AR65">
        <v>7.2127146739130445</v>
      </c>
      <c r="AS65">
        <v>4.3934821489541802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692.1495566434163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9.2898603742391224</v>
      </c>
      <c r="L66">
        <v>406.43</v>
      </c>
      <c r="M66">
        <v>13.65</v>
      </c>
      <c r="N66">
        <v>17.209999999999997</v>
      </c>
      <c r="O66">
        <v>0</v>
      </c>
      <c r="P66">
        <v>24.942954626229124</v>
      </c>
      <c r="Q66">
        <v>6.1069886643666838</v>
      </c>
      <c r="R66">
        <v>5.6529768177028448</v>
      </c>
      <c r="S66">
        <v>0</v>
      </c>
      <c r="T66">
        <v>0</v>
      </c>
      <c r="U66">
        <v>57.161801172818542</v>
      </c>
      <c r="V66">
        <v>6.0230682976554535</v>
      </c>
      <c r="W66">
        <v>13.34</v>
      </c>
      <c r="X66">
        <v>29.353067837357582</v>
      </c>
      <c r="Y66">
        <v>0</v>
      </c>
      <c r="Z66">
        <v>0.32522727272727275</v>
      </c>
      <c r="AA66">
        <v>0</v>
      </c>
      <c r="AB66">
        <v>3.5639844125786864</v>
      </c>
      <c r="AC66">
        <v>2.8737110551189216</v>
      </c>
      <c r="AD66">
        <v>8.1568019569127745</v>
      </c>
      <c r="AE66">
        <v>14.674579390165816</v>
      </c>
      <c r="AF66">
        <v>2.6350215949027476</v>
      </c>
      <c r="AG66">
        <v>11.924262103362398</v>
      </c>
      <c r="AH66">
        <v>27.787824048513013</v>
      </c>
      <c r="AI66">
        <v>0</v>
      </c>
      <c r="AJ66">
        <v>0</v>
      </c>
      <c r="AK66">
        <v>15.218814351413243</v>
      </c>
      <c r="AL66">
        <v>0</v>
      </c>
      <c r="AM66">
        <v>0</v>
      </c>
      <c r="AN66">
        <v>0</v>
      </c>
      <c r="AO66">
        <v>0.98482800000000026</v>
      </c>
      <c r="AP66">
        <v>3.4974482187241089</v>
      </c>
      <c r="AQ66">
        <v>0</v>
      </c>
      <c r="AR66">
        <v>7.2127146739130445</v>
      </c>
      <c r="AS66">
        <v>4.3934821489541802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692.40941701765541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9.0299999999999976</v>
      </c>
      <c r="L67">
        <v>414.50166160407156</v>
      </c>
      <c r="M67">
        <v>13.65</v>
      </c>
      <c r="N67">
        <v>17.209999999999997</v>
      </c>
      <c r="O67">
        <v>0</v>
      </c>
      <c r="P67">
        <v>24.942954626229124</v>
      </c>
      <c r="Q67">
        <v>6.1069886643666838</v>
      </c>
      <c r="R67">
        <v>5.6529768177028448</v>
      </c>
      <c r="S67">
        <v>0</v>
      </c>
      <c r="T67">
        <v>0</v>
      </c>
      <c r="U67">
        <v>57.161801172818542</v>
      </c>
      <c r="V67">
        <v>6.0230682976554535</v>
      </c>
      <c r="W67">
        <v>13.34</v>
      </c>
      <c r="X67">
        <v>29.353067837357582</v>
      </c>
      <c r="Y67">
        <v>0</v>
      </c>
      <c r="Z67">
        <v>0.32522727272727275</v>
      </c>
      <c r="AA67">
        <v>0</v>
      </c>
      <c r="AB67">
        <v>3.5639844125786864</v>
      </c>
      <c r="AC67">
        <v>2.8737110551189216</v>
      </c>
      <c r="AD67">
        <v>8.1568019569127745</v>
      </c>
      <c r="AE67">
        <v>14.674579390165816</v>
      </c>
      <c r="AF67">
        <v>2.6350215949027476</v>
      </c>
      <c r="AG67">
        <v>11.924262103362398</v>
      </c>
      <c r="AH67">
        <v>34.731269014440855</v>
      </c>
      <c r="AI67">
        <v>0</v>
      </c>
      <c r="AJ67">
        <v>0</v>
      </c>
      <c r="AK67">
        <v>15.218814351413243</v>
      </c>
      <c r="AL67">
        <v>0</v>
      </c>
      <c r="AM67">
        <v>0</v>
      </c>
      <c r="AN67">
        <v>0</v>
      </c>
      <c r="AO67">
        <v>1.1106160000000003</v>
      </c>
      <c r="AP67">
        <v>3.4974482187241089</v>
      </c>
      <c r="AQ67">
        <v>4.6211252835498362</v>
      </c>
      <c r="AR67">
        <v>7.2127146739130445</v>
      </c>
      <c r="AS67">
        <v>4.3934821489541802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711.91157649696561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9.0299999999999976</v>
      </c>
      <c r="L68">
        <v>335.58196903343151</v>
      </c>
      <c r="M68">
        <v>13.65</v>
      </c>
      <c r="N68">
        <v>17.209999999999997</v>
      </c>
      <c r="O68">
        <v>0</v>
      </c>
      <c r="P68">
        <v>24.942954626229124</v>
      </c>
      <c r="Q68">
        <v>6.1069886643666838</v>
      </c>
      <c r="R68">
        <v>5.6529768177028448</v>
      </c>
      <c r="S68">
        <v>0</v>
      </c>
      <c r="T68">
        <v>0</v>
      </c>
      <c r="U68">
        <v>57.161801172818542</v>
      </c>
      <c r="V68">
        <v>6.0230682976554535</v>
      </c>
      <c r="W68">
        <v>13.34</v>
      </c>
      <c r="X68">
        <v>29.353067837357582</v>
      </c>
      <c r="Y68">
        <v>0</v>
      </c>
      <c r="Z68">
        <v>0.32522727272727275</v>
      </c>
      <c r="AA68">
        <v>0</v>
      </c>
      <c r="AB68">
        <v>3.5639844125786864</v>
      </c>
      <c r="AC68">
        <v>2.8737110551189216</v>
      </c>
      <c r="AD68">
        <v>8.1568019569127745</v>
      </c>
      <c r="AE68">
        <v>14.674579390165816</v>
      </c>
      <c r="AF68">
        <v>2.6350215949027476</v>
      </c>
      <c r="AG68">
        <v>11.924262103362398</v>
      </c>
      <c r="AH68">
        <v>41.680331654289347</v>
      </c>
      <c r="AI68">
        <v>0</v>
      </c>
      <c r="AJ68">
        <v>0</v>
      </c>
      <c r="AK68">
        <v>15.218814351413243</v>
      </c>
      <c r="AL68">
        <v>0</v>
      </c>
      <c r="AM68">
        <v>0</v>
      </c>
      <c r="AN68">
        <v>0</v>
      </c>
      <c r="AO68">
        <v>1.0738000000000003</v>
      </c>
      <c r="AP68">
        <v>3.4974482187241089</v>
      </c>
      <c r="AQ68">
        <v>4.6211252835498362</v>
      </c>
      <c r="AR68">
        <v>7.2127146739130445</v>
      </c>
      <c r="AS68">
        <v>4.3934821489541802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639.90413056617399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9.0299999999999976</v>
      </c>
      <c r="L69">
        <v>335.58196903343151</v>
      </c>
      <c r="M69">
        <v>13.65</v>
      </c>
      <c r="N69">
        <v>17.209999999999997</v>
      </c>
      <c r="O69">
        <v>0</v>
      </c>
      <c r="P69">
        <v>24.942954626229124</v>
      </c>
      <c r="Q69">
        <v>6.1069886643666838</v>
      </c>
      <c r="R69">
        <v>5.6529768177028448</v>
      </c>
      <c r="S69">
        <v>0</v>
      </c>
      <c r="T69">
        <v>0</v>
      </c>
      <c r="U69">
        <v>57.161801172818542</v>
      </c>
      <c r="V69">
        <v>6.0230682976554535</v>
      </c>
      <c r="W69">
        <v>13.34</v>
      </c>
      <c r="X69">
        <v>29.353067837357582</v>
      </c>
      <c r="Y69">
        <v>0</v>
      </c>
      <c r="Z69">
        <v>0.32522727272727275</v>
      </c>
      <c r="AA69">
        <v>0</v>
      </c>
      <c r="AB69">
        <v>3.5639844125786864</v>
      </c>
      <c r="AC69">
        <v>2.8737110551189216</v>
      </c>
      <c r="AD69">
        <v>10.847849440133569</v>
      </c>
      <c r="AE69">
        <v>14.674579390165816</v>
      </c>
      <c r="AF69">
        <v>2.6350215949027476</v>
      </c>
      <c r="AG69">
        <v>11.924262103362398</v>
      </c>
      <c r="AH69">
        <v>41.680331654289347</v>
      </c>
      <c r="AI69">
        <v>1.058912204736147</v>
      </c>
      <c r="AJ69">
        <v>0</v>
      </c>
      <c r="AK69">
        <v>15.218814351413243</v>
      </c>
      <c r="AL69">
        <v>0</v>
      </c>
      <c r="AM69">
        <v>0</v>
      </c>
      <c r="AN69">
        <v>0</v>
      </c>
      <c r="AO69">
        <v>1.0492560000000002</v>
      </c>
      <c r="AP69">
        <v>3.4974482187241089</v>
      </c>
      <c r="AQ69">
        <v>4.6211252835498362</v>
      </c>
      <c r="AR69">
        <v>5.899638586956522</v>
      </c>
      <c r="AS69">
        <v>4.3934821489541802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642.31647016717443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9.0299999999999976</v>
      </c>
      <c r="L70">
        <v>335.58196903343151</v>
      </c>
      <c r="M70">
        <v>13.65</v>
      </c>
      <c r="N70">
        <v>17.209999999999997</v>
      </c>
      <c r="O70">
        <v>0</v>
      </c>
      <c r="P70">
        <v>24.942954626229124</v>
      </c>
      <c r="Q70">
        <v>6.1069886643666838</v>
      </c>
      <c r="R70">
        <v>5.6529768177028448</v>
      </c>
      <c r="S70">
        <v>0</v>
      </c>
      <c r="T70">
        <v>0</v>
      </c>
      <c r="U70">
        <v>57.161801172818542</v>
      </c>
      <c r="V70">
        <v>6.0230682976554535</v>
      </c>
      <c r="W70">
        <v>13.34</v>
      </c>
      <c r="X70">
        <v>29.353067837357582</v>
      </c>
      <c r="Y70">
        <v>0</v>
      </c>
      <c r="Z70">
        <v>0.32522727272727275</v>
      </c>
      <c r="AA70">
        <v>0</v>
      </c>
      <c r="AB70">
        <v>3.5639844125786864</v>
      </c>
      <c r="AC70">
        <v>2.8737110551189216</v>
      </c>
      <c r="AD70">
        <v>10.847849440133569</v>
      </c>
      <c r="AE70">
        <v>14.674579390165816</v>
      </c>
      <c r="AF70">
        <v>2.6350215949027476</v>
      </c>
      <c r="AG70">
        <v>11.924262103362398</v>
      </c>
      <c r="AH70">
        <v>41.680331654289347</v>
      </c>
      <c r="AI70">
        <v>1.058912204736147</v>
      </c>
      <c r="AJ70">
        <v>0</v>
      </c>
      <c r="AK70">
        <v>15.218814351413243</v>
      </c>
      <c r="AL70">
        <v>0</v>
      </c>
      <c r="AM70">
        <v>0</v>
      </c>
      <c r="AN70">
        <v>0</v>
      </c>
      <c r="AO70">
        <v>1.0063040000000003</v>
      </c>
      <c r="AP70">
        <v>3.4974482187241089</v>
      </c>
      <c r="AQ70">
        <v>4.6211252835498362</v>
      </c>
      <c r="AR70">
        <v>5.899638586956522</v>
      </c>
      <c r="AS70">
        <v>4.3934821489541802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642.27351816717442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8.18</v>
      </c>
      <c r="L71">
        <v>335.58196903343151</v>
      </c>
      <c r="M71">
        <v>13.65</v>
      </c>
      <c r="N71">
        <v>17.209999999999997</v>
      </c>
      <c r="O71">
        <v>0</v>
      </c>
      <c r="P71">
        <v>24.942954626229124</v>
      </c>
      <c r="Q71">
        <v>6.1069886643666838</v>
      </c>
      <c r="R71">
        <v>5.6529768177028448</v>
      </c>
      <c r="S71">
        <v>0</v>
      </c>
      <c r="T71">
        <v>0</v>
      </c>
      <c r="U71">
        <v>57.611801117024591</v>
      </c>
      <c r="V71">
        <v>6.0230682976554535</v>
      </c>
      <c r="W71">
        <v>13.34</v>
      </c>
      <c r="X71">
        <v>29.353067837357582</v>
      </c>
      <c r="Y71">
        <v>0</v>
      </c>
      <c r="Z71">
        <v>1.9360227272727273</v>
      </c>
      <c r="AA71">
        <v>0</v>
      </c>
      <c r="AB71">
        <v>3.5639844125786864</v>
      </c>
      <c r="AC71">
        <v>2.8737110551189216</v>
      </c>
      <c r="AD71">
        <v>10.847849440133569</v>
      </c>
      <c r="AE71">
        <v>14.674579390165816</v>
      </c>
      <c r="AF71">
        <v>2.6350215949027476</v>
      </c>
      <c r="AG71">
        <v>11.924262103362398</v>
      </c>
      <c r="AH71">
        <v>41.680331654289347</v>
      </c>
      <c r="AI71">
        <v>1.058912204736147</v>
      </c>
      <c r="AJ71">
        <v>0</v>
      </c>
      <c r="AK71">
        <v>15.218814351413243</v>
      </c>
      <c r="AL71">
        <v>0</v>
      </c>
      <c r="AM71">
        <v>0</v>
      </c>
      <c r="AN71">
        <v>0</v>
      </c>
      <c r="AO71">
        <v>0.86824400000000024</v>
      </c>
      <c r="AP71">
        <v>3.4974482187241089</v>
      </c>
      <c r="AQ71">
        <v>9.2422505670996724</v>
      </c>
      <c r="AR71">
        <v>5.899638586956522</v>
      </c>
      <c r="AS71">
        <v>4.3934821489541802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647.96737884947584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8.18</v>
      </c>
      <c r="L72">
        <v>335.58196903343151</v>
      </c>
      <c r="M72">
        <v>13.65</v>
      </c>
      <c r="N72">
        <v>17.209999999999997</v>
      </c>
      <c r="O72">
        <v>0</v>
      </c>
      <c r="P72">
        <v>24.942954626229124</v>
      </c>
      <c r="Q72">
        <v>6.1069886643666838</v>
      </c>
      <c r="R72">
        <v>5.6529768177028448</v>
      </c>
      <c r="S72">
        <v>0</v>
      </c>
      <c r="T72">
        <v>0</v>
      </c>
      <c r="U72">
        <v>57.659999999999989</v>
      </c>
      <c r="V72">
        <v>6.0230682976554535</v>
      </c>
      <c r="W72">
        <v>13.34</v>
      </c>
      <c r="X72">
        <v>29.353067837357582</v>
      </c>
      <c r="Y72">
        <v>0</v>
      </c>
      <c r="Z72">
        <v>1.9360227272727273</v>
      </c>
      <c r="AA72">
        <v>0</v>
      </c>
      <c r="AB72">
        <v>3.5639844125786864</v>
      </c>
      <c r="AC72">
        <v>2.8737110551189216</v>
      </c>
      <c r="AD72">
        <v>10.847849440133569</v>
      </c>
      <c r="AE72">
        <v>14.674579390165816</v>
      </c>
      <c r="AF72">
        <v>2.6350215949027476</v>
      </c>
      <c r="AG72">
        <v>11.924262103362398</v>
      </c>
      <c r="AH72">
        <v>41.680331654289347</v>
      </c>
      <c r="AI72">
        <v>1.058912204736147</v>
      </c>
      <c r="AJ72">
        <v>0</v>
      </c>
      <c r="AK72">
        <v>15.218814351413243</v>
      </c>
      <c r="AL72">
        <v>0</v>
      </c>
      <c r="AM72">
        <v>0</v>
      </c>
      <c r="AN72">
        <v>0</v>
      </c>
      <c r="AO72">
        <v>0.79461200000000021</v>
      </c>
      <c r="AP72">
        <v>3.4974482187241089</v>
      </c>
      <c r="AQ72">
        <v>9.2422505670996724</v>
      </c>
      <c r="AR72">
        <v>5.899638586956522</v>
      </c>
      <c r="AS72">
        <v>4.3934821489541802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647.94194573245125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8.4501453985556303</v>
      </c>
      <c r="L73">
        <v>335.58196903343151</v>
      </c>
      <c r="M73">
        <v>13.65</v>
      </c>
      <c r="N73">
        <v>17.209999999999997</v>
      </c>
      <c r="O73">
        <v>0</v>
      </c>
      <c r="P73">
        <v>24.942954626229124</v>
      </c>
      <c r="Q73">
        <v>6.1069886643666838</v>
      </c>
      <c r="R73">
        <v>5.6529768177028448</v>
      </c>
      <c r="S73">
        <v>0</v>
      </c>
      <c r="T73">
        <v>0</v>
      </c>
      <c r="U73">
        <v>57.659999999999989</v>
      </c>
      <c r="V73">
        <v>6.0230682976554535</v>
      </c>
      <c r="W73">
        <v>13.34</v>
      </c>
      <c r="X73">
        <v>29.353067837357582</v>
      </c>
      <c r="Y73">
        <v>0</v>
      </c>
      <c r="Z73">
        <v>1.9360227272727273</v>
      </c>
      <c r="AA73">
        <v>4.1718143459915611</v>
      </c>
      <c r="AB73">
        <v>3.5639844125786864</v>
      </c>
      <c r="AC73">
        <v>2.8737110551189216</v>
      </c>
      <c r="AD73">
        <v>10.847849440133569</v>
      </c>
      <c r="AE73">
        <v>14.674579390165816</v>
      </c>
      <c r="AF73">
        <v>2.6350215949027476</v>
      </c>
      <c r="AG73">
        <v>11.924262103362398</v>
      </c>
      <c r="AH73">
        <v>41.680331654289347</v>
      </c>
      <c r="AI73">
        <v>4.1578284994364205</v>
      </c>
      <c r="AJ73">
        <v>0</v>
      </c>
      <c r="AK73">
        <v>15.218814351413243</v>
      </c>
      <c r="AL73">
        <v>0</v>
      </c>
      <c r="AM73">
        <v>0</v>
      </c>
      <c r="AN73">
        <v>0</v>
      </c>
      <c r="AO73">
        <v>1.8837520000000003</v>
      </c>
      <c r="AP73">
        <v>3.4974482187241089</v>
      </c>
      <c r="AQ73">
        <v>13.860681316956477</v>
      </c>
      <c r="AR73">
        <v>5.0804999999999998</v>
      </c>
      <c r="AS73">
        <v>4.3934821489541802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660.37125393459894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8.4501453985556303</v>
      </c>
      <c r="L74">
        <v>335.58196903343151</v>
      </c>
      <c r="M74">
        <v>13.65</v>
      </c>
      <c r="N74">
        <v>17.209999999999997</v>
      </c>
      <c r="O74">
        <v>0</v>
      </c>
      <c r="P74">
        <v>24.942954626229124</v>
      </c>
      <c r="Q74">
        <v>6.1069886643666838</v>
      </c>
      <c r="R74">
        <v>5.6529768177028448</v>
      </c>
      <c r="S74">
        <v>0</v>
      </c>
      <c r="T74">
        <v>0</v>
      </c>
      <c r="U74">
        <v>57.659999999999989</v>
      </c>
      <c r="V74">
        <v>6.0230682976554535</v>
      </c>
      <c r="W74">
        <v>13.34</v>
      </c>
      <c r="X74">
        <v>29.353067837357582</v>
      </c>
      <c r="Y74">
        <v>0</v>
      </c>
      <c r="Z74">
        <v>1.9360227272727273</v>
      </c>
      <c r="AA74">
        <v>4.1718143459915611</v>
      </c>
      <c r="AB74">
        <v>3.5639844125786864</v>
      </c>
      <c r="AC74">
        <v>2.8737110551189216</v>
      </c>
      <c r="AD74">
        <v>10.847849440133569</v>
      </c>
      <c r="AE74">
        <v>14.674579390165816</v>
      </c>
      <c r="AF74">
        <v>2.6350215949027476</v>
      </c>
      <c r="AG74">
        <v>11.924262103362398</v>
      </c>
      <c r="AH74">
        <v>41.680331654289347</v>
      </c>
      <c r="AI74">
        <v>4.1578284994364205</v>
      </c>
      <c r="AJ74">
        <v>0</v>
      </c>
      <c r="AK74">
        <v>15.218814351413243</v>
      </c>
      <c r="AL74">
        <v>0</v>
      </c>
      <c r="AM74">
        <v>0</v>
      </c>
      <c r="AN74">
        <v>0</v>
      </c>
      <c r="AO74">
        <v>1.7886440000000006</v>
      </c>
      <c r="AP74">
        <v>3.4974482187241089</v>
      </c>
      <c r="AQ74">
        <v>13.860681316956477</v>
      </c>
      <c r="AR74">
        <v>5.0804999999999998</v>
      </c>
      <c r="AS74">
        <v>4.3934821489541802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660.27614593459896</v>
      </c>
    </row>
    <row r="75" spans="1:117">
      <c r="A75" t="s">
        <v>117</v>
      </c>
      <c r="B75">
        <v>0</v>
      </c>
      <c r="C75">
        <v>0</v>
      </c>
      <c r="D75">
        <v>8.0500000000000007</v>
      </c>
      <c r="E75">
        <v>0</v>
      </c>
      <c r="F75">
        <v>0</v>
      </c>
      <c r="G75">
        <v>19.36</v>
      </c>
      <c r="H75">
        <v>0</v>
      </c>
      <c r="I75">
        <v>0</v>
      </c>
      <c r="J75">
        <v>0</v>
      </c>
      <c r="K75">
        <v>8.7298593908547684</v>
      </c>
      <c r="L75">
        <v>335.58196903343151</v>
      </c>
      <c r="M75">
        <v>13.65</v>
      </c>
      <c r="N75">
        <v>17.209999999999997</v>
      </c>
      <c r="O75">
        <v>0</v>
      </c>
      <c r="P75">
        <v>24.942954626229124</v>
      </c>
      <c r="Q75">
        <v>6.1069886643666838</v>
      </c>
      <c r="R75">
        <v>5.6529768177028448</v>
      </c>
      <c r="S75">
        <v>0</v>
      </c>
      <c r="T75">
        <v>0</v>
      </c>
      <c r="U75">
        <v>57.659999999999989</v>
      </c>
      <c r="V75">
        <v>6.0230682976554535</v>
      </c>
      <c r="W75">
        <v>13.34</v>
      </c>
      <c r="X75">
        <v>29.353067837357582</v>
      </c>
      <c r="Y75">
        <v>0</v>
      </c>
      <c r="Z75">
        <v>1.9360227272727273</v>
      </c>
      <c r="AA75">
        <v>8.3405611814345999</v>
      </c>
      <c r="AB75">
        <v>7.1224857722149428</v>
      </c>
      <c r="AC75">
        <v>5.7474221102378431</v>
      </c>
      <c r="AD75">
        <v>10.847849440133569</v>
      </c>
      <c r="AE75">
        <v>14.674579390165816</v>
      </c>
      <c r="AF75">
        <v>5.2700431898054951</v>
      </c>
      <c r="AG75">
        <v>11.924262103362398</v>
      </c>
      <c r="AH75">
        <v>41.680331654289347</v>
      </c>
      <c r="AI75">
        <v>10.583563453110887</v>
      </c>
      <c r="AJ75">
        <v>0</v>
      </c>
      <c r="AK75">
        <v>15.218814351413243</v>
      </c>
      <c r="AL75">
        <v>0</v>
      </c>
      <c r="AM75">
        <v>1.3815763748563268</v>
      </c>
      <c r="AN75">
        <v>0</v>
      </c>
      <c r="AO75">
        <v>1.7180800000000003</v>
      </c>
      <c r="AP75">
        <v>2.8930646230323109</v>
      </c>
      <c r="AQ75">
        <v>18.479112066813283</v>
      </c>
      <c r="AR75">
        <v>5.0804999999999998</v>
      </c>
      <c r="AS75">
        <v>4.7928896170409239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713.35204272278168</v>
      </c>
    </row>
    <row r="76" spans="1:117">
      <c r="A76" t="s">
        <v>118</v>
      </c>
      <c r="B76">
        <v>0</v>
      </c>
      <c r="C76">
        <v>0</v>
      </c>
      <c r="D76">
        <v>8.0500000000000007</v>
      </c>
      <c r="E76">
        <v>0</v>
      </c>
      <c r="F76">
        <v>0</v>
      </c>
      <c r="G76">
        <v>21.32</v>
      </c>
      <c r="H76">
        <v>0</v>
      </c>
      <c r="I76">
        <v>0</v>
      </c>
      <c r="J76">
        <v>0</v>
      </c>
      <c r="K76">
        <v>8.4501453985556303</v>
      </c>
      <c r="L76">
        <v>335.58196903343151</v>
      </c>
      <c r="M76">
        <v>13.65</v>
      </c>
      <c r="N76">
        <v>17.209999999999997</v>
      </c>
      <c r="O76">
        <v>0</v>
      </c>
      <c r="P76">
        <v>24.942954626229124</v>
      </c>
      <c r="Q76">
        <v>6.1069886643666838</v>
      </c>
      <c r="R76">
        <v>5.6529768177028448</v>
      </c>
      <c r="S76">
        <v>0</v>
      </c>
      <c r="T76">
        <v>0</v>
      </c>
      <c r="U76">
        <v>57.659999999999989</v>
      </c>
      <c r="V76">
        <v>6.0230682976554535</v>
      </c>
      <c r="W76">
        <v>13.34</v>
      </c>
      <c r="X76">
        <v>29.353067837357582</v>
      </c>
      <c r="Y76">
        <v>0</v>
      </c>
      <c r="Z76">
        <v>1.9360227272727273</v>
      </c>
      <c r="AA76">
        <v>12.512375527426158</v>
      </c>
      <c r="AB76">
        <v>7.1224857722149428</v>
      </c>
      <c r="AC76">
        <v>8.6266916006664722</v>
      </c>
      <c r="AD76">
        <v>10.847849440133569</v>
      </c>
      <c r="AE76">
        <v>14.674579390165816</v>
      </c>
      <c r="AF76">
        <v>7.9022465797939079</v>
      </c>
      <c r="AG76">
        <v>11.924262103362398</v>
      </c>
      <c r="AH76">
        <v>41.680331654289347</v>
      </c>
      <c r="AI76">
        <v>14.552399748027472</v>
      </c>
      <c r="AJ76">
        <v>0</v>
      </c>
      <c r="AK76">
        <v>15.218814351413243</v>
      </c>
      <c r="AL76">
        <v>0</v>
      </c>
      <c r="AM76">
        <v>2.9250344259584451</v>
      </c>
      <c r="AN76">
        <v>0</v>
      </c>
      <c r="AO76">
        <v>1.6076320000000004</v>
      </c>
      <c r="AP76">
        <v>2.8930646230323109</v>
      </c>
      <c r="AQ76">
        <v>18.479112066813283</v>
      </c>
      <c r="AR76">
        <v>5.0804999999999998</v>
      </c>
      <c r="AS76">
        <v>4.7928896170409239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730.11746230290976</v>
      </c>
    </row>
    <row r="77" spans="1:117">
      <c r="A77" t="s">
        <v>119</v>
      </c>
      <c r="B77">
        <v>0</v>
      </c>
      <c r="C77">
        <v>0</v>
      </c>
      <c r="D77">
        <v>8.0500000000000007</v>
      </c>
      <c r="E77">
        <v>0</v>
      </c>
      <c r="F77">
        <v>0</v>
      </c>
      <c r="G77">
        <v>21.32</v>
      </c>
      <c r="H77">
        <v>0</v>
      </c>
      <c r="I77">
        <v>0</v>
      </c>
      <c r="J77">
        <v>0</v>
      </c>
      <c r="K77">
        <v>8.4501453985556303</v>
      </c>
      <c r="L77">
        <v>335.58196903343151</v>
      </c>
      <c r="M77">
        <v>13.65</v>
      </c>
      <c r="N77">
        <v>17.209999999999997</v>
      </c>
      <c r="O77">
        <v>0</v>
      </c>
      <c r="P77">
        <v>24.942954626229124</v>
      </c>
      <c r="Q77">
        <v>6.1069886643666838</v>
      </c>
      <c r="R77">
        <v>5.6529768177028448</v>
      </c>
      <c r="S77">
        <v>0</v>
      </c>
      <c r="T77">
        <v>0</v>
      </c>
      <c r="U77">
        <v>57.659999999999989</v>
      </c>
      <c r="V77">
        <v>6.0230682976554535</v>
      </c>
      <c r="W77">
        <v>13.34</v>
      </c>
      <c r="X77">
        <v>29.353067837357582</v>
      </c>
      <c r="Y77">
        <v>0</v>
      </c>
      <c r="Z77">
        <v>5.8080681818181823</v>
      </c>
      <c r="AA77">
        <v>12.512375527426158</v>
      </c>
      <c r="AB77">
        <v>12.112063949825103</v>
      </c>
      <c r="AC77">
        <v>9.0741456430979479</v>
      </c>
      <c r="AD77">
        <v>11.176910168651759</v>
      </c>
      <c r="AE77">
        <v>14.821964781046768</v>
      </c>
      <c r="AF77">
        <v>10.537268174696656</v>
      </c>
      <c r="AG77">
        <v>11.924262103362398</v>
      </c>
      <c r="AH77">
        <v>41.680331654289347</v>
      </c>
      <c r="AI77">
        <v>14.552399748027472</v>
      </c>
      <c r="AJ77">
        <v>0</v>
      </c>
      <c r="AK77">
        <v>15.218814351413243</v>
      </c>
      <c r="AL77">
        <v>0</v>
      </c>
      <c r="AM77">
        <v>4.6917775477444135</v>
      </c>
      <c r="AN77">
        <v>0</v>
      </c>
      <c r="AO77">
        <v>1.6321760000000003</v>
      </c>
      <c r="AP77">
        <v>3.0802087821043904</v>
      </c>
      <c r="AQ77">
        <v>20.052719743543957</v>
      </c>
      <c r="AR77">
        <v>14.943910326086957</v>
      </c>
      <c r="AS77">
        <v>4.7928896170409239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755.95345697547441</v>
      </c>
    </row>
    <row r="78" spans="1:117">
      <c r="A78" t="s">
        <v>120</v>
      </c>
      <c r="B78">
        <v>0</v>
      </c>
      <c r="C78">
        <v>0</v>
      </c>
      <c r="D78">
        <v>8.15</v>
      </c>
      <c r="E78">
        <v>0</v>
      </c>
      <c r="F78">
        <v>0</v>
      </c>
      <c r="G78">
        <v>21.32</v>
      </c>
      <c r="H78">
        <v>0</v>
      </c>
      <c r="I78">
        <v>0</v>
      </c>
      <c r="J78">
        <v>0</v>
      </c>
      <c r="K78">
        <v>8.4501453985556303</v>
      </c>
      <c r="L78">
        <v>335.58196903343151</v>
      </c>
      <c r="M78">
        <v>13.65</v>
      </c>
      <c r="N78">
        <v>17.209999999999997</v>
      </c>
      <c r="O78">
        <v>0</v>
      </c>
      <c r="P78">
        <v>24.942954626229124</v>
      </c>
      <c r="Q78">
        <v>6.1069886643666838</v>
      </c>
      <c r="R78">
        <v>5.6529768177028448</v>
      </c>
      <c r="S78">
        <v>0</v>
      </c>
      <c r="T78">
        <v>0</v>
      </c>
      <c r="U78">
        <v>57.659999999999989</v>
      </c>
      <c r="V78">
        <v>6.0230682976554535</v>
      </c>
      <c r="W78">
        <v>13.34</v>
      </c>
      <c r="X78">
        <v>29.353067837357582</v>
      </c>
      <c r="Y78">
        <v>0</v>
      </c>
      <c r="Z78">
        <v>5.8080681818181823</v>
      </c>
      <c r="AA78">
        <v>12.512375527426158</v>
      </c>
      <c r="AB78">
        <v>12.112063949825103</v>
      </c>
      <c r="AC78">
        <v>9.0741456430979479</v>
      </c>
      <c r="AD78">
        <v>11.176910168651759</v>
      </c>
      <c r="AE78">
        <v>14.821964781046768</v>
      </c>
      <c r="AF78">
        <v>10.537268174696656</v>
      </c>
      <c r="AG78">
        <v>11.924262103362398</v>
      </c>
      <c r="AH78">
        <v>41.680331654289347</v>
      </c>
      <c r="AI78">
        <v>14.552399748027472</v>
      </c>
      <c r="AJ78">
        <v>0</v>
      </c>
      <c r="AK78">
        <v>15.218814351413243</v>
      </c>
      <c r="AL78">
        <v>0</v>
      </c>
      <c r="AM78">
        <v>4.6917775477444135</v>
      </c>
      <c r="AN78">
        <v>0</v>
      </c>
      <c r="AO78">
        <v>1.6229720000000003</v>
      </c>
      <c r="AP78">
        <v>3.0802087821043904</v>
      </c>
      <c r="AQ78">
        <v>20.052719743543957</v>
      </c>
      <c r="AR78">
        <v>14.943910326086957</v>
      </c>
      <c r="AS78">
        <v>4.7928896170409239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756.04425297547448</v>
      </c>
    </row>
    <row r="79" spans="1:117">
      <c r="A79" t="s">
        <v>121</v>
      </c>
      <c r="B79">
        <v>0</v>
      </c>
      <c r="C79">
        <v>0</v>
      </c>
      <c r="D79">
        <v>32.67</v>
      </c>
      <c r="E79">
        <v>0</v>
      </c>
      <c r="F79">
        <v>0</v>
      </c>
      <c r="G79">
        <v>59.190000000000005</v>
      </c>
      <c r="H79">
        <v>0</v>
      </c>
      <c r="I79">
        <v>0</v>
      </c>
      <c r="J79">
        <v>14.855885935769654</v>
      </c>
      <c r="K79">
        <v>9.0298639322524252</v>
      </c>
      <c r="L79">
        <v>335.58196903343151</v>
      </c>
      <c r="M79">
        <v>13.65</v>
      </c>
      <c r="N79">
        <v>17.209999999999997</v>
      </c>
      <c r="O79">
        <v>0</v>
      </c>
      <c r="P79">
        <v>24.942954626229124</v>
      </c>
      <c r="Q79">
        <v>6.1069886643666838</v>
      </c>
      <c r="R79">
        <v>5.6529768177028448</v>
      </c>
      <c r="S79">
        <v>0</v>
      </c>
      <c r="T79">
        <v>0</v>
      </c>
      <c r="U79">
        <v>57.659999999999989</v>
      </c>
      <c r="V79">
        <v>6.16</v>
      </c>
      <c r="W79">
        <v>13.34</v>
      </c>
      <c r="X79">
        <v>29.353067837357582</v>
      </c>
      <c r="Y79">
        <v>0</v>
      </c>
      <c r="Z79">
        <v>5.8080681818181823</v>
      </c>
      <c r="AA79">
        <v>12.512375527426158</v>
      </c>
      <c r="AB79">
        <v>12.112063949825103</v>
      </c>
      <c r="AC79">
        <v>9.0741456430979479</v>
      </c>
      <c r="AD79">
        <v>11.176910168651759</v>
      </c>
      <c r="AE79">
        <v>14.821964781046768</v>
      </c>
      <c r="AF79">
        <v>10.537268174696656</v>
      </c>
      <c r="AG79">
        <v>11.924262103362398</v>
      </c>
      <c r="AH79">
        <v>41.680331654289347</v>
      </c>
      <c r="AI79">
        <v>14.552399748027472</v>
      </c>
      <c r="AJ79">
        <v>0</v>
      </c>
      <c r="AK79">
        <v>15.218814351413243</v>
      </c>
      <c r="AL79">
        <v>0</v>
      </c>
      <c r="AM79">
        <v>4.6917775477444135</v>
      </c>
      <c r="AN79">
        <v>0</v>
      </c>
      <c r="AO79">
        <v>1.6321760000000003</v>
      </c>
      <c r="AP79">
        <v>3.0802087821043904</v>
      </c>
      <c r="AQ79">
        <v>20.052719743543957</v>
      </c>
      <c r="AR79">
        <v>4.9178994565217398</v>
      </c>
      <c r="AS79">
        <v>4.7928896170409239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823.98998227772017</v>
      </c>
    </row>
    <row r="80" spans="1:117">
      <c r="A80" t="s">
        <v>122</v>
      </c>
      <c r="B80">
        <v>0</v>
      </c>
      <c r="C80">
        <v>0</v>
      </c>
      <c r="D80">
        <v>61.2</v>
      </c>
      <c r="E80">
        <v>0</v>
      </c>
      <c r="F80">
        <v>0</v>
      </c>
      <c r="G80">
        <v>59.190000000000005</v>
      </c>
      <c r="H80">
        <v>0</v>
      </c>
      <c r="I80">
        <v>0</v>
      </c>
      <c r="J80">
        <v>14.855885935769654</v>
      </c>
      <c r="K80">
        <v>9.0298639322524252</v>
      </c>
      <c r="L80">
        <v>335.58196903343151</v>
      </c>
      <c r="M80">
        <v>13.65</v>
      </c>
      <c r="N80">
        <v>17.209999999999997</v>
      </c>
      <c r="O80">
        <v>0</v>
      </c>
      <c r="P80">
        <v>24.942954626229124</v>
      </c>
      <c r="Q80">
        <v>6.1069886643666838</v>
      </c>
      <c r="R80">
        <v>5.6529768177028448</v>
      </c>
      <c r="S80">
        <v>0</v>
      </c>
      <c r="T80">
        <v>0</v>
      </c>
      <c r="U80">
        <v>57.659999999999989</v>
      </c>
      <c r="V80">
        <v>6.169999999999999</v>
      </c>
      <c r="W80">
        <v>13.34</v>
      </c>
      <c r="X80">
        <v>29.353067837357582</v>
      </c>
      <c r="Y80">
        <v>0</v>
      </c>
      <c r="Z80">
        <v>5.8080681818181823</v>
      </c>
      <c r="AA80">
        <v>12.512375527426158</v>
      </c>
      <c r="AB80">
        <v>12.112063949825103</v>
      </c>
      <c r="AC80">
        <v>9.0741456430979479</v>
      </c>
      <c r="AD80">
        <v>11.176910168651759</v>
      </c>
      <c r="AE80">
        <v>14.821964781046768</v>
      </c>
      <c r="AF80">
        <v>10.537268174696656</v>
      </c>
      <c r="AG80">
        <v>11.924262103362398</v>
      </c>
      <c r="AH80">
        <v>41.680331654289347</v>
      </c>
      <c r="AI80">
        <v>14.552399748027472</v>
      </c>
      <c r="AJ80">
        <v>0</v>
      </c>
      <c r="AK80">
        <v>15.218814351413243</v>
      </c>
      <c r="AL80">
        <v>0</v>
      </c>
      <c r="AM80">
        <v>4.6917775477444135</v>
      </c>
      <c r="AN80">
        <v>0</v>
      </c>
      <c r="AO80">
        <v>1.6475160000000004</v>
      </c>
      <c r="AP80">
        <v>3.0802087821043904</v>
      </c>
      <c r="AQ80">
        <v>20.052719743543957</v>
      </c>
      <c r="AR80">
        <v>4.9178994565217398</v>
      </c>
      <c r="AS80">
        <v>4.7928896170409239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852.54532227772017</v>
      </c>
    </row>
    <row r="81" spans="1:117">
      <c r="A81" t="s">
        <v>123</v>
      </c>
      <c r="B81">
        <v>0</v>
      </c>
      <c r="C81">
        <v>0</v>
      </c>
      <c r="D81">
        <v>65.81</v>
      </c>
      <c r="E81">
        <v>0</v>
      </c>
      <c r="F81">
        <v>0</v>
      </c>
      <c r="G81">
        <v>73.92</v>
      </c>
      <c r="H81">
        <v>0</v>
      </c>
      <c r="I81">
        <v>0</v>
      </c>
      <c r="J81">
        <v>1.75</v>
      </c>
      <c r="K81">
        <v>9.0297278604041402</v>
      </c>
      <c r="L81">
        <v>329.01196904976939</v>
      </c>
      <c r="M81">
        <v>13.65</v>
      </c>
      <c r="N81">
        <v>16.84</v>
      </c>
      <c r="O81">
        <v>0</v>
      </c>
      <c r="P81">
        <v>24.942954626229124</v>
      </c>
      <c r="Q81">
        <v>6.1069886643666838</v>
      </c>
      <c r="R81">
        <v>5.6529768177028448</v>
      </c>
      <c r="S81">
        <v>0</v>
      </c>
      <c r="T81">
        <v>0</v>
      </c>
      <c r="U81">
        <v>57.659999999999989</v>
      </c>
      <c r="V81">
        <v>6.169999999999999</v>
      </c>
      <c r="W81">
        <v>13.34</v>
      </c>
      <c r="X81">
        <v>29.353067837357582</v>
      </c>
      <c r="Y81">
        <v>0</v>
      </c>
      <c r="Z81">
        <v>5.8080681818181823</v>
      </c>
      <c r="AA81">
        <v>12.512375527426158</v>
      </c>
      <c r="AB81">
        <v>12.112063949825103</v>
      </c>
      <c r="AC81">
        <v>9.0741456430979479</v>
      </c>
      <c r="AD81">
        <v>11.176910168651759</v>
      </c>
      <c r="AE81">
        <v>14.821964781046768</v>
      </c>
      <c r="AF81">
        <v>10.537268174696656</v>
      </c>
      <c r="AG81">
        <v>11.924262103362398</v>
      </c>
      <c r="AH81">
        <v>41.680331654289347</v>
      </c>
      <c r="AI81">
        <v>14.552399748027472</v>
      </c>
      <c r="AJ81">
        <v>0</v>
      </c>
      <c r="AK81">
        <v>15.218814351413243</v>
      </c>
      <c r="AL81">
        <v>0</v>
      </c>
      <c r="AM81">
        <v>4.6917775477444135</v>
      </c>
      <c r="AN81">
        <v>0</v>
      </c>
      <c r="AO81">
        <v>1.6843320000000006</v>
      </c>
      <c r="AP81">
        <v>3.0802087821043904</v>
      </c>
      <c r="AQ81">
        <v>20.052719743543957</v>
      </c>
      <c r="AR81">
        <v>4.9178994565217398</v>
      </c>
      <c r="AS81">
        <v>4.7928896170409239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851.87611628644015</v>
      </c>
    </row>
    <row r="82" spans="1:117">
      <c r="A82" t="s">
        <v>124</v>
      </c>
      <c r="B82">
        <v>0</v>
      </c>
      <c r="C82">
        <v>0</v>
      </c>
      <c r="D82">
        <v>65.81</v>
      </c>
      <c r="E82">
        <v>0</v>
      </c>
      <c r="F82">
        <v>0</v>
      </c>
      <c r="G82">
        <v>73.92</v>
      </c>
      <c r="H82">
        <v>0</v>
      </c>
      <c r="I82">
        <v>0</v>
      </c>
      <c r="J82">
        <v>0</v>
      </c>
      <c r="K82">
        <v>9.0297278604041402</v>
      </c>
      <c r="L82">
        <v>329.01196904976939</v>
      </c>
      <c r="M82">
        <v>13.65</v>
      </c>
      <c r="N82">
        <v>16.84</v>
      </c>
      <c r="O82">
        <v>0</v>
      </c>
      <c r="P82">
        <v>24.942954626229124</v>
      </c>
      <c r="Q82">
        <v>6.1069886643666838</v>
      </c>
      <c r="R82">
        <v>5.6529768177028448</v>
      </c>
      <c r="S82">
        <v>0</v>
      </c>
      <c r="T82">
        <v>0</v>
      </c>
      <c r="U82">
        <v>57.659999999999989</v>
      </c>
      <c r="V82">
        <v>6.169999999999999</v>
      </c>
      <c r="W82">
        <v>13.34</v>
      </c>
      <c r="X82">
        <v>29.353067837357582</v>
      </c>
      <c r="Y82">
        <v>0</v>
      </c>
      <c r="Z82">
        <v>5.8080681818181823</v>
      </c>
      <c r="AA82">
        <v>12.512375527426158</v>
      </c>
      <c r="AB82">
        <v>12.112063949825103</v>
      </c>
      <c r="AC82">
        <v>9.0741456430979479</v>
      </c>
      <c r="AD82">
        <v>11.176910168651759</v>
      </c>
      <c r="AE82">
        <v>14.821964781046768</v>
      </c>
      <c r="AF82">
        <v>10.537268174696656</v>
      </c>
      <c r="AG82">
        <v>11.924262103362398</v>
      </c>
      <c r="AH82">
        <v>41.680331654289347</v>
      </c>
      <c r="AI82">
        <v>4.913797317515769</v>
      </c>
      <c r="AJ82">
        <v>0</v>
      </c>
      <c r="AK82">
        <v>15.218814351413243</v>
      </c>
      <c r="AL82">
        <v>0</v>
      </c>
      <c r="AM82">
        <v>4.6917775477444135</v>
      </c>
      <c r="AN82">
        <v>0</v>
      </c>
      <c r="AO82">
        <v>1.7027400000000004</v>
      </c>
      <c r="AP82">
        <v>3.0802087821043904</v>
      </c>
      <c r="AQ82">
        <v>20.052719743543957</v>
      </c>
      <c r="AR82">
        <v>8.1944538043478268</v>
      </c>
      <c r="AS82">
        <v>4.7928896170409239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843.78247620375453</v>
      </c>
    </row>
    <row r="83" spans="1:117">
      <c r="A83" t="s">
        <v>125</v>
      </c>
      <c r="B83">
        <v>0</v>
      </c>
      <c r="C83">
        <v>0</v>
      </c>
      <c r="D83">
        <v>77.570000000000007</v>
      </c>
      <c r="E83">
        <v>0</v>
      </c>
      <c r="F83">
        <v>0</v>
      </c>
      <c r="G83">
        <v>51.32</v>
      </c>
      <c r="H83">
        <v>0</v>
      </c>
      <c r="I83">
        <v>0</v>
      </c>
      <c r="J83">
        <v>0</v>
      </c>
      <c r="K83">
        <v>9.0297278604041402</v>
      </c>
      <c r="L83">
        <v>329.01196904976939</v>
      </c>
      <c r="M83">
        <v>13.65</v>
      </c>
      <c r="N83">
        <v>16.84</v>
      </c>
      <c r="O83">
        <v>0</v>
      </c>
      <c r="P83">
        <v>24.942954626229124</v>
      </c>
      <c r="Q83">
        <v>6.1069886643666838</v>
      </c>
      <c r="R83">
        <v>5.6529768177028448</v>
      </c>
      <c r="S83">
        <v>0</v>
      </c>
      <c r="T83">
        <v>0</v>
      </c>
      <c r="U83">
        <v>57.659999999999989</v>
      </c>
      <c r="V83">
        <v>6.169999999999999</v>
      </c>
      <c r="W83">
        <v>13.34</v>
      </c>
      <c r="X83">
        <v>29.353067837357582</v>
      </c>
      <c r="Y83">
        <v>0</v>
      </c>
      <c r="Z83">
        <v>5.8080681818181823</v>
      </c>
      <c r="AA83">
        <v>12.512375527426158</v>
      </c>
      <c r="AB83">
        <v>12.112063949825103</v>
      </c>
      <c r="AC83">
        <v>9.0741456430979479</v>
      </c>
      <c r="AD83">
        <v>11.176910168651759</v>
      </c>
      <c r="AE83">
        <v>14.821964781046768</v>
      </c>
      <c r="AF83">
        <v>10.537268174696656</v>
      </c>
      <c r="AG83">
        <v>11.924262103362398</v>
      </c>
      <c r="AH83">
        <v>41.680331654289347</v>
      </c>
      <c r="AI83">
        <v>1.058912204736147</v>
      </c>
      <c r="AJ83">
        <v>0</v>
      </c>
      <c r="AK83">
        <v>15.218814351413243</v>
      </c>
      <c r="AL83">
        <v>0</v>
      </c>
      <c r="AM83">
        <v>4.6917775477444135</v>
      </c>
      <c r="AN83">
        <v>0</v>
      </c>
      <c r="AO83">
        <v>1.7456920000000005</v>
      </c>
      <c r="AP83">
        <v>3.0802087821043904</v>
      </c>
      <c r="AQ83">
        <v>20.052719743543957</v>
      </c>
      <c r="AR83">
        <v>14.943910326086957</v>
      </c>
      <c r="AS83">
        <v>4.7928896170409239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835.87999961271407</v>
      </c>
    </row>
    <row r="84" spans="1:117">
      <c r="A84" t="s">
        <v>126</v>
      </c>
      <c r="B84">
        <v>0</v>
      </c>
      <c r="C84">
        <v>0</v>
      </c>
      <c r="D84">
        <v>77.570000000000007</v>
      </c>
      <c r="E84">
        <v>0</v>
      </c>
      <c r="F84">
        <v>0</v>
      </c>
      <c r="G84">
        <v>49.66</v>
      </c>
      <c r="H84">
        <v>0</v>
      </c>
      <c r="I84">
        <v>0</v>
      </c>
      <c r="J84">
        <v>0</v>
      </c>
      <c r="K84">
        <v>9.0297278604041402</v>
      </c>
      <c r="L84">
        <v>329.01196904976939</v>
      </c>
      <c r="M84">
        <v>13.65</v>
      </c>
      <c r="N84">
        <v>16.84</v>
      </c>
      <c r="O84">
        <v>0</v>
      </c>
      <c r="P84">
        <v>24.942954626229124</v>
      </c>
      <c r="Q84">
        <v>6.1069886643666838</v>
      </c>
      <c r="R84">
        <v>5.6529768177028448</v>
      </c>
      <c r="S84">
        <v>0</v>
      </c>
      <c r="T84">
        <v>0</v>
      </c>
      <c r="U84">
        <v>57.659999999999989</v>
      </c>
      <c r="V84">
        <v>6.169999999999999</v>
      </c>
      <c r="W84">
        <v>13.34</v>
      </c>
      <c r="X84">
        <v>29.353067837357582</v>
      </c>
      <c r="Y84">
        <v>0</v>
      </c>
      <c r="Z84">
        <v>5.8080681818181823</v>
      </c>
      <c r="AA84">
        <v>12.512375527426158</v>
      </c>
      <c r="AB84">
        <v>12.112063949825103</v>
      </c>
      <c r="AC84">
        <v>9.0741456430979479</v>
      </c>
      <c r="AD84">
        <v>11.176910168651759</v>
      </c>
      <c r="AE84">
        <v>14.821964781046768</v>
      </c>
      <c r="AF84">
        <v>10.537268174696656</v>
      </c>
      <c r="AG84">
        <v>11.924262103362398</v>
      </c>
      <c r="AH84">
        <v>41.680331654289347</v>
      </c>
      <c r="AI84">
        <v>1.058912204736147</v>
      </c>
      <c r="AJ84">
        <v>0</v>
      </c>
      <c r="AK84">
        <v>15.218814351413243</v>
      </c>
      <c r="AL84">
        <v>0</v>
      </c>
      <c r="AM84">
        <v>4.6917775477444135</v>
      </c>
      <c r="AN84">
        <v>0</v>
      </c>
      <c r="AO84">
        <v>1.7733040000000004</v>
      </c>
      <c r="AP84">
        <v>3.0802087821043904</v>
      </c>
      <c r="AQ84">
        <v>20.052719743543957</v>
      </c>
      <c r="AR84">
        <v>14.943910326086957</v>
      </c>
      <c r="AS84">
        <v>4.7928896170409239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834.24761161271419</v>
      </c>
    </row>
    <row r="85" spans="1:117">
      <c r="A85" t="s">
        <v>127</v>
      </c>
      <c r="B85">
        <v>0</v>
      </c>
      <c r="C85">
        <v>0</v>
      </c>
      <c r="D85">
        <v>65.12</v>
      </c>
      <c r="E85">
        <v>0</v>
      </c>
      <c r="F85">
        <v>0</v>
      </c>
      <c r="G85">
        <v>40.68</v>
      </c>
      <c r="H85">
        <v>0</v>
      </c>
      <c r="I85">
        <v>0</v>
      </c>
      <c r="J85">
        <v>25.815885914595285</v>
      </c>
      <c r="K85">
        <v>9.0297278604041402</v>
      </c>
      <c r="L85">
        <v>366.04</v>
      </c>
      <c r="M85">
        <v>13.65</v>
      </c>
      <c r="N85">
        <v>16.84</v>
      </c>
      <c r="O85">
        <v>0</v>
      </c>
      <c r="P85">
        <v>24.942954626229124</v>
      </c>
      <c r="Q85">
        <v>6.1069886643666838</v>
      </c>
      <c r="R85">
        <v>5.6529768177028448</v>
      </c>
      <c r="S85">
        <v>0</v>
      </c>
      <c r="T85">
        <v>0</v>
      </c>
      <c r="U85">
        <v>57.659999999999989</v>
      </c>
      <c r="V85">
        <v>6.169999999999999</v>
      </c>
      <c r="W85">
        <v>13.34</v>
      </c>
      <c r="X85">
        <v>29.353067837357582</v>
      </c>
      <c r="Y85">
        <v>0</v>
      </c>
      <c r="Z85">
        <v>0.32522727272727275</v>
      </c>
      <c r="AA85">
        <v>12.512375527426158</v>
      </c>
      <c r="AB85">
        <v>11.730991770326305</v>
      </c>
      <c r="AC85">
        <v>8.6266916006664722</v>
      </c>
      <c r="AD85">
        <v>10.847849440133569</v>
      </c>
      <c r="AE85">
        <v>14.674579390165816</v>
      </c>
      <c r="AF85">
        <v>5.8534116070727338</v>
      </c>
      <c r="AG85">
        <v>11.924262103362398</v>
      </c>
      <c r="AH85">
        <v>41.680331654289347</v>
      </c>
      <c r="AI85">
        <v>1.058912204736147</v>
      </c>
      <c r="AJ85">
        <v>0</v>
      </c>
      <c r="AK85">
        <v>15.218814351413243</v>
      </c>
      <c r="AL85">
        <v>0</v>
      </c>
      <c r="AM85">
        <v>3.1259909895739106</v>
      </c>
      <c r="AN85">
        <v>0</v>
      </c>
      <c r="AO85">
        <v>1.8837520000000003</v>
      </c>
      <c r="AP85">
        <v>2.8930646230323109</v>
      </c>
      <c r="AQ85">
        <v>19.829073447022303</v>
      </c>
      <c r="AR85">
        <v>4.9178994565217398</v>
      </c>
      <c r="AS85">
        <v>4.7928896170409239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852.29771877616645</v>
      </c>
    </row>
    <row r="86" spans="1:117">
      <c r="A86" t="s">
        <v>128</v>
      </c>
      <c r="B86">
        <v>0</v>
      </c>
      <c r="C86">
        <v>0</v>
      </c>
      <c r="D86">
        <v>65.12</v>
      </c>
      <c r="E86">
        <v>0</v>
      </c>
      <c r="F86">
        <v>0</v>
      </c>
      <c r="G86">
        <v>40.68</v>
      </c>
      <c r="H86">
        <v>0</v>
      </c>
      <c r="I86">
        <v>0</v>
      </c>
      <c r="J86">
        <v>25.815885914595285</v>
      </c>
      <c r="K86">
        <v>9.0297278604041402</v>
      </c>
      <c r="L86">
        <v>366.10999999999996</v>
      </c>
      <c r="M86">
        <v>13.65</v>
      </c>
      <c r="N86">
        <v>16.84</v>
      </c>
      <c r="O86">
        <v>0</v>
      </c>
      <c r="P86">
        <v>24.942954626229124</v>
      </c>
      <c r="Q86">
        <v>6.1069886643666838</v>
      </c>
      <c r="R86">
        <v>5.6529768177028448</v>
      </c>
      <c r="S86">
        <v>0</v>
      </c>
      <c r="T86">
        <v>0</v>
      </c>
      <c r="U86">
        <v>57.659999999999989</v>
      </c>
      <c r="V86">
        <v>6.169999999999999</v>
      </c>
      <c r="W86">
        <v>13.34</v>
      </c>
      <c r="X86">
        <v>29.353067837357582</v>
      </c>
      <c r="Y86">
        <v>0</v>
      </c>
      <c r="Z86">
        <v>0</v>
      </c>
      <c r="AA86">
        <v>12.512375527426158</v>
      </c>
      <c r="AB86">
        <v>11.730991770326305</v>
      </c>
      <c r="AC86">
        <v>8.6266916006664722</v>
      </c>
      <c r="AD86">
        <v>10.847849440133569</v>
      </c>
      <c r="AE86">
        <v>14.674579390165816</v>
      </c>
      <c r="AF86">
        <v>5.2700431898054951</v>
      </c>
      <c r="AG86">
        <v>11.924262103362398</v>
      </c>
      <c r="AH86">
        <v>41.680331654289347</v>
      </c>
      <c r="AI86">
        <v>1.058912204736147</v>
      </c>
      <c r="AJ86">
        <v>0</v>
      </c>
      <c r="AK86">
        <v>15.218814351413243</v>
      </c>
      <c r="AL86">
        <v>0</v>
      </c>
      <c r="AM86">
        <v>3.1259909895739106</v>
      </c>
      <c r="AN86">
        <v>0</v>
      </c>
      <c r="AO86">
        <v>1.9389760000000005</v>
      </c>
      <c r="AP86">
        <v>2.8930646230323109</v>
      </c>
      <c r="AQ86">
        <v>19.829073447022303</v>
      </c>
      <c r="AR86">
        <v>4.9178994565217398</v>
      </c>
      <c r="AS86">
        <v>4.7928896170409239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851.51434708617194</v>
      </c>
    </row>
    <row r="87" spans="1:117">
      <c r="A87" t="s">
        <v>129</v>
      </c>
      <c r="B87">
        <v>0</v>
      </c>
      <c r="C87">
        <v>0</v>
      </c>
      <c r="D87">
        <v>65.81</v>
      </c>
      <c r="E87">
        <v>0</v>
      </c>
      <c r="F87">
        <v>0</v>
      </c>
      <c r="G87">
        <v>40.68</v>
      </c>
      <c r="H87">
        <v>0</v>
      </c>
      <c r="I87">
        <v>0</v>
      </c>
      <c r="J87">
        <v>25.815885914595285</v>
      </c>
      <c r="K87">
        <v>9.0297278604041402</v>
      </c>
      <c r="L87">
        <v>366.10999999999996</v>
      </c>
      <c r="M87">
        <v>13.65</v>
      </c>
      <c r="N87">
        <v>16.84</v>
      </c>
      <c r="O87">
        <v>0</v>
      </c>
      <c r="P87">
        <v>24.942954626229124</v>
      </c>
      <c r="Q87">
        <v>6.1069886643666838</v>
      </c>
      <c r="R87">
        <v>5.6529768177028448</v>
      </c>
      <c r="S87">
        <v>0</v>
      </c>
      <c r="T87">
        <v>0</v>
      </c>
      <c r="U87">
        <v>57.659999999999989</v>
      </c>
      <c r="V87">
        <v>6.169999999999999</v>
      </c>
      <c r="W87">
        <v>13.34</v>
      </c>
      <c r="X87">
        <v>29.353067837357582</v>
      </c>
      <c r="Y87">
        <v>0</v>
      </c>
      <c r="Z87">
        <v>0</v>
      </c>
      <c r="AA87">
        <v>12.512375527426158</v>
      </c>
      <c r="AB87">
        <v>11.730991770326305</v>
      </c>
      <c r="AC87">
        <v>8.6266916006664722</v>
      </c>
      <c r="AD87">
        <v>10.847849440133569</v>
      </c>
      <c r="AE87">
        <v>14.674579390165816</v>
      </c>
      <c r="AF87">
        <v>5.2700431898054951</v>
      </c>
      <c r="AG87">
        <v>11.924262103362398</v>
      </c>
      <c r="AH87">
        <v>41.680331654289347</v>
      </c>
      <c r="AI87">
        <v>1.058912204736147</v>
      </c>
      <c r="AJ87">
        <v>0</v>
      </c>
      <c r="AK87">
        <v>15.218814351413243</v>
      </c>
      <c r="AL87">
        <v>0</v>
      </c>
      <c r="AM87">
        <v>3.1259909895739106</v>
      </c>
      <c r="AN87">
        <v>0</v>
      </c>
      <c r="AO87">
        <v>1.9573840000000005</v>
      </c>
      <c r="AP87">
        <v>2.8930646230323109</v>
      </c>
      <c r="AQ87">
        <v>19.829073447022303</v>
      </c>
      <c r="AR87">
        <v>4.9178994565217398</v>
      </c>
      <c r="AS87">
        <v>4.7928896170409239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852.2227550861719</v>
      </c>
    </row>
    <row r="88" spans="1:117">
      <c r="A88" t="s">
        <v>130</v>
      </c>
      <c r="B88">
        <v>0</v>
      </c>
      <c r="C88">
        <v>0</v>
      </c>
      <c r="D88">
        <v>65.81</v>
      </c>
      <c r="E88">
        <v>0</v>
      </c>
      <c r="F88">
        <v>0</v>
      </c>
      <c r="G88">
        <v>40.68</v>
      </c>
      <c r="H88">
        <v>0</v>
      </c>
      <c r="I88">
        <v>0</v>
      </c>
      <c r="J88">
        <v>25.815885914595285</v>
      </c>
      <c r="K88">
        <v>9.0297278604041402</v>
      </c>
      <c r="L88">
        <v>366.10999999999996</v>
      </c>
      <c r="M88">
        <v>13.65</v>
      </c>
      <c r="N88">
        <v>16.84</v>
      </c>
      <c r="O88">
        <v>0</v>
      </c>
      <c r="P88">
        <v>24.942954626229124</v>
      </c>
      <c r="Q88">
        <v>6.1069886643666838</v>
      </c>
      <c r="R88">
        <v>5.6529768177028448</v>
      </c>
      <c r="S88">
        <v>0</v>
      </c>
      <c r="T88">
        <v>0</v>
      </c>
      <c r="U88">
        <v>57.659999999999989</v>
      </c>
      <c r="V88">
        <v>6.169999999999999</v>
      </c>
      <c r="W88">
        <v>13.34</v>
      </c>
      <c r="X88">
        <v>29.353067837357582</v>
      </c>
      <c r="Y88">
        <v>0</v>
      </c>
      <c r="Z88">
        <v>0</v>
      </c>
      <c r="AA88">
        <v>12.512375527426158</v>
      </c>
      <c r="AB88">
        <v>11.730991770326305</v>
      </c>
      <c r="AC88">
        <v>8.6266916006664722</v>
      </c>
      <c r="AD88">
        <v>10.847849440133569</v>
      </c>
      <c r="AE88">
        <v>14.674579390165816</v>
      </c>
      <c r="AF88">
        <v>5.2700431898054951</v>
      </c>
      <c r="AG88">
        <v>11.924262103362398</v>
      </c>
      <c r="AH88">
        <v>41.680331654289347</v>
      </c>
      <c r="AI88">
        <v>1.058912204736147</v>
      </c>
      <c r="AJ88">
        <v>0</v>
      </c>
      <c r="AK88">
        <v>15.218814351413243</v>
      </c>
      <c r="AL88">
        <v>0</v>
      </c>
      <c r="AM88">
        <v>3.1259909895739106</v>
      </c>
      <c r="AN88">
        <v>0</v>
      </c>
      <c r="AO88">
        <v>1.9389760000000005</v>
      </c>
      <c r="AP88">
        <v>2.8930646230323109</v>
      </c>
      <c r="AQ88">
        <v>19.829073447022303</v>
      </c>
      <c r="AR88">
        <v>4.9178994565217398</v>
      </c>
      <c r="AS88">
        <v>4.7928896170409239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852.20434708617188</v>
      </c>
    </row>
    <row r="89" spans="1:117">
      <c r="A89" t="s">
        <v>131</v>
      </c>
      <c r="B89">
        <v>0</v>
      </c>
      <c r="C89">
        <v>0</v>
      </c>
      <c r="D89">
        <v>65.81</v>
      </c>
      <c r="E89">
        <v>0</v>
      </c>
      <c r="F89">
        <v>0</v>
      </c>
      <c r="G89">
        <v>40.68</v>
      </c>
      <c r="H89">
        <v>0</v>
      </c>
      <c r="I89">
        <v>0</v>
      </c>
      <c r="J89">
        <v>85.49</v>
      </c>
      <c r="K89">
        <v>9.0297278604041402</v>
      </c>
      <c r="L89">
        <v>366.10999999999996</v>
      </c>
      <c r="M89">
        <v>13.65</v>
      </c>
      <c r="N89">
        <v>16.84</v>
      </c>
      <c r="O89">
        <v>0</v>
      </c>
      <c r="P89">
        <v>24.942954626229124</v>
      </c>
      <c r="Q89">
        <v>6.1069886643666838</v>
      </c>
      <c r="R89">
        <v>5.6529768177028448</v>
      </c>
      <c r="S89">
        <v>0</v>
      </c>
      <c r="T89">
        <v>0</v>
      </c>
      <c r="U89">
        <v>57.659999999999989</v>
      </c>
      <c r="V89">
        <v>6.169999999999999</v>
      </c>
      <c r="W89">
        <v>13.34</v>
      </c>
      <c r="X89">
        <v>29.353067837357582</v>
      </c>
      <c r="Y89">
        <v>0</v>
      </c>
      <c r="Z89">
        <v>0</v>
      </c>
      <c r="AA89">
        <v>12.512375527426158</v>
      </c>
      <c r="AB89">
        <v>11.730991770326305</v>
      </c>
      <c r="AC89">
        <v>8.6266916006664722</v>
      </c>
      <c r="AD89">
        <v>10.847849440133569</v>
      </c>
      <c r="AE89">
        <v>14.674579390165816</v>
      </c>
      <c r="AF89">
        <v>5.2700431898054951</v>
      </c>
      <c r="AG89">
        <v>11.924262103362398</v>
      </c>
      <c r="AH89">
        <v>41.680331654289347</v>
      </c>
      <c r="AI89">
        <v>1.058912204736147</v>
      </c>
      <c r="AJ89">
        <v>0</v>
      </c>
      <c r="AK89">
        <v>15.218814351413243</v>
      </c>
      <c r="AL89">
        <v>0</v>
      </c>
      <c r="AM89">
        <v>3.1259909895739106</v>
      </c>
      <c r="AN89">
        <v>0</v>
      </c>
      <c r="AO89">
        <v>2.3316800000000004</v>
      </c>
      <c r="AP89">
        <v>2.8930646230323109</v>
      </c>
      <c r="AQ89">
        <v>19.829073447022303</v>
      </c>
      <c r="AR89">
        <v>4.9178994565217398</v>
      </c>
      <c r="AS89">
        <v>4.7928896170409239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912.27116517157651</v>
      </c>
    </row>
    <row r="90" spans="1:117">
      <c r="A90" t="s">
        <v>132</v>
      </c>
      <c r="B90">
        <v>0</v>
      </c>
      <c r="C90">
        <v>0</v>
      </c>
      <c r="D90">
        <v>65.81</v>
      </c>
      <c r="E90">
        <v>0</v>
      </c>
      <c r="F90">
        <v>0</v>
      </c>
      <c r="G90">
        <v>40.68</v>
      </c>
      <c r="H90">
        <v>0</v>
      </c>
      <c r="I90">
        <v>0</v>
      </c>
      <c r="J90">
        <v>85.49</v>
      </c>
      <c r="K90">
        <v>9.0297278604041402</v>
      </c>
      <c r="L90">
        <v>366.10999999999996</v>
      </c>
      <c r="M90">
        <v>13.65</v>
      </c>
      <c r="N90">
        <v>16.84</v>
      </c>
      <c r="O90">
        <v>0</v>
      </c>
      <c r="P90">
        <v>24.942954626229124</v>
      </c>
      <c r="Q90">
        <v>6.1069886643666838</v>
      </c>
      <c r="R90">
        <v>5.6529768177028448</v>
      </c>
      <c r="S90">
        <v>0</v>
      </c>
      <c r="T90">
        <v>0</v>
      </c>
      <c r="U90">
        <v>57.659999999999989</v>
      </c>
      <c r="V90">
        <v>6.169999999999999</v>
      </c>
      <c r="W90">
        <v>13.34</v>
      </c>
      <c r="X90">
        <v>29.353067837357582</v>
      </c>
      <c r="Y90">
        <v>0</v>
      </c>
      <c r="Z90">
        <v>0.65352272727272731</v>
      </c>
      <c r="AA90">
        <v>12.512375527426158</v>
      </c>
      <c r="AB90">
        <v>11.730991770326305</v>
      </c>
      <c r="AC90">
        <v>8.6266916006664722</v>
      </c>
      <c r="AD90">
        <v>10.847849440133569</v>
      </c>
      <c r="AE90">
        <v>14.674579390165816</v>
      </c>
      <c r="AF90">
        <v>5.2700431898054951</v>
      </c>
      <c r="AG90">
        <v>11.924262103362398</v>
      </c>
      <c r="AH90">
        <v>41.680331654289347</v>
      </c>
      <c r="AI90">
        <v>1.058912204736147</v>
      </c>
      <c r="AJ90">
        <v>0</v>
      </c>
      <c r="AK90">
        <v>15.218814351413243</v>
      </c>
      <c r="AL90">
        <v>0</v>
      </c>
      <c r="AM90">
        <v>3.1259909895739106</v>
      </c>
      <c r="AN90">
        <v>0</v>
      </c>
      <c r="AO90">
        <v>2.3807680000000007</v>
      </c>
      <c r="AP90">
        <v>2.8930646230323109</v>
      </c>
      <c r="AQ90">
        <v>19.996134535990283</v>
      </c>
      <c r="AR90">
        <v>4.9178994565217398</v>
      </c>
      <c r="AS90">
        <v>4.7928896170409239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913.14083698781724</v>
      </c>
    </row>
    <row r="91" spans="1:117">
      <c r="A91" t="s">
        <v>133</v>
      </c>
      <c r="B91">
        <v>0</v>
      </c>
      <c r="C91">
        <v>0</v>
      </c>
      <c r="D91">
        <v>66.150000000000006</v>
      </c>
      <c r="E91">
        <v>0</v>
      </c>
      <c r="F91">
        <v>0</v>
      </c>
      <c r="G91">
        <v>40.68</v>
      </c>
      <c r="H91">
        <v>0</v>
      </c>
      <c r="I91">
        <v>0</v>
      </c>
      <c r="J91">
        <v>85.49</v>
      </c>
      <c r="K91">
        <v>9.0297278604041402</v>
      </c>
      <c r="L91">
        <v>366.10999999999996</v>
      </c>
      <c r="M91">
        <v>13.65</v>
      </c>
      <c r="N91">
        <v>16.84</v>
      </c>
      <c r="O91">
        <v>0</v>
      </c>
      <c r="P91">
        <v>24.942954626229124</v>
      </c>
      <c r="Q91">
        <v>6.1069886643666838</v>
      </c>
      <c r="R91">
        <v>5.6529768177028448</v>
      </c>
      <c r="S91">
        <v>0</v>
      </c>
      <c r="T91">
        <v>0</v>
      </c>
      <c r="U91">
        <v>57.659999999999989</v>
      </c>
      <c r="V91">
        <v>6.169999999999999</v>
      </c>
      <c r="W91">
        <v>13.34</v>
      </c>
      <c r="X91">
        <v>29.353067837357582</v>
      </c>
      <c r="Y91">
        <v>0</v>
      </c>
      <c r="Z91">
        <v>5.8080681818181823</v>
      </c>
      <c r="AA91">
        <v>12.512375527426158</v>
      </c>
      <c r="AB91">
        <v>12.112063949825103</v>
      </c>
      <c r="AC91">
        <v>9.0741456430979479</v>
      </c>
      <c r="AD91">
        <v>11.176910168651759</v>
      </c>
      <c r="AE91">
        <v>14.821964781046768</v>
      </c>
      <c r="AF91">
        <v>8.7815265130662699</v>
      </c>
      <c r="AG91">
        <v>11.924262103362398</v>
      </c>
      <c r="AH91">
        <v>41.680331654289347</v>
      </c>
      <c r="AI91">
        <v>1.058912204736147</v>
      </c>
      <c r="AJ91">
        <v>0</v>
      </c>
      <c r="AK91">
        <v>15.218814351413243</v>
      </c>
      <c r="AL91">
        <v>0</v>
      </c>
      <c r="AM91">
        <v>4.6917775477444135</v>
      </c>
      <c r="AN91">
        <v>0</v>
      </c>
      <c r="AO91">
        <v>2.2427080000000004</v>
      </c>
      <c r="AP91">
        <v>3.0802087821043904</v>
      </c>
      <c r="AQ91">
        <v>20.052719743543957</v>
      </c>
      <c r="AR91">
        <v>4.9178994565217398</v>
      </c>
      <c r="AS91">
        <v>4.7928896170409239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925.12329403174908</v>
      </c>
    </row>
    <row r="92" spans="1:117">
      <c r="A92" t="s">
        <v>134</v>
      </c>
      <c r="B92">
        <v>0</v>
      </c>
      <c r="C92">
        <v>0</v>
      </c>
      <c r="D92">
        <v>66.150000000000006</v>
      </c>
      <c r="E92">
        <v>0</v>
      </c>
      <c r="F92">
        <v>0</v>
      </c>
      <c r="G92">
        <v>40.68</v>
      </c>
      <c r="H92">
        <v>0</v>
      </c>
      <c r="I92">
        <v>0</v>
      </c>
      <c r="J92">
        <v>86.08</v>
      </c>
      <c r="K92">
        <v>9.0297278604041402</v>
      </c>
      <c r="L92">
        <v>366.10999999999996</v>
      </c>
      <c r="M92">
        <v>13.65</v>
      </c>
      <c r="N92">
        <v>16.84</v>
      </c>
      <c r="O92">
        <v>0</v>
      </c>
      <c r="P92">
        <v>24.942954626229124</v>
      </c>
      <c r="Q92">
        <v>6.1069886643666838</v>
      </c>
      <c r="R92">
        <v>5.6529768177028448</v>
      </c>
      <c r="S92">
        <v>0</v>
      </c>
      <c r="T92">
        <v>0</v>
      </c>
      <c r="U92">
        <v>57.659999999999989</v>
      </c>
      <c r="V92">
        <v>6.169999999999999</v>
      </c>
      <c r="W92">
        <v>13.34</v>
      </c>
      <c r="X92">
        <v>29.353067837357582</v>
      </c>
      <c r="Y92">
        <v>0</v>
      </c>
      <c r="Z92">
        <v>5.8080681818181823</v>
      </c>
      <c r="AA92">
        <v>12.512375527426158</v>
      </c>
      <c r="AB92">
        <v>12.112063949825103</v>
      </c>
      <c r="AC92">
        <v>9.0741456430979479</v>
      </c>
      <c r="AD92">
        <v>11.176910168651759</v>
      </c>
      <c r="AE92">
        <v>14.821964781046768</v>
      </c>
      <c r="AF92">
        <v>8.7815265130662699</v>
      </c>
      <c r="AG92">
        <v>11.924262103362398</v>
      </c>
      <c r="AH92">
        <v>41.680331654289347</v>
      </c>
      <c r="AI92">
        <v>1.058912204736147</v>
      </c>
      <c r="AJ92">
        <v>0</v>
      </c>
      <c r="AK92">
        <v>15.218814351413243</v>
      </c>
      <c r="AL92">
        <v>0</v>
      </c>
      <c r="AM92">
        <v>4.6917775477444135</v>
      </c>
      <c r="AN92">
        <v>0</v>
      </c>
      <c r="AO92">
        <v>2.2672520000000005</v>
      </c>
      <c r="AP92">
        <v>3.0802087821043904</v>
      </c>
      <c r="AQ92">
        <v>20.052719743543957</v>
      </c>
      <c r="AR92">
        <v>4.9178994565217398</v>
      </c>
      <c r="AS92">
        <v>4.7928896170409239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925.73783803174911</v>
      </c>
    </row>
    <row r="93" spans="1:117">
      <c r="A93" t="s">
        <v>135</v>
      </c>
      <c r="B93">
        <v>0</v>
      </c>
      <c r="C93">
        <v>0</v>
      </c>
      <c r="D93">
        <v>66.150000000000006</v>
      </c>
      <c r="E93">
        <v>0</v>
      </c>
      <c r="F93">
        <v>0</v>
      </c>
      <c r="G93">
        <v>40.68</v>
      </c>
      <c r="H93">
        <v>0</v>
      </c>
      <c r="I93">
        <v>0</v>
      </c>
      <c r="J93">
        <v>86.08</v>
      </c>
      <c r="K93">
        <v>9.0297278604041402</v>
      </c>
      <c r="L93">
        <v>366.10999999999996</v>
      </c>
      <c r="M93">
        <v>13.65</v>
      </c>
      <c r="N93">
        <v>16.84</v>
      </c>
      <c r="O93">
        <v>0</v>
      </c>
      <c r="P93">
        <v>24.942954626229124</v>
      </c>
      <c r="Q93">
        <v>6.1069886643666838</v>
      </c>
      <c r="R93">
        <v>5.6529768177028448</v>
      </c>
      <c r="S93">
        <v>0</v>
      </c>
      <c r="T93">
        <v>0</v>
      </c>
      <c r="U93">
        <v>57.659999999999989</v>
      </c>
      <c r="V93">
        <v>6.169999999999999</v>
      </c>
      <c r="W93">
        <v>13.34</v>
      </c>
      <c r="X93">
        <v>29.353067837357582</v>
      </c>
      <c r="Y93">
        <v>0</v>
      </c>
      <c r="Z93">
        <v>5.8080681818181823</v>
      </c>
      <c r="AA93">
        <v>12.512375527426158</v>
      </c>
      <c r="AB93">
        <v>12.112063949825103</v>
      </c>
      <c r="AC93">
        <v>9.0741456430979479</v>
      </c>
      <c r="AD93">
        <v>11.176910168651759</v>
      </c>
      <c r="AE93">
        <v>14.821964781046768</v>
      </c>
      <c r="AF93">
        <v>8.7815265130662699</v>
      </c>
      <c r="AG93">
        <v>11.924262103362398</v>
      </c>
      <c r="AH93">
        <v>41.680331654289347</v>
      </c>
      <c r="AI93">
        <v>4.1578284994364205</v>
      </c>
      <c r="AJ93">
        <v>0</v>
      </c>
      <c r="AK93">
        <v>15.218814351413243</v>
      </c>
      <c r="AL93">
        <v>0</v>
      </c>
      <c r="AM93">
        <v>4.6917775477444135</v>
      </c>
      <c r="AN93">
        <v>0</v>
      </c>
      <c r="AO93">
        <v>1.9113640000000007</v>
      </c>
      <c r="AP93">
        <v>3.0802087821043904</v>
      </c>
      <c r="AQ93">
        <v>20.052719743543957</v>
      </c>
      <c r="AR93">
        <v>14.943910326086957</v>
      </c>
      <c r="AS93">
        <v>4.7928896170409239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938.50687719601467</v>
      </c>
    </row>
    <row r="94" spans="1:117">
      <c r="A94" t="s">
        <v>136</v>
      </c>
      <c r="B94">
        <v>0</v>
      </c>
      <c r="C94">
        <v>0</v>
      </c>
      <c r="D94">
        <v>66.150000000000006</v>
      </c>
      <c r="E94">
        <v>0</v>
      </c>
      <c r="F94">
        <v>0</v>
      </c>
      <c r="G94">
        <v>40.68</v>
      </c>
      <c r="H94">
        <v>0</v>
      </c>
      <c r="I94">
        <v>0</v>
      </c>
      <c r="J94">
        <v>86.08</v>
      </c>
      <c r="K94">
        <v>9.0297278604041402</v>
      </c>
      <c r="L94">
        <v>366.10999999999996</v>
      </c>
      <c r="M94">
        <v>13.65</v>
      </c>
      <c r="N94">
        <v>16.84</v>
      </c>
      <c r="O94">
        <v>0</v>
      </c>
      <c r="P94">
        <v>24.942954626229124</v>
      </c>
      <c r="Q94">
        <v>6.1069886643666838</v>
      </c>
      <c r="R94">
        <v>5.6529768177028448</v>
      </c>
      <c r="S94">
        <v>0</v>
      </c>
      <c r="T94">
        <v>0</v>
      </c>
      <c r="U94">
        <v>57.659999999999989</v>
      </c>
      <c r="V94">
        <v>6.169999999999999</v>
      </c>
      <c r="W94">
        <v>13.34</v>
      </c>
      <c r="X94">
        <v>29.353067837357582</v>
      </c>
      <c r="Y94">
        <v>0</v>
      </c>
      <c r="Z94">
        <v>5.8080681818181823</v>
      </c>
      <c r="AA94">
        <v>12.512375527426158</v>
      </c>
      <c r="AB94">
        <v>12.112063949825103</v>
      </c>
      <c r="AC94">
        <v>9.0741456430979479</v>
      </c>
      <c r="AD94">
        <v>11.176910168651759</v>
      </c>
      <c r="AE94">
        <v>14.821964781046768</v>
      </c>
      <c r="AF94">
        <v>8.7815265130662699</v>
      </c>
      <c r="AG94">
        <v>11.924262103362398</v>
      </c>
      <c r="AH94">
        <v>41.680331654289347</v>
      </c>
      <c r="AI94">
        <v>4.1578284994364205</v>
      </c>
      <c r="AJ94">
        <v>0</v>
      </c>
      <c r="AK94">
        <v>15.218814351413243</v>
      </c>
      <c r="AL94">
        <v>0</v>
      </c>
      <c r="AM94">
        <v>4.6917775477444135</v>
      </c>
      <c r="AN94">
        <v>0</v>
      </c>
      <c r="AO94">
        <v>1.9021600000000003</v>
      </c>
      <c r="AP94">
        <v>3.0802087821043904</v>
      </c>
      <c r="AQ94">
        <v>20.052719743543957</v>
      </c>
      <c r="AR94">
        <v>14.943910326086957</v>
      </c>
      <c r="AS94">
        <v>4.7928896170409239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938.4976731960146</v>
      </c>
    </row>
    <row r="95" spans="1:117">
      <c r="A95" t="s">
        <v>137</v>
      </c>
      <c r="B95">
        <v>0</v>
      </c>
      <c r="C95">
        <v>0</v>
      </c>
      <c r="D95">
        <v>66.830000000000013</v>
      </c>
      <c r="E95">
        <v>0</v>
      </c>
      <c r="F95">
        <v>0</v>
      </c>
      <c r="G95">
        <v>40.68</v>
      </c>
      <c r="H95">
        <v>0</v>
      </c>
      <c r="I95">
        <v>0</v>
      </c>
      <c r="J95">
        <v>86.08</v>
      </c>
      <c r="K95">
        <v>9.0297278604041402</v>
      </c>
      <c r="L95">
        <v>366.10999999999996</v>
      </c>
      <c r="M95">
        <v>13.65</v>
      </c>
      <c r="N95">
        <v>16.84</v>
      </c>
      <c r="O95">
        <v>0</v>
      </c>
      <c r="P95">
        <v>24.942954626229124</v>
      </c>
      <c r="Q95">
        <v>6.1069886643666838</v>
      </c>
      <c r="R95">
        <v>5.6529768177028448</v>
      </c>
      <c r="S95">
        <v>0</v>
      </c>
      <c r="T95">
        <v>0</v>
      </c>
      <c r="U95">
        <v>57.659999999999989</v>
      </c>
      <c r="V95">
        <v>6.169999999999999</v>
      </c>
      <c r="W95">
        <v>13.34</v>
      </c>
      <c r="X95">
        <v>29.353067837357582</v>
      </c>
      <c r="Y95">
        <v>0</v>
      </c>
      <c r="Z95">
        <v>0.32522727272727275</v>
      </c>
      <c r="AA95">
        <v>8.3405611814345999</v>
      </c>
      <c r="AB95">
        <v>11.730991770326305</v>
      </c>
      <c r="AC95">
        <v>8.6266916006664722</v>
      </c>
      <c r="AD95">
        <v>10.847849440133569</v>
      </c>
      <c r="AE95">
        <v>14.674579390165816</v>
      </c>
      <c r="AF95">
        <v>5.8534116070727338</v>
      </c>
      <c r="AG95">
        <v>11.924262103362398</v>
      </c>
      <c r="AH95">
        <v>41.680331654289347</v>
      </c>
      <c r="AI95">
        <v>4.1578284994364205</v>
      </c>
      <c r="AJ95">
        <v>0</v>
      </c>
      <c r="AK95">
        <v>15.218814351413243</v>
      </c>
      <c r="AL95">
        <v>0</v>
      </c>
      <c r="AM95">
        <v>3.1259909895739106</v>
      </c>
      <c r="AN95">
        <v>0</v>
      </c>
      <c r="AO95">
        <v>2.0064720000000005</v>
      </c>
      <c r="AP95">
        <v>2.8930646230323109</v>
      </c>
      <c r="AQ95">
        <v>18.479112066813283</v>
      </c>
      <c r="AR95">
        <v>6.5561766304347824</v>
      </c>
      <c r="AS95">
        <v>4.3934821489541802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913.28056313589718</v>
      </c>
    </row>
    <row r="96" spans="1:117">
      <c r="A96" t="s">
        <v>138</v>
      </c>
      <c r="B96">
        <v>0</v>
      </c>
      <c r="C96">
        <v>0</v>
      </c>
      <c r="D96">
        <v>66.830000000000013</v>
      </c>
      <c r="E96">
        <v>0</v>
      </c>
      <c r="F96">
        <v>0</v>
      </c>
      <c r="G96">
        <v>40.68</v>
      </c>
      <c r="H96">
        <v>0</v>
      </c>
      <c r="I96">
        <v>0</v>
      </c>
      <c r="J96">
        <v>86.08</v>
      </c>
      <c r="K96">
        <v>9.0297278604041402</v>
      </c>
      <c r="L96">
        <v>366.10999999999996</v>
      </c>
      <c r="M96">
        <v>13.65</v>
      </c>
      <c r="N96">
        <v>16.84</v>
      </c>
      <c r="O96">
        <v>0</v>
      </c>
      <c r="P96">
        <v>24.942954626229124</v>
      </c>
      <c r="Q96">
        <v>6.1069886643666838</v>
      </c>
      <c r="R96">
        <v>5.6529768177028448</v>
      </c>
      <c r="S96">
        <v>0</v>
      </c>
      <c r="T96">
        <v>0</v>
      </c>
      <c r="U96">
        <v>57.659999999999989</v>
      </c>
      <c r="V96">
        <v>6.169999999999999</v>
      </c>
      <c r="W96">
        <v>13.34</v>
      </c>
      <c r="X96">
        <v>29.353067837357582</v>
      </c>
      <c r="Y96">
        <v>0</v>
      </c>
      <c r="Z96">
        <v>0.32522727272727275</v>
      </c>
      <c r="AA96">
        <v>8.3405611814345999</v>
      </c>
      <c r="AB96">
        <v>11.730991770326305</v>
      </c>
      <c r="AC96">
        <v>8.6266916006664722</v>
      </c>
      <c r="AD96">
        <v>10.847849440133569</v>
      </c>
      <c r="AE96">
        <v>14.674579390165816</v>
      </c>
      <c r="AF96">
        <v>2.6350215949027476</v>
      </c>
      <c r="AG96">
        <v>11.924262103362398</v>
      </c>
      <c r="AH96">
        <v>41.680331654289347</v>
      </c>
      <c r="AI96">
        <v>4.1578284994364205</v>
      </c>
      <c r="AJ96">
        <v>0</v>
      </c>
      <c r="AK96">
        <v>15.218814351413243</v>
      </c>
      <c r="AL96">
        <v>0</v>
      </c>
      <c r="AM96">
        <v>1.5434580511021183</v>
      </c>
      <c r="AN96">
        <v>0</v>
      </c>
      <c r="AO96">
        <v>2.0248800000000005</v>
      </c>
      <c r="AP96">
        <v>2.8930646230323109</v>
      </c>
      <c r="AQ96">
        <v>18.479112066813283</v>
      </c>
      <c r="AR96">
        <v>6.5561766304347824</v>
      </c>
      <c r="AS96">
        <v>4.3934821489541802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908.49804818525536</v>
      </c>
    </row>
    <row r="97" spans="1:117">
      <c r="A97" t="s">
        <v>139</v>
      </c>
      <c r="B97">
        <v>0</v>
      </c>
      <c r="C97">
        <v>0</v>
      </c>
      <c r="D97">
        <v>66.830000000000013</v>
      </c>
      <c r="E97">
        <v>0</v>
      </c>
      <c r="F97">
        <v>0</v>
      </c>
      <c r="G97">
        <v>40.68</v>
      </c>
      <c r="H97">
        <v>0</v>
      </c>
      <c r="I97">
        <v>0</v>
      </c>
      <c r="J97">
        <v>86.08</v>
      </c>
      <c r="K97">
        <v>9.0297278604041402</v>
      </c>
      <c r="L97">
        <v>366.10999999999996</v>
      </c>
      <c r="M97">
        <v>13.65</v>
      </c>
      <c r="N97">
        <v>16.84</v>
      </c>
      <c r="O97">
        <v>0</v>
      </c>
      <c r="P97">
        <v>24.942954626229124</v>
      </c>
      <c r="Q97">
        <v>6.1069886643666838</v>
      </c>
      <c r="R97">
        <v>5.6529768177028448</v>
      </c>
      <c r="S97">
        <v>0</v>
      </c>
      <c r="T97">
        <v>0</v>
      </c>
      <c r="U97">
        <v>57.659999999999989</v>
      </c>
      <c r="V97">
        <v>6.169999999999999</v>
      </c>
      <c r="W97">
        <v>13.34</v>
      </c>
      <c r="X97">
        <v>29.353067837357582</v>
      </c>
      <c r="Y97">
        <v>0</v>
      </c>
      <c r="Z97">
        <v>1.9360227272727273</v>
      </c>
      <c r="AA97">
        <v>8.3405611814345999</v>
      </c>
      <c r="AB97">
        <v>11.730991770326305</v>
      </c>
      <c r="AC97">
        <v>8.6266916006664722</v>
      </c>
      <c r="AD97">
        <v>10.847849440133569</v>
      </c>
      <c r="AE97">
        <v>14.674579390165816</v>
      </c>
      <c r="AF97">
        <v>2.6350215949027476</v>
      </c>
      <c r="AG97">
        <v>11.924262103362398</v>
      </c>
      <c r="AH97">
        <v>41.680331654289347</v>
      </c>
      <c r="AI97">
        <v>4.1578284994364205</v>
      </c>
      <c r="AJ97">
        <v>0</v>
      </c>
      <c r="AK97">
        <v>15.218814351413243</v>
      </c>
      <c r="AL97">
        <v>0</v>
      </c>
      <c r="AM97">
        <v>0</v>
      </c>
      <c r="AN97">
        <v>0</v>
      </c>
      <c r="AO97">
        <v>2.0524920000000004</v>
      </c>
      <c r="AP97">
        <v>2.8930646230323109</v>
      </c>
      <c r="AQ97">
        <v>18.479112066813283</v>
      </c>
      <c r="AR97">
        <v>4.9178994565217398</v>
      </c>
      <c r="AS97">
        <v>4.3934821489541802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906.95472041478558</v>
      </c>
    </row>
    <row r="98" spans="1:117">
      <c r="A98" t="s">
        <v>140</v>
      </c>
      <c r="B98">
        <v>0</v>
      </c>
      <c r="C98">
        <v>0</v>
      </c>
      <c r="D98">
        <v>66.830000000000013</v>
      </c>
      <c r="E98">
        <v>0</v>
      </c>
      <c r="F98">
        <v>0</v>
      </c>
      <c r="G98">
        <v>40.68</v>
      </c>
      <c r="H98">
        <v>0</v>
      </c>
      <c r="I98">
        <v>0</v>
      </c>
      <c r="J98">
        <v>86.08</v>
      </c>
      <c r="K98">
        <v>9.0297278604041402</v>
      </c>
      <c r="L98">
        <v>366.10999999999996</v>
      </c>
      <c r="M98">
        <v>13.65</v>
      </c>
      <c r="N98">
        <v>16.84</v>
      </c>
      <c r="O98">
        <v>0</v>
      </c>
      <c r="P98">
        <v>24.942954626229124</v>
      </c>
      <c r="Q98">
        <v>6.1069886643666838</v>
      </c>
      <c r="R98">
        <v>5.6529768177028448</v>
      </c>
      <c r="S98">
        <v>0</v>
      </c>
      <c r="T98">
        <v>0</v>
      </c>
      <c r="U98">
        <v>57.659999999999989</v>
      </c>
      <c r="V98">
        <v>6.169999999999999</v>
      </c>
      <c r="W98">
        <v>13.34</v>
      </c>
      <c r="X98">
        <v>29.353067837357582</v>
      </c>
      <c r="Y98">
        <v>0</v>
      </c>
      <c r="Z98">
        <v>1.9360227272727273</v>
      </c>
      <c r="AA98">
        <v>8.3405611814345999</v>
      </c>
      <c r="AB98">
        <v>11.730991770326305</v>
      </c>
      <c r="AC98">
        <v>8.6266916006664722</v>
      </c>
      <c r="AD98">
        <v>10.847849440133569</v>
      </c>
      <c r="AE98">
        <v>14.674579390165816</v>
      </c>
      <c r="AF98">
        <v>2.6350215949027476</v>
      </c>
      <c r="AG98">
        <v>11.924262103362398</v>
      </c>
      <c r="AH98">
        <v>41.680331654289347</v>
      </c>
      <c r="AI98">
        <v>4.1578284994364205</v>
      </c>
      <c r="AJ98">
        <v>0</v>
      </c>
      <c r="AK98">
        <v>15.218814351413243</v>
      </c>
      <c r="AL98">
        <v>0</v>
      </c>
      <c r="AM98">
        <v>0</v>
      </c>
      <c r="AN98">
        <v>0</v>
      </c>
      <c r="AO98">
        <v>2.0524920000000004</v>
      </c>
      <c r="AP98">
        <v>2.8930646230323109</v>
      </c>
      <c r="AQ98">
        <v>18.479112066813283</v>
      </c>
      <c r="AR98">
        <v>4.9178994565217398</v>
      </c>
      <c r="AS98">
        <v>4.3934821489541802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906.95472041478558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0.33458249999999989</v>
      </c>
      <c r="E99">
        <f t="shared" si="2"/>
        <v>0</v>
      </c>
      <c r="F99">
        <f t="shared" si="2"/>
        <v>0</v>
      </c>
      <c r="G99">
        <f t="shared" si="2"/>
        <v>0.25500999999999985</v>
      </c>
      <c r="H99">
        <f t="shared" si="2"/>
        <v>0</v>
      </c>
      <c r="I99">
        <f t="shared" si="2"/>
        <v>0</v>
      </c>
      <c r="J99">
        <f t="shared" si="2"/>
        <v>0.24843882888248017</v>
      </c>
      <c r="K99">
        <f t="shared" si="2"/>
        <v>0.16681826849598025</v>
      </c>
      <c r="L99">
        <f t="shared" si="2"/>
        <v>8.0714689694610282</v>
      </c>
      <c r="M99">
        <f t="shared" si="2"/>
        <v>0.32760000000000017</v>
      </c>
      <c r="N99">
        <f t="shared" si="2"/>
        <v>0.4113675</v>
      </c>
      <c r="O99">
        <f t="shared" si="2"/>
        <v>0</v>
      </c>
      <c r="P99">
        <f t="shared" si="2"/>
        <v>0.59863091102949806</v>
      </c>
      <c r="Q99">
        <f t="shared" si="2"/>
        <v>0.11454683992647222</v>
      </c>
      <c r="R99">
        <f t="shared" si="2"/>
        <v>0.13476326039358438</v>
      </c>
      <c r="S99">
        <f t="shared" si="2"/>
        <v>0</v>
      </c>
      <c r="T99">
        <f t="shared" si="2"/>
        <v>0</v>
      </c>
      <c r="U99">
        <f t="shared" si="2"/>
        <v>1.3463686359567524</v>
      </c>
      <c r="V99">
        <f t="shared" si="2"/>
        <v>0.14741630733944952</v>
      </c>
      <c r="W99">
        <f t="shared" si="2"/>
        <v>0.32015999999999978</v>
      </c>
      <c r="X99">
        <f t="shared" si="2"/>
        <v>0.66270399111157652</v>
      </c>
      <c r="Y99">
        <f t="shared" si="2"/>
        <v>0</v>
      </c>
      <c r="Z99">
        <f t="shared" si="2"/>
        <v>4.6391676136363656E-2</v>
      </c>
      <c r="AA99">
        <f t="shared" si="2"/>
        <v>0.12351944725738404</v>
      </c>
      <c r="AB99">
        <f t="shared" si="2"/>
        <v>0.16807202184426845</v>
      </c>
      <c r="AC99">
        <f t="shared" si="2"/>
        <v>0.13140974837445638</v>
      </c>
      <c r="AD99">
        <f t="shared" si="2"/>
        <v>0.23846166514138342</v>
      </c>
      <c r="AE99">
        <f t="shared" si="2"/>
        <v>0.35263206153662219</v>
      </c>
      <c r="AF99">
        <f t="shared" si="2"/>
        <v>9.2070050000079298E-2</v>
      </c>
      <c r="AG99">
        <f t="shared" si="2"/>
        <v>0.28618229048069754</v>
      </c>
      <c r="AH99">
        <f t="shared" si="2"/>
        <v>0.92561430097673036</v>
      </c>
      <c r="AI99">
        <f t="shared" si="2"/>
        <v>7.961088168113753E-2</v>
      </c>
      <c r="AJ99">
        <f t="shared" si="2"/>
        <v>0</v>
      </c>
      <c r="AK99">
        <f t="shared" si="2"/>
        <v>0.36525154443391705</v>
      </c>
      <c r="AL99">
        <f t="shared" si="2"/>
        <v>0</v>
      </c>
      <c r="AM99">
        <f t="shared" si="2"/>
        <v>2.1008334087966797E-2</v>
      </c>
      <c r="AN99">
        <f t="shared" si="2"/>
        <v>0</v>
      </c>
      <c r="AO99">
        <f t="shared" si="2"/>
        <v>4.7995791999999975E-2</v>
      </c>
      <c r="AP99">
        <f t="shared" si="2"/>
        <v>8.195993786246894E-2</v>
      </c>
      <c r="AQ99">
        <f t="shared" si="2"/>
        <v>0.18350448082971013</v>
      </c>
      <c r="AR99">
        <f t="shared" si="2"/>
        <v>0.16580653532608708</v>
      </c>
      <c r="AS99">
        <f t="shared" si="2"/>
        <v>0.11281585137920089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16.562182631945301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2.8399144101381792</v>
      </c>
      <c r="L3">
        <v>9.1098046154506065</v>
      </c>
      <c r="M3">
        <v>1.29</v>
      </c>
      <c r="N3">
        <v>1.39</v>
      </c>
      <c r="O3">
        <v>3.1702567425285495</v>
      </c>
      <c r="P3">
        <v>3.1403719938395929</v>
      </c>
      <c r="Q3">
        <v>0.38980778708723512</v>
      </c>
      <c r="R3">
        <v>0.57030031612223386</v>
      </c>
      <c r="S3">
        <v>0</v>
      </c>
      <c r="T3">
        <v>1.57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2.7666172753972598</v>
      </c>
      <c r="AC3">
        <v>1.9475523031050193</v>
      </c>
      <c r="AD3">
        <v>3.5434514916939435</v>
      </c>
      <c r="AE3">
        <v>4.9359416728080774</v>
      </c>
      <c r="AF3">
        <v>0.76113622289550675</v>
      </c>
      <c r="AG3">
        <v>4.6734351259374201</v>
      </c>
      <c r="AH3">
        <v>10.445237293744464</v>
      </c>
      <c r="AI3">
        <v>0.3589113245542363</v>
      </c>
      <c r="AJ3">
        <v>0</v>
      </c>
      <c r="AK3">
        <v>8.3912781609468112</v>
      </c>
      <c r="AL3">
        <v>0</v>
      </c>
      <c r="AM3">
        <v>0</v>
      </c>
      <c r="AN3">
        <v>0</v>
      </c>
      <c r="AO3">
        <v>0</v>
      </c>
      <c r="AP3">
        <v>0</v>
      </c>
      <c r="AQ3">
        <v>6.2655083823974049</v>
      </c>
      <c r="AR3">
        <v>0</v>
      </c>
      <c r="AS3">
        <v>3.0741555550577484</v>
      </c>
      <c r="AT3">
        <v>0</v>
      </c>
      <c r="AU3">
        <v>0</v>
      </c>
      <c r="AV3">
        <v>0</v>
      </c>
      <c r="AW3">
        <v>0</v>
      </c>
      <c r="AX3">
        <v>0</v>
      </c>
      <c r="AY3">
        <v>1.39</v>
      </c>
      <c r="AZ3">
        <v>3.88</v>
      </c>
      <c r="BA3">
        <v>2.66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81.273680673704277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2.8399144101381792</v>
      </c>
      <c r="L4">
        <v>9.1098046154506065</v>
      </c>
      <c r="M4">
        <v>1.29</v>
      </c>
      <c r="N4">
        <v>1.3899999999999997</v>
      </c>
      <c r="O4">
        <v>3.1702567425285495</v>
      </c>
      <c r="P4">
        <v>3.1403719938395929</v>
      </c>
      <c r="Q4">
        <v>0.38980778708723512</v>
      </c>
      <c r="R4">
        <v>0.57030031612223386</v>
      </c>
      <c r="S4">
        <v>0</v>
      </c>
      <c r="T4">
        <v>1.57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2.7666172753972598</v>
      </c>
      <c r="AC4">
        <v>1.9475523031050193</v>
      </c>
      <c r="AD4">
        <v>3.5434514916939435</v>
      </c>
      <c r="AE4">
        <v>4.9359416728080774</v>
      </c>
      <c r="AF4">
        <v>0.76113622289550675</v>
      </c>
      <c r="AG4">
        <v>4.6734351259374201</v>
      </c>
      <c r="AH4">
        <v>10.445237293744464</v>
      </c>
      <c r="AI4">
        <v>0.3589113245542363</v>
      </c>
      <c r="AJ4">
        <v>0</v>
      </c>
      <c r="AK4">
        <v>8.3912781609468112</v>
      </c>
      <c r="AL4">
        <v>0</v>
      </c>
      <c r="AM4">
        <v>0</v>
      </c>
      <c r="AN4">
        <v>0</v>
      </c>
      <c r="AO4">
        <v>0</v>
      </c>
      <c r="AP4">
        <v>0</v>
      </c>
      <c r="AQ4">
        <v>6.2655083823974049</v>
      </c>
      <c r="AR4">
        <v>0</v>
      </c>
      <c r="AS4">
        <v>3.0741555550577484</v>
      </c>
      <c r="AT4">
        <v>0</v>
      </c>
      <c r="AU4">
        <v>0</v>
      </c>
      <c r="AV4">
        <v>0</v>
      </c>
      <c r="AW4">
        <v>0</v>
      </c>
      <c r="AX4">
        <v>0</v>
      </c>
      <c r="AY4">
        <v>1.39</v>
      </c>
      <c r="AZ4">
        <v>3.88</v>
      </c>
      <c r="BA4">
        <v>2.66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81.273680673704277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2.8399144101381792</v>
      </c>
      <c r="L5">
        <v>9.1098046154506065</v>
      </c>
      <c r="M5">
        <v>1.29</v>
      </c>
      <c r="N5">
        <v>1.3899999999999997</v>
      </c>
      <c r="O5">
        <v>3.1702567425285495</v>
      </c>
      <c r="P5">
        <v>3.1403719938395929</v>
      </c>
      <c r="Q5">
        <v>0.38980778708723512</v>
      </c>
      <c r="R5">
        <v>0.57030031612223386</v>
      </c>
      <c r="S5">
        <v>0</v>
      </c>
      <c r="T5">
        <v>1.57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2.7666172753972598</v>
      </c>
      <c r="AC5">
        <v>1.9475523031050193</v>
      </c>
      <c r="AD5">
        <v>3.5434514916939435</v>
      </c>
      <c r="AE5">
        <v>4.9359416728080774</v>
      </c>
      <c r="AF5">
        <v>0.76113622289550675</v>
      </c>
      <c r="AG5">
        <v>4.6734351259374201</v>
      </c>
      <c r="AH5">
        <v>10.445237293744464</v>
      </c>
      <c r="AI5">
        <v>0.3589113245542363</v>
      </c>
      <c r="AJ5">
        <v>0</v>
      </c>
      <c r="AK5">
        <v>8.3912781609468112</v>
      </c>
      <c r="AL5">
        <v>0</v>
      </c>
      <c r="AM5">
        <v>0</v>
      </c>
      <c r="AN5">
        <v>0</v>
      </c>
      <c r="AO5">
        <v>0</v>
      </c>
      <c r="AP5">
        <v>0</v>
      </c>
      <c r="AQ5">
        <v>4.177817603348192</v>
      </c>
      <c r="AR5">
        <v>0</v>
      </c>
      <c r="AS5">
        <v>3.0741555550577484</v>
      </c>
      <c r="AT5">
        <v>0</v>
      </c>
      <c r="AU5">
        <v>0</v>
      </c>
      <c r="AV5">
        <v>0</v>
      </c>
      <c r="AW5">
        <v>0</v>
      </c>
      <c r="AX5">
        <v>0</v>
      </c>
      <c r="AY5">
        <v>1.39</v>
      </c>
      <c r="AZ5">
        <v>3.88</v>
      </c>
      <c r="BA5">
        <v>2.66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79.185989894655066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2.8399572224732639</v>
      </c>
      <c r="L6">
        <v>9.1098046154506065</v>
      </c>
      <c r="M6">
        <v>1.29</v>
      </c>
      <c r="N6">
        <v>1.3899999999999997</v>
      </c>
      <c r="O6">
        <v>3.1702567425285495</v>
      </c>
      <c r="P6">
        <v>3.1403719938395929</v>
      </c>
      <c r="Q6">
        <v>0.38980778708723512</v>
      </c>
      <c r="R6">
        <v>0.57030031612223386</v>
      </c>
      <c r="S6">
        <v>0</v>
      </c>
      <c r="T6">
        <v>1.57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2.7666172753972598</v>
      </c>
      <c r="AC6">
        <v>1.9475523031050193</v>
      </c>
      <c r="AD6">
        <v>3.5434514916939435</v>
      </c>
      <c r="AE6">
        <v>4.9359416728080774</v>
      </c>
      <c r="AF6">
        <v>0.76113622289550675</v>
      </c>
      <c r="AG6">
        <v>4.6734351259374201</v>
      </c>
      <c r="AH6">
        <v>10.445237293744464</v>
      </c>
      <c r="AI6">
        <v>0.3589113245542363</v>
      </c>
      <c r="AJ6">
        <v>0</v>
      </c>
      <c r="AK6">
        <v>8.3912781609468112</v>
      </c>
      <c r="AL6">
        <v>0</v>
      </c>
      <c r="AM6">
        <v>0</v>
      </c>
      <c r="AN6">
        <v>0</v>
      </c>
      <c r="AO6">
        <v>0</v>
      </c>
      <c r="AP6">
        <v>0</v>
      </c>
      <c r="AQ6">
        <v>4.177817603348192</v>
      </c>
      <c r="AR6">
        <v>0</v>
      </c>
      <c r="AS6">
        <v>3.0741555550577484</v>
      </c>
      <c r="AT6">
        <v>0</v>
      </c>
      <c r="AU6">
        <v>0</v>
      </c>
      <c r="AV6">
        <v>0</v>
      </c>
      <c r="AW6">
        <v>0</v>
      </c>
      <c r="AX6">
        <v>0</v>
      </c>
      <c r="AY6">
        <v>1.39</v>
      </c>
      <c r="AZ6">
        <v>3.88</v>
      </c>
      <c r="BA6">
        <v>2.66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79.186032706990147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2.8399572224732639</v>
      </c>
      <c r="L7">
        <v>9.1098046154506065</v>
      </c>
      <c r="M7">
        <v>1.29</v>
      </c>
      <c r="N7">
        <v>1.3899999999999997</v>
      </c>
      <c r="O7">
        <v>3.1702567425285495</v>
      </c>
      <c r="P7">
        <v>3.1403719938395929</v>
      </c>
      <c r="Q7">
        <v>0.38980778708723512</v>
      </c>
      <c r="R7">
        <v>0.57030031612223386</v>
      </c>
      <c r="S7">
        <v>0</v>
      </c>
      <c r="T7">
        <v>1.57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2.7666172753972598</v>
      </c>
      <c r="AC7">
        <v>1.9475523031050193</v>
      </c>
      <c r="AD7">
        <v>3.5434514916939435</v>
      </c>
      <c r="AE7">
        <v>4.9359416728080774</v>
      </c>
      <c r="AF7">
        <v>0.76113622289550675</v>
      </c>
      <c r="AG7">
        <v>4.6734351259374201</v>
      </c>
      <c r="AH7">
        <v>10.445237293744464</v>
      </c>
      <c r="AI7">
        <v>0.3589113245542363</v>
      </c>
      <c r="AJ7">
        <v>0</v>
      </c>
      <c r="AK7">
        <v>8.3912781609468112</v>
      </c>
      <c r="AL7">
        <v>0</v>
      </c>
      <c r="AM7">
        <v>0</v>
      </c>
      <c r="AN7">
        <v>0</v>
      </c>
      <c r="AO7">
        <v>0</v>
      </c>
      <c r="AP7">
        <v>0</v>
      </c>
      <c r="AQ7">
        <v>2.088908801674096</v>
      </c>
      <c r="AR7">
        <v>0</v>
      </c>
      <c r="AS7">
        <v>3.0741555550577484</v>
      </c>
      <c r="AT7">
        <v>0</v>
      </c>
      <c r="AU7">
        <v>0</v>
      </c>
      <c r="AV7">
        <v>0</v>
      </c>
      <c r="AW7">
        <v>0</v>
      </c>
      <c r="AX7">
        <v>0</v>
      </c>
      <c r="AY7">
        <v>1.39</v>
      </c>
      <c r="AZ7">
        <v>3.88</v>
      </c>
      <c r="BA7">
        <v>2.66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77.097123905316053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2.8399572224732639</v>
      </c>
      <c r="L8">
        <v>9.1098046154506065</v>
      </c>
      <c r="M8">
        <v>1.29</v>
      </c>
      <c r="N8">
        <v>1.3899999999999997</v>
      </c>
      <c r="O8">
        <v>3.1702567425285495</v>
      </c>
      <c r="P8">
        <v>3.1403719938395929</v>
      </c>
      <c r="Q8">
        <v>0.38980778708723512</v>
      </c>
      <c r="R8">
        <v>0.57030031612223386</v>
      </c>
      <c r="S8">
        <v>0</v>
      </c>
      <c r="T8">
        <v>1.57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2.7666172753972598</v>
      </c>
      <c r="AC8">
        <v>1.9475523031050193</v>
      </c>
      <c r="AD8">
        <v>3.5434514916939435</v>
      </c>
      <c r="AE8">
        <v>4.9359416728080774</v>
      </c>
      <c r="AF8">
        <v>0.76113622289550675</v>
      </c>
      <c r="AG8">
        <v>4.6734351259374201</v>
      </c>
      <c r="AH8">
        <v>10.445237293744464</v>
      </c>
      <c r="AI8">
        <v>0.3589113245542363</v>
      </c>
      <c r="AJ8">
        <v>0</v>
      </c>
      <c r="AK8">
        <v>8.3912781609468112</v>
      </c>
      <c r="AL8">
        <v>0</v>
      </c>
      <c r="AM8">
        <v>0</v>
      </c>
      <c r="AN8">
        <v>0</v>
      </c>
      <c r="AO8">
        <v>0</v>
      </c>
      <c r="AP8">
        <v>0</v>
      </c>
      <c r="AQ8">
        <v>2.088908801674096</v>
      </c>
      <c r="AR8">
        <v>0</v>
      </c>
      <c r="AS8">
        <v>3.0741555550577484</v>
      </c>
      <c r="AT8">
        <v>0</v>
      </c>
      <c r="AU8">
        <v>0</v>
      </c>
      <c r="AV8">
        <v>0</v>
      </c>
      <c r="AW8">
        <v>0</v>
      </c>
      <c r="AX8">
        <v>0</v>
      </c>
      <c r="AY8">
        <v>1.39</v>
      </c>
      <c r="AZ8">
        <v>3.88</v>
      </c>
      <c r="BA8">
        <v>2.66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77.097123905316053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2.8399572224732639</v>
      </c>
      <c r="L9">
        <v>9.1098046154506065</v>
      </c>
      <c r="M9">
        <v>1.29</v>
      </c>
      <c r="N9">
        <v>1.3899999999999997</v>
      </c>
      <c r="O9">
        <v>3.1702567425285495</v>
      </c>
      <c r="P9">
        <v>3.1403719938395929</v>
      </c>
      <c r="Q9">
        <v>0.38980778708723512</v>
      </c>
      <c r="R9">
        <v>0.57030031612223386</v>
      </c>
      <c r="S9">
        <v>0</v>
      </c>
      <c r="T9">
        <v>1.57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2.7666172753972598</v>
      </c>
      <c r="AC9">
        <v>1.9475523031050193</v>
      </c>
      <c r="AD9">
        <v>3.5434514916939435</v>
      </c>
      <c r="AE9">
        <v>4.9359416728080774</v>
      </c>
      <c r="AF9">
        <v>0.76113622289550675</v>
      </c>
      <c r="AG9">
        <v>4.6734351259374201</v>
      </c>
      <c r="AH9">
        <v>10.445237293744464</v>
      </c>
      <c r="AI9">
        <v>1.4092686129478675</v>
      </c>
      <c r="AJ9">
        <v>0</v>
      </c>
      <c r="AK9">
        <v>8.3912781609468112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1.2803754847500792</v>
      </c>
      <c r="AT9">
        <v>0</v>
      </c>
      <c r="AU9">
        <v>0</v>
      </c>
      <c r="AV9">
        <v>0</v>
      </c>
      <c r="AW9">
        <v>0</v>
      </c>
      <c r="AX9">
        <v>0</v>
      </c>
      <c r="AY9">
        <v>1.39</v>
      </c>
      <c r="AZ9">
        <v>3.88</v>
      </c>
      <c r="BA9">
        <v>2.66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74.264792321727924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2.8399572224732639</v>
      </c>
      <c r="L10">
        <v>9.1098046154506065</v>
      </c>
      <c r="M10">
        <v>1.29</v>
      </c>
      <c r="N10">
        <v>1.3899999999999997</v>
      </c>
      <c r="O10">
        <v>3.1702567425285495</v>
      </c>
      <c r="P10">
        <v>3.1403719938395929</v>
      </c>
      <c r="Q10">
        <v>0.38980778708723512</v>
      </c>
      <c r="R10">
        <v>0.57030031612223386</v>
      </c>
      <c r="S10">
        <v>0</v>
      </c>
      <c r="T10">
        <v>1.57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2.7666172753972598</v>
      </c>
      <c r="AC10">
        <v>1.9475523031050193</v>
      </c>
      <c r="AD10">
        <v>3.5434514916939435</v>
      </c>
      <c r="AE10">
        <v>4.9359416728080774</v>
      </c>
      <c r="AF10">
        <v>0.76113622289550675</v>
      </c>
      <c r="AG10">
        <v>4.6734351259374201</v>
      </c>
      <c r="AH10">
        <v>10.445237293744464</v>
      </c>
      <c r="AI10">
        <v>1.4092686129478675</v>
      </c>
      <c r="AJ10">
        <v>0</v>
      </c>
      <c r="AK10">
        <v>8.3912781609468112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1.2803754847500792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1.39</v>
      </c>
      <c r="AZ10">
        <v>3.88</v>
      </c>
      <c r="BA10">
        <v>2.66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74.264792321727924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2.8399999999999994</v>
      </c>
      <c r="L11">
        <v>9.1098046154506065</v>
      </c>
      <c r="M11">
        <v>1.29</v>
      </c>
      <c r="N11">
        <v>1.3899999999999997</v>
      </c>
      <c r="O11">
        <v>3.1702567425285495</v>
      </c>
      <c r="P11">
        <v>3.1403719938395929</v>
      </c>
      <c r="Q11">
        <v>0.38980778708723512</v>
      </c>
      <c r="R11">
        <v>0.57030031612223386</v>
      </c>
      <c r="S11">
        <v>0</v>
      </c>
      <c r="T11">
        <v>1.57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2.7666172753972598</v>
      </c>
      <c r="AC11">
        <v>1.9475523031050193</v>
      </c>
      <c r="AD11">
        <v>3.5434514916939435</v>
      </c>
      <c r="AE11">
        <v>4.9359416728080774</v>
      </c>
      <c r="AF11">
        <v>0.76113622289550675</v>
      </c>
      <c r="AG11">
        <v>4.6734351259374201</v>
      </c>
      <c r="AH11">
        <v>10.445237293744464</v>
      </c>
      <c r="AI11">
        <v>1.4092686129478675</v>
      </c>
      <c r="AJ11">
        <v>0</v>
      </c>
      <c r="AK11">
        <v>8.3912781609468112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1.2803754847500792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1.39</v>
      </c>
      <c r="AZ11">
        <v>3.88</v>
      </c>
      <c r="BA11">
        <v>2.66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74.264835099254654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2.8399551172640494</v>
      </c>
      <c r="L12">
        <v>9.1098046154506065</v>
      </c>
      <c r="M12">
        <v>1.29</v>
      </c>
      <c r="N12">
        <v>1.3899999999999997</v>
      </c>
      <c r="O12">
        <v>3.1702567425285495</v>
      </c>
      <c r="P12">
        <v>3.1403719938395929</v>
      </c>
      <c r="Q12">
        <v>0.38980778708723512</v>
      </c>
      <c r="R12">
        <v>0.57030031612223386</v>
      </c>
      <c r="S12">
        <v>0</v>
      </c>
      <c r="T12">
        <v>1.57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2.7666172753972598</v>
      </c>
      <c r="AC12">
        <v>1.9475523031050193</v>
      </c>
      <c r="AD12">
        <v>3.5434514916939435</v>
      </c>
      <c r="AE12">
        <v>4.9359416728080774</v>
      </c>
      <c r="AF12">
        <v>0.76113622289550675</v>
      </c>
      <c r="AG12">
        <v>4.6734351259374201</v>
      </c>
      <c r="AH12">
        <v>10.445237293744464</v>
      </c>
      <c r="AI12">
        <v>1.4092686129478675</v>
      </c>
      <c r="AJ12">
        <v>0</v>
      </c>
      <c r="AK12">
        <v>8.3912781609468112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1.2803754847500792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1.39</v>
      </c>
      <c r="AZ12">
        <v>3.88</v>
      </c>
      <c r="BA12">
        <v>2.66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74.264790216518705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2.84</v>
      </c>
      <c r="L13">
        <v>9.1098046154506065</v>
      </c>
      <c r="M13">
        <v>1.29</v>
      </c>
      <c r="N13">
        <v>1.3899999999999997</v>
      </c>
      <c r="O13">
        <v>3.1702567425285495</v>
      </c>
      <c r="P13">
        <v>3.1403719938395929</v>
      </c>
      <c r="Q13">
        <v>0.38977765108323836</v>
      </c>
      <c r="R13">
        <v>0.57030031612223386</v>
      </c>
      <c r="S13">
        <v>0</v>
      </c>
      <c r="T13">
        <v>1.57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2.7666172753972598</v>
      </c>
      <c r="AC13">
        <v>1.9475523031050193</v>
      </c>
      <c r="AD13">
        <v>3.5434514916939435</v>
      </c>
      <c r="AE13">
        <v>4.9359416728080774</v>
      </c>
      <c r="AF13">
        <v>0.76113622289550675</v>
      </c>
      <c r="AG13">
        <v>4.6734351259374201</v>
      </c>
      <c r="AH13">
        <v>10.445237293744464</v>
      </c>
      <c r="AI13">
        <v>0.3589113245542363</v>
      </c>
      <c r="AJ13">
        <v>0</v>
      </c>
      <c r="AK13">
        <v>8.3912781609468112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1.2803754847500792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1.39</v>
      </c>
      <c r="AZ13">
        <v>3.88</v>
      </c>
      <c r="BA13">
        <v>2.66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73.214447674857027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2.84</v>
      </c>
      <c r="L14">
        <v>9.1097723695060093</v>
      </c>
      <c r="M14">
        <v>1.29</v>
      </c>
      <c r="N14">
        <v>1.3899999999999997</v>
      </c>
      <c r="O14">
        <v>3.1702567425285495</v>
      </c>
      <c r="P14">
        <v>3.1403719938395929</v>
      </c>
      <c r="Q14">
        <v>0.38977765108323836</v>
      </c>
      <c r="R14">
        <v>0.57030031612223386</v>
      </c>
      <c r="S14">
        <v>0</v>
      </c>
      <c r="T14">
        <v>1.57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2.7666172753972598</v>
      </c>
      <c r="AC14">
        <v>1.9475523031050193</v>
      </c>
      <c r="AD14">
        <v>3.5434514916939435</v>
      </c>
      <c r="AE14">
        <v>4.9359416728080774</v>
      </c>
      <c r="AF14">
        <v>0.76113622289550675</v>
      </c>
      <c r="AG14">
        <v>4.6734351259374201</v>
      </c>
      <c r="AH14">
        <v>10.445237293744464</v>
      </c>
      <c r="AI14">
        <v>0.3589113245542363</v>
      </c>
      <c r="AJ14">
        <v>0</v>
      </c>
      <c r="AK14">
        <v>8.3912781609468112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1.2803754847500792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1.39</v>
      </c>
      <c r="AZ14">
        <v>3.88</v>
      </c>
      <c r="BA14">
        <v>2.66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73.214415428912432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2.84</v>
      </c>
      <c r="L15">
        <v>9.1097777452487243</v>
      </c>
      <c r="M15">
        <v>1.29</v>
      </c>
      <c r="N15">
        <v>1.3899999999999997</v>
      </c>
      <c r="O15">
        <v>3.1702567425285495</v>
      </c>
      <c r="P15">
        <v>3.1403719938395929</v>
      </c>
      <c r="Q15">
        <v>0.4</v>
      </c>
      <c r="R15">
        <v>0.57030031612223386</v>
      </c>
      <c r="S15">
        <v>0</v>
      </c>
      <c r="T15">
        <v>1.57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2.7666172753972598</v>
      </c>
      <c r="AC15">
        <v>1.9475523031050193</v>
      </c>
      <c r="AD15">
        <v>3.5434514916939435</v>
      </c>
      <c r="AE15">
        <v>4.9359416728080774</v>
      </c>
      <c r="AF15">
        <v>0.76113622289550675</v>
      </c>
      <c r="AG15">
        <v>4.6734351259374201</v>
      </c>
      <c r="AH15">
        <v>10.445237293744464</v>
      </c>
      <c r="AI15">
        <v>0.3589113245542363</v>
      </c>
      <c r="AJ15">
        <v>0</v>
      </c>
      <c r="AK15">
        <v>8.3912781609468112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1.2803754847500792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1.39</v>
      </c>
      <c r="AZ15">
        <v>3.88</v>
      </c>
      <c r="BA15">
        <v>2.66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73.224643153571904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2.84</v>
      </c>
      <c r="L16">
        <v>9.1097723695060093</v>
      </c>
      <c r="M16">
        <v>1.29</v>
      </c>
      <c r="N16">
        <v>1.3899999999999997</v>
      </c>
      <c r="O16">
        <v>3.1702567425285495</v>
      </c>
      <c r="P16">
        <v>3.1403719938395929</v>
      </c>
      <c r="Q16">
        <v>0.38977765108323836</v>
      </c>
      <c r="R16">
        <v>0.57030031612223386</v>
      </c>
      <c r="S16">
        <v>0</v>
      </c>
      <c r="T16">
        <v>1.57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2.7666172753972598</v>
      </c>
      <c r="AC16">
        <v>1.9475523031050193</v>
      </c>
      <c r="AD16">
        <v>3.5434514916939435</v>
      </c>
      <c r="AE16">
        <v>4.9359416728080774</v>
      </c>
      <c r="AF16">
        <v>0.76113622289550675</v>
      </c>
      <c r="AG16">
        <v>4.6734351259374201</v>
      </c>
      <c r="AH16">
        <v>10.445237293744464</v>
      </c>
      <c r="AI16">
        <v>0.3589113245542363</v>
      </c>
      <c r="AJ16">
        <v>0</v>
      </c>
      <c r="AK16">
        <v>8.3912781609468112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1.2803754847500792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1.39</v>
      </c>
      <c r="AZ16">
        <v>3.88</v>
      </c>
      <c r="BA16">
        <v>2.66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73.214415428912432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2.84</v>
      </c>
      <c r="L17">
        <v>9.1097608044950888</v>
      </c>
      <c r="M17">
        <v>1.29</v>
      </c>
      <c r="N17">
        <v>1.3899999999999997</v>
      </c>
      <c r="O17">
        <v>3.1702567425285495</v>
      </c>
      <c r="P17">
        <v>3.1403719938395929</v>
      </c>
      <c r="Q17">
        <v>0.38977765108323836</v>
      </c>
      <c r="R17">
        <v>0.57030031612223386</v>
      </c>
      <c r="S17">
        <v>0</v>
      </c>
      <c r="T17">
        <v>1.57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2.7666172753972598</v>
      </c>
      <c r="AC17">
        <v>1.9475523031050193</v>
      </c>
      <c r="AD17">
        <v>3.5434514916939435</v>
      </c>
      <c r="AE17">
        <v>4.9359416728080774</v>
      </c>
      <c r="AF17">
        <v>0.76113622289550675</v>
      </c>
      <c r="AG17">
        <v>4.6734351259374201</v>
      </c>
      <c r="AH17">
        <v>10.445237293744464</v>
      </c>
      <c r="AI17">
        <v>1.4092686129478675</v>
      </c>
      <c r="AJ17">
        <v>0</v>
      </c>
      <c r="AK17">
        <v>8.3912781609468112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1.2803754847500792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1.39</v>
      </c>
      <c r="AZ17">
        <v>3.88</v>
      </c>
      <c r="BA17">
        <v>2.66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74.264761152295137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2.8399999999999994</v>
      </c>
      <c r="L18">
        <v>9.1097527547087864</v>
      </c>
      <c r="M18">
        <v>1.29</v>
      </c>
      <c r="N18">
        <v>1.3899999999999997</v>
      </c>
      <c r="O18">
        <v>3.1702567425285495</v>
      </c>
      <c r="P18">
        <v>3.1403719938395929</v>
      </c>
      <c r="Q18">
        <v>0.38977765108323836</v>
      </c>
      <c r="R18">
        <v>0.57030031612223386</v>
      </c>
      <c r="S18">
        <v>0</v>
      </c>
      <c r="T18">
        <v>1.57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2.7666172753972598</v>
      </c>
      <c r="AC18">
        <v>1.9475523031050193</v>
      </c>
      <c r="AD18">
        <v>3.5434514916939435</v>
      </c>
      <c r="AE18">
        <v>4.9359416728080774</v>
      </c>
      <c r="AF18">
        <v>0.76113622289550675</v>
      </c>
      <c r="AG18">
        <v>4.6734351259374201</v>
      </c>
      <c r="AH18">
        <v>10.445237293744464</v>
      </c>
      <c r="AI18">
        <v>1.4092686129478675</v>
      </c>
      <c r="AJ18">
        <v>0</v>
      </c>
      <c r="AK18">
        <v>8.3912781609468112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1.2803754847500792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1.39</v>
      </c>
      <c r="AZ18">
        <v>3.88</v>
      </c>
      <c r="BA18">
        <v>2.66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74.264753102508834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2.6099999999999994</v>
      </c>
      <c r="L19">
        <v>9.09</v>
      </c>
      <c r="M19">
        <v>1.29</v>
      </c>
      <c r="N19">
        <v>1.3899999999999997</v>
      </c>
      <c r="O19">
        <v>3.1702567425285495</v>
      </c>
      <c r="P19">
        <v>3.1403719938395929</v>
      </c>
      <c r="Q19">
        <v>0.38977765108323836</v>
      </c>
      <c r="R19">
        <v>0.57030031612223386</v>
      </c>
      <c r="S19">
        <v>0</v>
      </c>
      <c r="T19">
        <v>1.57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2.7666172753972598</v>
      </c>
      <c r="AC19">
        <v>1.9475523031050193</v>
      </c>
      <c r="AD19">
        <v>3.5434514916939435</v>
      </c>
      <c r="AE19">
        <v>4.9359416728080774</v>
      </c>
      <c r="AF19">
        <v>0.76113622289550675</v>
      </c>
      <c r="AG19">
        <v>4.6734351259374201</v>
      </c>
      <c r="AH19">
        <v>10.445237293744464</v>
      </c>
      <c r="AI19">
        <v>1.4092686129478675</v>
      </c>
      <c r="AJ19">
        <v>0</v>
      </c>
      <c r="AK19">
        <v>8.3912781609468112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1.2803754847500792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1.39</v>
      </c>
      <c r="AZ19">
        <v>3.88</v>
      </c>
      <c r="BA19">
        <v>2.66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74.015000347800054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2.84</v>
      </c>
      <c r="L20">
        <v>9.1097608044950888</v>
      </c>
      <c r="M20">
        <v>1.29</v>
      </c>
      <c r="N20">
        <v>1.3899999999999997</v>
      </c>
      <c r="O20">
        <v>3.1702567425285495</v>
      </c>
      <c r="P20">
        <v>3.1403719938395929</v>
      </c>
      <c r="Q20">
        <v>0.38977765108323836</v>
      </c>
      <c r="R20">
        <v>0.57030031612223386</v>
      </c>
      <c r="S20">
        <v>0</v>
      </c>
      <c r="T20">
        <v>1.57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2.7666172753972598</v>
      </c>
      <c r="AC20">
        <v>1.9475523031050193</v>
      </c>
      <c r="AD20">
        <v>3.5434514916939435</v>
      </c>
      <c r="AE20">
        <v>4.9359416728080774</v>
      </c>
      <c r="AF20">
        <v>0.76113622289550675</v>
      </c>
      <c r="AG20">
        <v>4.6734351259374201</v>
      </c>
      <c r="AH20">
        <v>10.445237293744464</v>
      </c>
      <c r="AI20">
        <v>0.3589113245542363</v>
      </c>
      <c r="AJ20">
        <v>0</v>
      </c>
      <c r="AK20">
        <v>8.3912781609468112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2.088908801674096</v>
      </c>
      <c r="AR20">
        <v>0</v>
      </c>
      <c r="AS20">
        <v>1.2803754847500792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1.39</v>
      </c>
      <c r="AZ20">
        <v>3.88</v>
      </c>
      <c r="BA20">
        <v>2.66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75.303312665575604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2.84</v>
      </c>
      <c r="L21">
        <v>9.1097608044950888</v>
      </c>
      <c r="M21">
        <v>1.29</v>
      </c>
      <c r="N21">
        <v>1.3899999999999997</v>
      </c>
      <c r="O21">
        <v>3.1702567425285495</v>
      </c>
      <c r="P21">
        <v>3.1403719938395929</v>
      </c>
      <c r="Q21">
        <v>0.38977765108323836</v>
      </c>
      <c r="R21">
        <v>0.57030031612223386</v>
      </c>
      <c r="S21">
        <v>0</v>
      </c>
      <c r="T21">
        <v>1.57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2.7666172753972598</v>
      </c>
      <c r="AC21">
        <v>1.9475523031050193</v>
      </c>
      <c r="AD21">
        <v>3.5434514916939435</v>
      </c>
      <c r="AE21">
        <v>4.9359416728080774</v>
      </c>
      <c r="AF21">
        <v>0.76113622289550675</v>
      </c>
      <c r="AG21">
        <v>4.6734351259374201</v>
      </c>
      <c r="AH21">
        <v>10.445237293744464</v>
      </c>
      <c r="AI21">
        <v>0.3589113245542363</v>
      </c>
      <c r="AJ21">
        <v>0</v>
      </c>
      <c r="AK21">
        <v>8.3912781609468112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2.088908801674096</v>
      </c>
      <c r="AR21">
        <v>0</v>
      </c>
      <c r="AS21">
        <v>1.2803754847500792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1.39</v>
      </c>
      <c r="AZ21">
        <v>3.88</v>
      </c>
      <c r="BA21">
        <v>2.66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75.303312665575604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2.84</v>
      </c>
      <c r="L22">
        <v>9.1097608044950888</v>
      </c>
      <c r="M22">
        <v>1.29</v>
      </c>
      <c r="N22">
        <v>1.3899999999999997</v>
      </c>
      <c r="O22">
        <v>3.1702567425285495</v>
      </c>
      <c r="P22">
        <v>3.1403719938395929</v>
      </c>
      <c r="Q22">
        <v>0.38977765108323836</v>
      </c>
      <c r="R22">
        <v>0.57030031612223386</v>
      </c>
      <c r="S22">
        <v>0</v>
      </c>
      <c r="T22">
        <v>1.57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2.7666172753972598</v>
      </c>
      <c r="AC22">
        <v>1.9475523031050193</v>
      </c>
      <c r="AD22">
        <v>3.5434514916939435</v>
      </c>
      <c r="AE22">
        <v>4.9359416728080774</v>
      </c>
      <c r="AF22">
        <v>0.76113622289550675</v>
      </c>
      <c r="AG22">
        <v>4.6734351259374201</v>
      </c>
      <c r="AH22">
        <v>10.445237293744464</v>
      </c>
      <c r="AI22">
        <v>0.64057664224903066</v>
      </c>
      <c r="AJ22">
        <v>0</v>
      </c>
      <c r="AK22">
        <v>8.3912781609468112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4.177817603348192</v>
      </c>
      <c r="AR22">
        <v>0</v>
      </c>
      <c r="AS22">
        <v>1.2803754847500792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1.39</v>
      </c>
      <c r="AZ22">
        <v>3.88</v>
      </c>
      <c r="BA22">
        <v>2.66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77.6738867849445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2.84</v>
      </c>
      <c r="L23">
        <v>9.1097177819083015</v>
      </c>
      <c r="M23">
        <v>1.29</v>
      </c>
      <c r="N23">
        <v>1.3899999999999997</v>
      </c>
      <c r="O23">
        <v>3.1702567425285495</v>
      </c>
      <c r="P23">
        <v>3.1403719938395929</v>
      </c>
      <c r="Q23">
        <v>0.38977765108323836</v>
      </c>
      <c r="R23">
        <v>0.57030031612223386</v>
      </c>
      <c r="S23">
        <v>0</v>
      </c>
      <c r="T23">
        <v>1.57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2.7666172753972598</v>
      </c>
      <c r="AC23">
        <v>1.9475523031050193</v>
      </c>
      <c r="AD23">
        <v>3.5434514916939435</v>
      </c>
      <c r="AE23">
        <v>4.9359416728080774</v>
      </c>
      <c r="AF23">
        <v>0.76113622289550675</v>
      </c>
      <c r="AG23">
        <v>4.6734351259374201</v>
      </c>
      <c r="AH23">
        <v>12.535129494692608</v>
      </c>
      <c r="AI23">
        <v>0.64057664224903066</v>
      </c>
      <c r="AJ23">
        <v>0</v>
      </c>
      <c r="AK23">
        <v>8.3912781609468112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4.177817603348192</v>
      </c>
      <c r="AR23">
        <v>0</v>
      </c>
      <c r="AS23">
        <v>1.2803754847500792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1.39</v>
      </c>
      <c r="AZ23">
        <v>3.88</v>
      </c>
      <c r="BA23">
        <v>3.18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80.283735963305872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2.84</v>
      </c>
      <c r="L24">
        <v>9.1097608044950888</v>
      </c>
      <c r="M24">
        <v>1.29</v>
      </c>
      <c r="N24">
        <v>1.3899999999999997</v>
      </c>
      <c r="O24">
        <v>3.1702567425285495</v>
      </c>
      <c r="P24">
        <v>3.1403719938395929</v>
      </c>
      <c r="Q24">
        <v>0.38977765108323836</v>
      </c>
      <c r="R24">
        <v>0.57030031612223386</v>
      </c>
      <c r="S24">
        <v>0</v>
      </c>
      <c r="T24">
        <v>1.57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2.7666172753972598</v>
      </c>
      <c r="AC24">
        <v>1.9475523031050193</v>
      </c>
      <c r="AD24">
        <v>3.5434514916939435</v>
      </c>
      <c r="AE24">
        <v>4.9359416728080774</v>
      </c>
      <c r="AF24">
        <v>0.76113622289550675</v>
      </c>
      <c r="AG24">
        <v>4.6734351259374201</v>
      </c>
      <c r="AH24">
        <v>12.535129494692608</v>
      </c>
      <c r="AI24">
        <v>0.64057664224903066</v>
      </c>
      <c r="AJ24">
        <v>0</v>
      </c>
      <c r="AK24">
        <v>8.3912781609468112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6.2655083823974049</v>
      </c>
      <c r="AR24">
        <v>0</v>
      </c>
      <c r="AS24">
        <v>1.2803754847500792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1.39</v>
      </c>
      <c r="AZ24">
        <v>3.88</v>
      </c>
      <c r="BA24">
        <v>3.18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82.371469764941864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2.84</v>
      </c>
      <c r="L25">
        <v>9.1097608044950888</v>
      </c>
      <c r="M25">
        <v>1.29</v>
      </c>
      <c r="N25">
        <v>1.3899999999999997</v>
      </c>
      <c r="O25">
        <v>3.1702567425285495</v>
      </c>
      <c r="P25">
        <v>3.1403719938395929</v>
      </c>
      <c r="Q25">
        <v>0.38977765108323836</v>
      </c>
      <c r="R25">
        <v>0.57030031612223386</v>
      </c>
      <c r="S25">
        <v>0</v>
      </c>
      <c r="T25">
        <v>1.57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2.7666172753972598</v>
      </c>
      <c r="AC25">
        <v>1.9475523031050193</v>
      </c>
      <c r="AD25">
        <v>3.5434514916939435</v>
      </c>
      <c r="AE25">
        <v>4.9359416728080774</v>
      </c>
      <c r="AF25">
        <v>0.76113622289550675</v>
      </c>
      <c r="AG25">
        <v>4.6734351259374201</v>
      </c>
      <c r="AH25">
        <v>12.535129494692608</v>
      </c>
      <c r="AI25">
        <v>0.76869197069883688</v>
      </c>
      <c r="AJ25">
        <v>0</v>
      </c>
      <c r="AK25">
        <v>8.3912781609468112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6.2655083823974049</v>
      </c>
      <c r="AR25">
        <v>0</v>
      </c>
      <c r="AS25">
        <v>1.2803754847500792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1.39</v>
      </c>
      <c r="AZ25">
        <v>3.88</v>
      </c>
      <c r="BA25">
        <v>3.18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82.499585093391673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2.84</v>
      </c>
      <c r="L26">
        <v>9.1097608044950888</v>
      </c>
      <c r="M26">
        <v>1.29</v>
      </c>
      <c r="N26">
        <v>1.3899999999999997</v>
      </c>
      <c r="O26">
        <v>3.1702567425285495</v>
      </c>
      <c r="P26">
        <v>3.1403719938395929</v>
      </c>
      <c r="Q26">
        <v>0.38977765108323836</v>
      </c>
      <c r="R26">
        <v>0.57030031612223386</v>
      </c>
      <c r="S26">
        <v>0</v>
      </c>
      <c r="T26">
        <v>1.57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2.7666172753972598</v>
      </c>
      <c r="AC26">
        <v>1.9475523031050193</v>
      </c>
      <c r="AD26">
        <v>3.5434514916939435</v>
      </c>
      <c r="AE26">
        <v>4.9359416728080774</v>
      </c>
      <c r="AF26">
        <v>0.76113622289550675</v>
      </c>
      <c r="AG26">
        <v>4.6734351259374201</v>
      </c>
      <c r="AH26">
        <v>12.535129494692608</v>
      </c>
      <c r="AI26">
        <v>4.9324401453175355</v>
      </c>
      <c r="AJ26">
        <v>0</v>
      </c>
      <c r="AK26">
        <v>8.3912781609468112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8.3531991614466179</v>
      </c>
      <c r="AR26">
        <v>0</v>
      </c>
      <c r="AS26">
        <v>1.2803754847500792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1.39</v>
      </c>
      <c r="AZ26">
        <v>3.88</v>
      </c>
      <c r="BA26">
        <v>3.18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88.751024047059573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2.8399999999999994</v>
      </c>
      <c r="L27">
        <v>9.1097412005340761</v>
      </c>
      <c r="M27">
        <v>1.29</v>
      </c>
      <c r="N27">
        <v>1.3899999999999997</v>
      </c>
      <c r="O27">
        <v>3.1702567425285495</v>
      </c>
      <c r="P27">
        <v>3.1403719938395929</v>
      </c>
      <c r="Q27">
        <v>0.38977765108323836</v>
      </c>
      <c r="R27">
        <v>0.57030031612223386</v>
      </c>
      <c r="S27">
        <v>0</v>
      </c>
      <c r="T27">
        <v>1.57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2.7666172753972598</v>
      </c>
      <c r="AC27">
        <v>1.9475523031050193</v>
      </c>
      <c r="AD27">
        <v>3.5434514916939435</v>
      </c>
      <c r="AE27">
        <v>4.9359416728080774</v>
      </c>
      <c r="AF27">
        <v>0.76113622289550675</v>
      </c>
      <c r="AG27">
        <v>4.6734351259374201</v>
      </c>
      <c r="AH27">
        <v>12.535129494692608</v>
      </c>
      <c r="AI27">
        <v>4.9324401453175355</v>
      </c>
      <c r="AJ27">
        <v>0</v>
      </c>
      <c r="AK27">
        <v>8.3912781609468112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8.3531991614466179</v>
      </c>
      <c r="AR27">
        <v>0</v>
      </c>
      <c r="AS27">
        <v>1.2803754847500792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1.39</v>
      </c>
      <c r="AZ27">
        <v>3.88</v>
      </c>
      <c r="BA27">
        <v>3.18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88.75100444309858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2.8399999999999994</v>
      </c>
      <c r="L28">
        <v>9.1097412005340761</v>
      </c>
      <c r="M28">
        <v>1.29</v>
      </c>
      <c r="N28">
        <v>1.3899999999999997</v>
      </c>
      <c r="O28">
        <v>3.1702567425285495</v>
      </c>
      <c r="P28">
        <v>3.1403719938395929</v>
      </c>
      <c r="Q28">
        <v>0.38977765108323836</v>
      </c>
      <c r="R28">
        <v>0.57030031612223386</v>
      </c>
      <c r="S28">
        <v>0</v>
      </c>
      <c r="T28">
        <v>1.57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2.7666172753972598</v>
      </c>
      <c r="AC28">
        <v>1.9475523031050193</v>
      </c>
      <c r="AD28">
        <v>3.5434514916939435</v>
      </c>
      <c r="AE28">
        <v>4.9359416728080774</v>
      </c>
      <c r="AF28">
        <v>0.76113622289550675</v>
      </c>
      <c r="AG28">
        <v>4.6734351259374201</v>
      </c>
      <c r="AH28">
        <v>12.535129494692608</v>
      </c>
      <c r="AI28">
        <v>4.9324401453175355</v>
      </c>
      <c r="AJ28">
        <v>0</v>
      </c>
      <c r="AK28">
        <v>8.3912781609468112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8.3531991614466179</v>
      </c>
      <c r="AR28">
        <v>0</v>
      </c>
      <c r="AS28">
        <v>1.2803754847500792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1.39</v>
      </c>
      <c r="AZ28">
        <v>3.88</v>
      </c>
      <c r="BA28">
        <v>3.18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88.75100444309858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2.8399999999999994</v>
      </c>
      <c r="L29">
        <v>9.0997482223390413</v>
      </c>
      <c r="M29">
        <v>1.29</v>
      </c>
      <c r="N29">
        <v>1.3899999999999997</v>
      </c>
      <c r="O29">
        <v>3.1702567425285495</v>
      </c>
      <c r="P29">
        <v>3.1403719938395929</v>
      </c>
      <c r="Q29">
        <v>0.38977765108323836</v>
      </c>
      <c r="R29">
        <v>0.57030031612223386</v>
      </c>
      <c r="S29">
        <v>0</v>
      </c>
      <c r="T29">
        <v>1.57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2.7666172753972598</v>
      </c>
      <c r="AC29">
        <v>1.9475523031050193</v>
      </c>
      <c r="AD29">
        <v>3.5434514916939435</v>
      </c>
      <c r="AE29">
        <v>4.9359416728080774</v>
      </c>
      <c r="AF29">
        <v>0.76113622289550675</v>
      </c>
      <c r="AG29">
        <v>4.6734351259374201</v>
      </c>
      <c r="AH29">
        <v>12.535129494692608</v>
      </c>
      <c r="AI29">
        <v>4.9324401453175355</v>
      </c>
      <c r="AJ29">
        <v>0</v>
      </c>
      <c r="AK29">
        <v>8.3912781609468112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6.2655083823974049</v>
      </c>
      <c r="AR29">
        <v>0</v>
      </c>
      <c r="AS29">
        <v>1.2803754847500792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1.39</v>
      </c>
      <c r="AZ29">
        <v>3.88</v>
      </c>
      <c r="BA29">
        <v>3.18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86.653320685854325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2.8399999999999994</v>
      </c>
      <c r="L30">
        <v>9.0997482223390413</v>
      </c>
      <c r="M30">
        <v>1.29</v>
      </c>
      <c r="N30">
        <v>1.3899999999999997</v>
      </c>
      <c r="O30">
        <v>3.1702567425285495</v>
      </c>
      <c r="P30">
        <v>3.1403719938395929</v>
      </c>
      <c r="Q30">
        <v>0.38977765108323836</v>
      </c>
      <c r="R30">
        <v>0.57030031612223386</v>
      </c>
      <c r="S30">
        <v>0</v>
      </c>
      <c r="T30">
        <v>1.57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2.7666172753972598</v>
      </c>
      <c r="AC30">
        <v>1.9475523031050193</v>
      </c>
      <c r="AD30">
        <v>3.5434514916939435</v>
      </c>
      <c r="AE30">
        <v>4.9359416728080774</v>
      </c>
      <c r="AF30">
        <v>0.76113622289550675</v>
      </c>
      <c r="AG30">
        <v>4.6734351259374201</v>
      </c>
      <c r="AH30">
        <v>12.535129494692608</v>
      </c>
      <c r="AI30">
        <v>4.9324401453175355</v>
      </c>
      <c r="AJ30">
        <v>0</v>
      </c>
      <c r="AK30">
        <v>8.3912781609468112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4.177817603348192</v>
      </c>
      <c r="AR30">
        <v>0</v>
      </c>
      <c r="AS30">
        <v>1.2803754847500792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1.39</v>
      </c>
      <c r="AZ30">
        <v>3.88</v>
      </c>
      <c r="BA30">
        <v>3.18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84.565629906805114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2.8399999999999994</v>
      </c>
      <c r="L31">
        <v>9.0997482223390413</v>
      </c>
      <c r="M31">
        <v>1.29</v>
      </c>
      <c r="N31">
        <v>1.3899999999999997</v>
      </c>
      <c r="O31">
        <v>3.1702567425285495</v>
      </c>
      <c r="P31">
        <v>3.1403719938395929</v>
      </c>
      <c r="Q31">
        <v>0.38977765108323836</v>
      </c>
      <c r="R31">
        <v>0.57030031612223386</v>
      </c>
      <c r="S31">
        <v>0</v>
      </c>
      <c r="T31">
        <v>1.57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2.7666172753972598</v>
      </c>
      <c r="AC31">
        <v>1.9475523031050193</v>
      </c>
      <c r="AD31">
        <v>3.5434514916939435</v>
      </c>
      <c r="AE31">
        <v>4.9359416728080774</v>
      </c>
      <c r="AF31">
        <v>0.76113622289550675</v>
      </c>
      <c r="AG31">
        <v>4.6734351259374201</v>
      </c>
      <c r="AH31">
        <v>12.535129494692608</v>
      </c>
      <c r="AI31">
        <v>4.9324401453175355</v>
      </c>
      <c r="AJ31">
        <v>0</v>
      </c>
      <c r="AK31">
        <v>8.3912781609468112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2.088908801674096</v>
      </c>
      <c r="AR31">
        <v>0</v>
      </c>
      <c r="AS31">
        <v>1.2803754847500792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1.39</v>
      </c>
      <c r="AZ31">
        <v>3.88</v>
      </c>
      <c r="BA31">
        <v>3.18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82.47672110513102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2.8399999999999994</v>
      </c>
      <c r="L32">
        <v>9.0997482223390413</v>
      </c>
      <c r="M32">
        <v>1.29</v>
      </c>
      <c r="N32">
        <v>1.3899999999999997</v>
      </c>
      <c r="O32">
        <v>3.1702567425285495</v>
      </c>
      <c r="P32">
        <v>3.1403719938395929</v>
      </c>
      <c r="Q32">
        <v>0.38977765108323836</v>
      </c>
      <c r="R32">
        <v>0.57030031612223386</v>
      </c>
      <c r="S32">
        <v>0</v>
      </c>
      <c r="T32">
        <v>1.57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2.7666172753972598</v>
      </c>
      <c r="AC32">
        <v>1.9475523031050193</v>
      </c>
      <c r="AD32">
        <v>3.5434514916939435</v>
      </c>
      <c r="AE32">
        <v>4.9359416728080774</v>
      </c>
      <c r="AF32">
        <v>0.76113622289550675</v>
      </c>
      <c r="AG32">
        <v>4.6734351259374201</v>
      </c>
      <c r="AH32">
        <v>12.535129494692608</v>
      </c>
      <c r="AI32">
        <v>0.64057664224903066</v>
      </c>
      <c r="AJ32">
        <v>0</v>
      </c>
      <c r="AK32">
        <v>8.3912781609468112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2.088908801674096</v>
      </c>
      <c r="AR32">
        <v>0</v>
      </c>
      <c r="AS32">
        <v>1.2803754847500792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1.39</v>
      </c>
      <c r="AZ32">
        <v>3.88</v>
      </c>
      <c r="BA32">
        <v>3.18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78.184857602062522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2.8399999999999994</v>
      </c>
      <c r="L33">
        <v>9.0997482223390413</v>
      </c>
      <c r="M33">
        <v>1.29</v>
      </c>
      <c r="N33">
        <v>1.3899999999999997</v>
      </c>
      <c r="O33">
        <v>3.1702567425285495</v>
      </c>
      <c r="P33">
        <v>3.1403719938395929</v>
      </c>
      <c r="Q33">
        <v>0.38977765108323836</v>
      </c>
      <c r="R33">
        <v>0.57030031612223386</v>
      </c>
      <c r="S33">
        <v>0</v>
      </c>
      <c r="T33">
        <v>1.57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2.7666172753972598</v>
      </c>
      <c r="AC33">
        <v>1.9475523031050193</v>
      </c>
      <c r="AD33">
        <v>3.5434514916939435</v>
      </c>
      <c r="AE33">
        <v>4.9359416728080774</v>
      </c>
      <c r="AF33">
        <v>0.76113622289550675</v>
      </c>
      <c r="AG33">
        <v>4.6734351259374201</v>
      </c>
      <c r="AH33">
        <v>12.535129494692608</v>
      </c>
      <c r="AI33">
        <v>0.3589113245542363</v>
      </c>
      <c r="AJ33">
        <v>0</v>
      </c>
      <c r="AK33">
        <v>8.3912781609468112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1.2803754847500792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1.39</v>
      </c>
      <c r="AZ33">
        <v>3.88</v>
      </c>
      <c r="BA33">
        <v>3.18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75.814283482693625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2.8399999999999994</v>
      </c>
      <c r="L34">
        <v>9.0997482223390413</v>
      </c>
      <c r="M34">
        <v>1.29</v>
      </c>
      <c r="N34">
        <v>1.3899999999999997</v>
      </c>
      <c r="O34">
        <v>3.1702567425285495</v>
      </c>
      <c r="P34">
        <v>3.1403719938395929</v>
      </c>
      <c r="Q34">
        <v>0.38977765108323836</v>
      </c>
      <c r="R34">
        <v>0.57030031612223386</v>
      </c>
      <c r="S34">
        <v>0</v>
      </c>
      <c r="T34">
        <v>1.57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2.7666172753972598</v>
      </c>
      <c r="AC34">
        <v>1.9475523031050193</v>
      </c>
      <c r="AD34">
        <v>3.5434514916939435</v>
      </c>
      <c r="AE34">
        <v>4.9359416728080774</v>
      </c>
      <c r="AF34">
        <v>0.76113622289550675</v>
      </c>
      <c r="AG34">
        <v>4.6734351259374201</v>
      </c>
      <c r="AH34">
        <v>12.535129494692608</v>
      </c>
      <c r="AI34">
        <v>0.3589113245542363</v>
      </c>
      <c r="AJ34">
        <v>0</v>
      </c>
      <c r="AK34">
        <v>8.3912781609468112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1.2803754847500792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1.39</v>
      </c>
      <c r="AZ34">
        <v>3.88</v>
      </c>
      <c r="BA34">
        <v>3.18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75.814283482693625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2.8399999999999994</v>
      </c>
      <c r="L35">
        <v>9.42</v>
      </c>
      <c r="M35">
        <v>1.29</v>
      </c>
      <c r="N35">
        <v>1.3899999999999997</v>
      </c>
      <c r="O35">
        <v>3.1702567425285495</v>
      </c>
      <c r="P35">
        <v>3.1403719938395929</v>
      </c>
      <c r="Q35">
        <v>0.38977765108323836</v>
      </c>
      <c r="R35">
        <v>0.57030031612223386</v>
      </c>
      <c r="S35">
        <v>0</v>
      </c>
      <c r="T35">
        <v>1.57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2.7666172753972598</v>
      </c>
      <c r="AC35">
        <v>1.9475523031050193</v>
      </c>
      <c r="AD35">
        <v>2.6644204661194819</v>
      </c>
      <c r="AE35">
        <v>4.9359416728080774</v>
      </c>
      <c r="AF35">
        <v>0.76113622289550675</v>
      </c>
      <c r="AG35">
        <v>4.6734351259374201</v>
      </c>
      <c r="AH35">
        <v>12.535129494692608</v>
      </c>
      <c r="AI35">
        <v>0.3589113245542363</v>
      </c>
      <c r="AJ35">
        <v>0</v>
      </c>
      <c r="AK35">
        <v>8.3912781609468112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1.2803754847500792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1.39</v>
      </c>
      <c r="AZ35">
        <v>3.88</v>
      </c>
      <c r="BA35">
        <v>3.18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75.255504234780119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2.8399999999999994</v>
      </c>
      <c r="L36">
        <v>9.4200000000000017</v>
      </c>
      <c r="M36">
        <v>1.29</v>
      </c>
      <c r="N36">
        <v>1.3899999999999997</v>
      </c>
      <c r="O36">
        <v>3.1702567425285495</v>
      </c>
      <c r="P36">
        <v>3.1403719938395929</v>
      </c>
      <c r="Q36">
        <v>0.38974509803921564</v>
      </c>
      <c r="R36">
        <v>0.56960905349794233</v>
      </c>
      <c r="S36">
        <v>0</v>
      </c>
      <c r="T36">
        <v>1.57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2.7666172753972598</v>
      </c>
      <c r="AC36">
        <v>1.9475523031050193</v>
      </c>
      <c r="AD36">
        <v>2.6644204661194819</v>
      </c>
      <c r="AE36">
        <v>4.9359416728080774</v>
      </c>
      <c r="AF36">
        <v>0.76113622289550675</v>
      </c>
      <c r="AG36">
        <v>4.6734351259374201</v>
      </c>
      <c r="AH36">
        <v>12.535129494692608</v>
      </c>
      <c r="AI36">
        <v>0.3589113245542363</v>
      </c>
      <c r="AJ36">
        <v>0</v>
      </c>
      <c r="AK36">
        <v>8.3912781609468112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1.2803754847500792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1.39</v>
      </c>
      <c r="AZ36">
        <v>3.88</v>
      </c>
      <c r="BA36">
        <v>3.18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75.254780419111796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2.8399999999999994</v>
      </c>
      <c r="L37">
        <v>9.42</v>
      </c>
      <c r="M37">
        <v>1.29</v>
      </c>
      <c r="N37">
        <v>1.3899999999999997</v>
      </c>
      <c r="O37">
        <v>3.1702567425285495</v>
      </c>
      <c r="P37">
        <v>3.1403719938395929</v>
      </c>
      <c r="Q37">
        <v>0.38974509803921564</v>
      </c>
      <c r="R37">
        <v>0.56999999999999995</v>
      </c>
      <c r="S37">
        <v>0</v>
      </c>
      <c r="T37">
        <v>1.57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2.7666172753972598</v>
      </c>
      <c r="AC37">
        <v>1.9475523031050193</v>
      </c>
      <c r="AD37">
        <v>2.6644204661194819</v>
      </c>
      <c r="AE37">
        <v>4.9359416728080774</v>
      </c>
      <c r="AF37">
        <v>0.76113622289550675</v>
      </c>
      <c r="AG37">
        <v>4.6734351259374201</v>
      </c>
      <c r="AH37">
        <v>12.535129494692608</v>
      </c>
      <c r="AI37">
        <v>0.3589113245542363</v>
      </c>
      <c r="AJ37">
        <v>0</v>
      </c>
      <c r="AK37">
        <v>8.3912781609468112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1.2803754847500792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1.39</v>
      </c>
      <c r="AZ37">
        <v>3.52</v>
      </c>
      <c r="BA37">
        <v>3.18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74.895171365613862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2.8399999999999994</v>
      </c>
      <c r="L38">
        <v>9.42</v>
      </c>
      <c r="M38">
        <v>1.29</v>
      </c>
      <c r="N38">
        <v>1.3899999999999997</v>
      </c>
      <c r="O38">
        <v>3.1702567425285495</v>
      </c>
      <c r="P38">
        <v>3.1403719938395929</v>
      </c>
      <c r="Q38">
        <v>0.38974509803921564</v>
      </c>
      <c r="R38">
        <v>0.56999999999999995</v>
      </c>
      <c r="S38">
        <v>0</v>
      </c>
      <c r="T38">
        <v>1.57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2.7666172753972598</v>
      </c>
      <c r="AC38">
        <v>1.9475523031050193</v>
      </c>
      <c r="AD38">
        <v>2.6644204661194819</v>
      </c>
      <c r="AE38">
        <v>4.9359416728080774</v>
      </c>
      <c r="AF38">
        <v>0.76113622289550675</v>
      </c>
      <c r="AG38">
        <v>4.6734351259374201</v>
      </c>
      <c r="AH38">
        <v>12.535129494692608</v>
      </c>
      <c r="AI38">
        <v>0.3589113245542363</v>
      </c>
      <c r="AJ38">
        <v>0</v>
      </c>
      <c r="AK38">
        <v>8.3912781609468112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1.2803754847500792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1.39</v>
      </c>
      <c r="AZ38">
        <v>3.52</v>
      </c>
      <c r="BA38">
        <v>3.18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74.895171365613862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2.8399999999999994</v>
      </c>
      <c r="L39">
        <v>9.1195986092161423</v>
      </c>
      <c r="M39">
        <v>1.29</v>
      </c>
      <c r="N39">
        <v>1.3899999999999997</v>
      </c>
      <c r="O39">
        <v>3.1702567425285495</v>
      </c>
      <c r="P39">
        <v>3.1403719938395929</v>
      </c>
      <c r="Q39">
        <v>0.38974509803921564</v>
      </c>
      <c r="R39">
        <v>0.56960905349794233</v>
      </c>
      <c r="S39">
        <v>0</v>
      </c>
      <c r="T39">
        <v>1.57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2.7666172753972598</v>
      </c>
      <c r="AC39">
        <v>1.9475523031050193</v>
      </c>
      <c r="AD39">
        <v>2.6644204661194819</v>
      </c>
      <c r="AE39">
        <v>4.9359416728080774</v>
      </c>
      <c r="AF39">
        <v>0.76113622289550675</v>
      </c>
      <c r="AG39">
        <v>4.6734351259374201</v>
      </c>
      <c r="AH39">
        <v>12.535129494692608</v>
      </c>
      <c r="AI39">
        <v>0.3589113245542363</v>
      </c>
      <c r="AJ39">
        <v>0</v>
      </c>
      <c r="AK39">
        <v>8.3912781609468112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3.0741555550577484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1.39</v>
      </c>
      <c r="AZ39">
        <v>2.35</v>
      </c>
      <c r="BA39">
        <v>3.18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75.218159098635624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2.8399999999999994</v>
      </c>
      <c r="L40">
        <v>9.1197098313713028</v>
      </c>
      <c r="M40">
        <v>1.29</v>
      </c>
      <c r="N40">
        <v>1.3899999999999997</v>
      </c>
      <c r="O40">
        <v>3.1702567425285495</v>
      </c>
      <c r="P40">
        <v>3.1403719938395929</v>
      </c>
      <c r="Q40">
        <v>0.38974509803921564</v>
      </c>
      <c r="R40">
        <v>0.56999999999999995</v>
      </c>
      <c r="S40">
        <v>0</v>
      </c>
      <c r="T40">
        <v>1.57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2.7666172753972598</v>
      </c>
      <c r="AC40">
        <v>1.9475523031050193</v>
      </c>
      <c r="AD40">
        <v>2.6644204661194819</v>
      </c>
      <c r="AE40">
        <v>4.9359416728080774</v>
      </c>
      <c r="AF40">
        <v>0.76113622289550675</v>
      </c>
      <c r="AG40">
        <v>4.6734351259374201</v>
      </c>
      <c r="AH40">
        <v>12.263122506533632</v>
      </c>
      <c r="AI40">
        <v>0.3589113245542363</v>
      </c>
      <c r="AJ40">
        <v>0</v>
      </c>
      <c r="AK40">
        <v>8.3912781609468112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3.0741555550577484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1.39</v>
      </c>
      <c r="AZ40">
        <v>2.35</v>
      </c>
      <c r="BA40">
        <v>3.12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74.88665427913385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2.8399999999999994</v>
      </c>
      <c r="L41">
        <v>9.1197098313713028</v>
      </c>
      <c r="M41">
        <v>1.29</v>
      </c>
      <c r="N41">
        <v>1.3899999999999997</v>
      </c>
      <c r="O41">
        <v>3.1702567425285495</v>
      </c>
      <c r="P41">
        <v>3.1403719938395929</v>
      </c>
      <c r="Q41">
        <v>0.38974509803921564</v>
      </c>
      <c r="R41">
        <v>0.56999999999999995</v>
      </c>
      <c r="S41">
        <v>0</v>
      </c>
      <c r="T41">
        <v>1.57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2.7666172753972598</v>
      </c>
      <c r="AC41">
        <v>0.97377615155250963</v>
      </c>
      <c r="AD41">
        <v>2.6644204661194819</v>
      </c>
      <c r="AE41">
        <v>4.9359416728080774</v>
      </c>
      <c r="AF41">
        <v>0.76113622289550675</v>
      </c>
      <c r="AG41">
        <v>4.6734351259374201</v>
      </c>
      <c r="AH41">
        <v>12.263122506533632</v>
      </c>
      <c r="AI41">
        <v>0.3589113245542363</v>
      </c>
      <c r="AJ41">
        <v>0</v>
      </c>
      <c r="AK41">
        <v>8.3912781609468112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3.0741555550577484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1.39</v>
      </c>
      <c r="AZ41">
        <v>1.17</v>
      </c>
      <c r="BA41">
        <v>3.12</v>
      </c>
      <c r="BB4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72.732878127581358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2.8399999999999994</v>
      </c>
      <c r="L42">
        <v>9.119669073623859</v>
      </c>
      <c r="M42">
        <v>1.29</v>
      </c>
      <c r="N42">
        <v>1.3899999999999997</v>
      </c>
      <c r="O42">
        <v>3.1702567425285495</v>
      </c>
      <c r="P42">
        <v>3.1403719938395929</v>
      </c>
      <c r="Q42">
        <v>0.38974509803921564</v>
      </c>
      <c r="R42">
        <v>0.56999999999999995</v>
      </c>
      <c r="S42">
        <v>0</v>
      </c>
      <c r="T42">
        <v>1.57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1.3843735404220314</v>
      </c>
      <c r="AC42">
        <v>0.97377615155250963</v>
      </c>
      <c r="AD42">
        <v>2.6644204661194819</v>
      </c>
      <c r="AE42">
        <v>4.9359416728080774</v>
      </c>
      <c r="AF42">
        <v>0.76113622289550675</v>
      </c>
      <c r="AG42">
        <v>4.6734351259374201</v>
      </c>
      <c r="AH42">
        <v>12.263122506533632</v>
      </c>
      <c r="AI42">
        <v>0.3589113245542363</v>
      </c>
      <c r="AJ42">
        <v>0</v>
      </c>
      <c r="AK42">
        <v>8.3912781609468112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3.0741555550577484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1.39</v>
      </c>
      <c r="AZ42">
        <v>1.17</v>
      </c>
      <c r="BA42">
        <v>3.12</v>
      </c>
      <c r="BB4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71.350593634858683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2.8399999999999994</v>
      </c>
      <c r="L43">
        <v>9.1197006105968086</v>
      </c>
      <c r="M43">
        <v>1.29</v>
      </c>
      <c r="N43">
        <v>1.3899999999999997</v>
      </c>
      <c r="O43">
        <v>3.1702567425285495</v>
      </c>
      <c r="P43">
        <v>3.1403719938395929</v>
      </c>
      <c r="Q43">
        <v>0.38974509803921564</v>
      </c>
      <c r="R43">
        <v>0.56999999999999995</v>
      </c>
      <c r="S43">
        <v>0</v>
      </c>
      <c r="T43">
        <v>1.57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1.3843735404220314</v>
      </c>
      <c r="AC43">
        <v>0.97377615155250963</v>
      </c>
      <c r="AD43">
        <v>2.6644204661194819</v>
      </c>
      <c r="AE43">
        <v>4.9359416728080774</v>
      </c>
      <c r="AF43">
        <v>0.76113622289550675</v>
      </c>
      <c r="AG43">
        <v>4.6734351259374201</v>
      </c>
      <c r="AH43">
        <v>12.263122506533632</v>
      </c>
      <c r="AI43">
        <v>0.3589113245542363</v>
      </c>
      <c r="AJ43">
        <v>0</v>
      </c>
      <c r="AK43">
        <v>8.3912781609468112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3.0741555550577484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1.39</v>
      </c>
      <c r="AZ43">
        <v>1.17</v>
      </c>
      <c r="BA43">
        <v>3.12</v>
      </c>
      <c r="BB43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71.350625171831638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2.8399999999999994</v>
      </c>
      <c r="L44">
        <v>9.1197185011420459</v>
      </c>
      <c r="M44">
        <v>1.29</v>
      </c>
      <c r="N44">
        <v>1.3899999999999997</v>
      </c>
      <c r="O44">
        <v>3.1702567425285495</v>
      </c>
      <c r="P44">
        <v>3.1403719938395929</v>
      </c>
      <c r="Q44">
        <v>0.38974509803921564</v>
      </c>
      <c r="R44">
        <v>0.56999999999999995</v>
      </c>
      <c r="S44">
        <v>0</v>
      </c>
      <c r="T44">
        <v>1.57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1.3843735404220314</v>
      </c>
      <c r="AC44">
        <v>0.97377615155250963</v>
      </c>
      <c r="AD44">
        <v>2.6644204661194819</v>
      </c>
      <c r="AE44">
        <v>4.9359416728080774</v>
      </c>
      <c r="AF44">
        <v>0.76113622289550675</v>
      </c>
      <c r="AG44">
        <v>4.6734351259374201</v>
      </c>
      <c r="AH44">
        <v>12.263122506533632</v>
      </c>
      <c r="AI44">
        <v>0.3589113245542363</v>
      </c>
      <c r="AJ44">
        <v>0</v>
      </c>
      <c r="AK44">
        <v>8.3912781609468112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3.0741555550577484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1.39</v>
      </c>
      <c r="AZ44">
        <v>1.17</v>
      </c>
      <c r="BA44">
        <v>3.12</v>
      </c>
      <c r="BB44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71.350643062376875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2.8399999999999994</v>
      </c>
      <c r="L45">
        <v>9.1197416503781756</v>
      </c>
      <c r="M45">
        <v>1.29</v>
      </c>
      <c r="N45">
        <v>1.3899999999999997</v>
      </c>
      <c r="O45">
        <v>3.1702567425285495</v>
      </c>
      <c r="P45">
        <v>3.1403719938395929</v>
      </c>
      <c r="Q45">
        <v>0.38974509803921564</v>
      </c>
      <c r="R45">
        <v>0.56999999999999995</v>
      </c>
      <c r="S45">
        <v>0</v>
      </c>
      <c r="T45">
        <v>1.57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1.3843735404220314</v>
      </c>
      <c r="AC45">
        <v>0.97377615155250963</v>
      </c>
      <c r="AD45">
        <v>2.6644204661194819</v>
      </c>
      <c r="AE45">
        <v>4.9359416728080774</v>
      </c>
      <c r="AF45">
        <v>0.76113622289550675</v>
      </c>
      <c r="AG45">
        <v>4.6734351259374201</v>
      </c>
      <c r="AH45">
        <v>12.263122506533632</v>
      </c>
      <c r="AI45">
        <v>0.3589113245542363</v>
      </c>
      <c r="AJ45">
        <v>0</v>
      </c>
      <c r="AK45">
        <v>8.3912781609468112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0.89778602919494721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1.17</v>
      </c>
      <c r="BA45">
        <v>3.12</v>
      </c>
      <c r="BB45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69.174296685750193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2.8399999999999994</v>
      </c>
      <c r="L46">
        <v>9.1197416503781756</v>
      </c>
      <c r="M46">
        <v>1.29</v>
      </c>
      <c r="N46">
        <v>1.3899999999999997</v>
      </c>
      <c r="O46">
        <v>3.1702567425285495</v>
      </c>
      <c r="P46">
        <v>3.1403719938395929</v>
      </c>
      <c r="Q46">
        <v>0.38974509803921564</v>
      </c>
      <c r="R46">
        <v>0.56999999999999995</v>
      </c>
      <c r="S46">
        <v>0</v>
      </c>
      <c r="T46">
        <v>1.57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1.3843735404220314</v>
      </c>
      <c r="AC46">
        <v>0.97377615155250963</v>
      </c>
      <c r="AD46">
        <v>2.6644204661194819</v>
      </c>
      <c r="AE46">
        <v>4.9359416728080774</v>
      </c>
      <c r="AF46">
        <v>0.76113622289550675</v>
      </c>
      <c r="AG46">
        <v>4.6734351259374201</v>
      </c>
      <c r="AH46">
        <v>12.263122506533632</v>
      </c>
      <c r="AI46">
        <v>0.3589113245542363</v>
      </c>
      <c r="AJ46">
        <v>0</v>
      </c>
      <c r="AK46">
        <v>8.3912781609468112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0.89778602919494721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1.17</v>
      </c>
      <c r="BA46">
        <v>3.12</v>
      </c>
      <c r="BB46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69.174296685750193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2.8399999999999994</v>
      </c>
      <c r="L47">
        <v>9.1197098313713028</v>
      </c>
      <c r="M47">
        <v>1.29</v>
      </c>
      <c r="N47">
        <v>1.3899999999999997</v>
      </c>
      <c r="O47">
        <v>3.1702567425285495</v>
      </c>
      <c r="P47">
        <v>3.1403719938395929</v>
      </c>
      <c r="Q47">
        <v>0.38974509803921564</v>
      </c>
      <c r="R47">
        <v>0.56999999999999995</v>
      </c>
      <c r="S47">
        <v>0</v>
      </c>
      <c r="T47">
        <v>1.57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1.3843735404220314</v>
      </c>
      <c r="AC47">
        <v>0.97377615155250963</v>
      </c>
      <c r="AD47">
        <v>2.6644204661194819</v>
      </c>
      <c r="AE47">
        <v>4.9359416728080774</v>
      </c>
      <c r="AF47">
        <v>0.76113622289550675</v>
      </c>
      <c r="AG47">
        <v>4.6734351259374201</v>
      </c>
      <c r="AH47">
        <v>12.263122506533632</v>
      </c>
      <c r="AI47">
        <v>0.3589113245542363</v>
      </c>
      <c r="AJ47">
        <v>0</v>
      </c>
      <c r="AK47">
        <v>8.3912781609468112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0.89778602919494721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1.17</v>
      </c>
      <c r="BA47">
        <v>3.12</v>
      </c>
      <c r="BB47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69.174264866743314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2.8399999999999994</v>
      </c>
      <c r="L48">
        <v>9.1197343663530699</v>
      </c>
      <c r="M48">
        <v>1.29</v>
      </c>
      <c r="N48">
        <v>1.3899999999999997</v>
      </c>
      <c r="O48">
        <v>3.1702567425285495</v>
      </c>
      <c r="P48">
        <v>3.1403719938395929</v>
      </c>
      <c r="Q48">
        <v>0.38974509803921564</v>
      </c>
      <c r="R48">
        <v>0.56999999999999995</v>
      </c>
      <c r="S48">
        <v>0</v>
      </c>
      <c r="T48">
        <v>1.57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1.3843735404220314</v>
      </c>
      <c r="AC48">
        <v>0.97377615155250963</v>
      </c>
      <c r="AD48">
        <v>2.6644204661194819</v>
      </c>
      <c r="AE48">
        <v>4.9359416728080774</v>
      </c>
      <c r="AF48">
        <v>0.76113622289550675</v>
      </c>
      <c r="AG48">
        <v>4.6734351259374201</v>
      </c>
      <c r="AH48">
        <v>12.263122506533632</v>
      </c>
      <c r="AI48">
        <v>0.3589113245542363</v>
      </c>
      <c r="AJ48">
        <v>0</v>
      </c>
      <c r="AK48">
        <v>8.3912781609468112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0.89778602919494721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1.17</v>
      </c>
      <c r="BA48">
        <v>3.12</v>
      </c>
      <c r="BB48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69.17428940172509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2.8399999999999994</v>
      </c>
      <c r="L49">
        <v>9.1197550757331616</v>
      </c>
      <c r="M49">
        <v>1.29</v>
      </c>
      <c r="N49">
        <v>1.3899999999999997</v>
      </c>
      <c r="O49">
        <v>3.1702567425285495</v>
      </c>
      <c r="P49">
        <v>3.1403719938395929</v>
      </c>
      <c r="Q49">
        <v>0.38974509803921564</v>
      </c>
      <c r="R49">
        <v>0.56999999999999995</v>
      </c>
      <c r="S49">
        <v>0</v>
      </c>
      <c r="T49">
        <v>1.57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1.3843735404220314</v>
      </c>
      <c r="AC49">
        <v>0.97377615155250963</v>
      </c>
      <c r="AD49">
        <v>2.6644204661194819</v>
      </c>
      <c r="AE49">
        <v>4.9359416728080774</v>
      </c>
      <c r="AF49">
        <v>0.76113622289550675</v>
      </c>
      <c r="AG49">
        <v>4.6734351259374201</v>
      </c>
      <c r="AH49">
        <v>12.263122506533632</v>
      </c>
      <c r="AI49">
        <v>0.3589113245542363</v>
      </c>
      <c r="AJ49">
        <v>0</v>
      </c>
      <c r="AK49">
        <v>8.3912781609468112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0.89778602919494721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1.17</v>
      </c>
      <c r="BA49">
        <v>3.12</v>
      </c>
      <c r="BB49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69.174310111105171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2.8399999999999994</v>
      </c>
      <c r="L50">
        <v>9.1197612815411997</v>
      </c>
      <c r="M50">
        <v>1.29</v>
      </c>
      <c r="N50">
        <v>1.3899999999999997</v>
      </c>
      <c r="O50">
        <v>3.1702567425285495</v>
      </c>
      <c r="P50">
        <v>3.1403719938395929</v>
      </c>
      <c r="Q50">
        <v>0.38974509803921564</v>
      </c>
      <c r="R50">
        <v>0.56999999999999995</v>
      </c>
      <c r="S50">
        <v>0</v>
      </c>
      <c r="T50">
        <v>1.57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1.3843735404220314</v>
      </c>
      <c r="AC50">
        <v>0.97377615155250963</v>
      </c>
      <c r="AD50">
        <v>2.6644204661194819</v>
      </c>
      <c r="AE50">
        <v>4.9359416728080774</v>
      </c>
      <c r="AF50">
        <v>0.76113622289550675</v>
      </c>
      <c r="AG50">
        <v>4.6734351259374201</v>
      </c>
      <c r="AH50">
        <v>12.263122506533632</v>
      </c>
      <c r="AI50">
        <v>0.3589113245542363</v>
      </c>
      <c r="AJ50">
        <v>0</v>
      </c>
      <c r="AK50">
        <v>8.3912781609468112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0.89778602919494721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1.17</v>
      </c>
      <c r="BA50">
        <v>3.12</v>
      </c>
      <c r="BB50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69.17431631691322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2.8399999999999994</v>
      </c>
      <c r="L51">
        <v>8.7100000000000009</v>
      </c>
      <c r="M51">
        <v>1.29</v>
      </c>
      <c r="N51">
        <v>1.3899999999999997</v>
      </c>
      <c r="O51">
        <v>3.1702567425285495</v>
      </c>
      <c r="P51">
        <v>3.1403719938395929</v>
      </c>
      <c r="Q51">
        <v>0.40000000000000008</v>
      </c>
      <c r="R51">
        <v>0.59</v>
      </c>
      <c r="S51">
        <v>0</v>
      </c>
      <c r="T51">
        <v>1.57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1.3843735404220314</v>
      </c>
      <c r="AC51">
        <v>0.97377615155250963</v>
      </c>
      <c r="AD51">
        <v>2.6644204661194819</v>
      </c>
      <c r="AE51">
        <v>4.9359416728080774</v>
      </c>
      <c r="AF51">
        <v>0.76113622289550675</v>
      </c>
      <c r="AG51">
        <v>4.6734351259374201</v>
      </c>
      <c r="AH51">
        <v>12.263122506533632</v>
      </c>
      <c r="AI51">
        <v>0.3589113245542363</v>
      </c>
      <c r="AJ51">
        <v>0</v>
      </c>
      <c r="AK51">
        <v>8.3912781609468112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0.89778602919494721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1.17</v>
      </c>
      <c r="BA51">
        <v>3.12</v>
      </c>
      <c r="BB5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68.794809937332801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2.8399999999999994</v>
      </c>
      <c r="L52">
        <v>9.42</v>
      </c>
      <c r="M52">
        <v>1.29</v>
      </c>
      <c r="N52">
        <v>1.3899999999999997</v>
      </c>
      <c r="O52">
        <v>3.1702567425285495</v>
      </c>
      <c r="P52">
        <v>3.1403719938395929</v>
      </c>
      <c r="Q52">
        <v>0.40000000000000008</v>
      </c>
      <c r="R52">
        <v>0.59</v>
      </c>
      <c r="S52">
        <v>0</v>
      </c>
      <c r="T52">
        <v>1.57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1.3843735404220314</v>
      </c>
      <c r="AC52">
        <v>0.97377615155250963</v>
      </c>
      <c r="AD52">
        <v>2.6644204661194819</v>
      </c>
      <c r="AE52">
        <v>4.9359416728080774</v>
      </c>
      <c r="AF52">
        <v>0.76113622289550675</v>
      </c>
      <c r="AG52">
        <v>4.6734351259374201</v>
      </c>
      <c r="AH52">
        <v>12.263122506533632</v>
      </c>
      <c r="AI52">
        <v>0.3589113245542363</v>
      </c>
      <c r="AJ52">
        <v>0</v>
      </c>
      <c r="AK52">
        <v>8.3912781609468112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0.89778602919494721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1.17</v>
      </c>
      <c r="BA52">
        <v>3.12</v>
      </c>
      <c r="BB5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69.504809937332794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2.8399999999999994</v>
      </c>
      <c r="L53">
        <v>9.42</v>
      </c>
      <c r="M53">
        <v>1.29</v>
      </c>
      <c r="N53">
        <v>1.3899999999999997</v>
      </c>
      <c r="O53">
        <v>3.1702567425285495</v>
      </c>
      <c r="P53">
        <v>3.1403719938395929</v>
      </c>
      <c r="Q53">
        <v>0.40000000000000008</v>
      </c>
      <c r="R53">
        <v>0.59</v>
      </c>
      <c r="S53">
        <v>0</v>
      </c>
      <c r="T53">
        <v>1.57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1.3843735404220314</v>
      </c>
      <c r="AC53">
        <v>0.97377615155250963</v>
      </c>
      <c r="AD53">
        <v>2.6644204661194819</v>
      </c>
      <c r="AE53">
        <v>4.9359416728080774</v>
      </c>
      <c r="AF53">
        <v>0.76113622289550675</v>
      </c>
      <c r="AG53">
        <v>4.6734351259374201</v>
      </c>
      <c r="AH53">
        <v>12.263122506533632</v>
      </c>
      <c r="AI53">
        <v>0.3589113245542363</v>
      </c>
      <c r="AJ53">
        <v>0</v>
      </c>
      <c r="AK53">
        <v>8.3912781609468112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0.89778602919494721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1.17</v>
      </c>
      <c r="BA53">
        <v>3.12</v>
      </c>
      <c r="BB53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69.504809937332794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2.8399999999999994</v>
      </c>
      <c r="L54">
        <v>9.42</v>
      </c>
      <c r="M54">
        <v>1.29</v>
      </c>
      <c r="N54">
        <v>1.3899999999999997</v>
      </c>
      <c r="O54">
        <v>3.1702567425285495</v>
      </c>
      <c r="P54">
        <v>3.1403719938395929</v>
      </c>
      <c r="Q54">
        <v>0.40000000000000008</v>
      </c>
      <c r="R54">
        <v>0.59</v>
      </c>
      <c r="S54">
        <v>0</v>
      </c>
      <c r="T54">
        <v>1.57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1.3843735404220314</v>
      </c>
      <c r="AC54">
        <v>0.97377615155250963</v>
      </c>
      <c r="AD54">
        <v>2.6644204661194819</v>
      </c>
      <c r="AE54">
        <v>4.9359416728080774</v>
      </c>
      <c r="AF54">
        <v>0.76113622289550675</v>
      </c>
      <c r="AG54">
        <v>4.6734351259374201</v>
      </c>
      <c r="AH54">
        <v>12.263122506533632</v>
      </c>
      <c r="AI54">
        <v>0.3589113245542363</v>
      </c>
      <c r="AJ54">
        <v>0</v>
      </c>
      <c r="AK54">
        <v>8.3912781609468112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0.89778602919494721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1.17</v>
      </c>
      <c r="BA54">
        <v>3.12</v>
      </c>
      <c r="BB54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69.504809937332794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2.8399999999999994</v>
      </c>
      <c r="L55">
        <v>9.42</v>
      </c>
      <c r="M55">
        <v>1.29</v>
      </c>
      <c r="N55">
        <v>1.3899999999999997</v>
      </c>
      <c r="O55">
        <v>3.1702567425285495</v>
      </c>
      <c r="P55">
        <v>3.1403719938395929</v>
      </c>
      <c r="Q55">
        <v>0.40000000000000008</v>
      </c>
      <c r="R55">
        <v>0.59</v>
      </c>
      <c r="S55">
        <v>0</v>
      </c>
      <c r="T55">
        <v>1.57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1.3843735404220314</v>
      </c>
      <c r="AC55">
        <v>0.97377615155250963</v>
      </c>
      <c r="AD55">
        <v>2.6644204661194819</v>
      </c>
      <c r="AE55">
        <v>4.9359416728080774</v>
      </c>
      <c r="AF55">
        <v>0.76113622289550675</v>
      </c>
      <c r="AG55">
        <v>4.6734351259374201</v>
      </c>
      <c r="AH55">
        <v>10.318525963856743</v>
      </c>
      <c r="AI55">
        <v>0.3589113245542363</v>
      </c>
      <c r="AJ55">
        <v>0</v>
      </c>
      <c r="AK55">
        <v>8.3912781609468112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0.89778602919494721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1.17</v>
      </c>
      <c r="BA55">
        <v>2.62</v>
      </c>
      <c r="BB55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67.060213394655904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2.8399999999999994</v>
      </c>
      <c r="L56">
        <v>9.42</v>
      </c>
      <c r="M56">
        <v>1.29</v>
      </c>
      <c r="N56">
        <v>1.3899999999999997</v>
      </c>
      <c r="O56">
        <v>3.1702567425285495</v>
      </c>
      <c r="P56">
        <v>3.1403719938395929</v>
      </c>
      <c r="Q56">
        <v>0.40000000000000008</v>
      </c>
      <c r="R56">
        <v>0.59</v>
      </c>
      <c r="S56">
        <v>0</v>
      </c>
      <c r="T56">
        <v>1.57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1.3843735404220314</v>
      </c>
      <c r="AC56">
        <v>0.97377615155250963</v>
      </c>
      <c r="AD56">
        <v>2.6644204661194819</v>
      </c>
      <c r="AE56">
        <v>4.9359416728080774</v>
      </c>
      <c r="AF56">
        <v>0.76113622289550675</v>
      </c>
      <c r="AG56">
        <v>4.6734351259374201</v>
      </c>
      <c r="AH56">
        <v>10.445237293744464</v>
      </c>
      <c r="AI56">
        <v>0.3589113245542363</v>
      </c>
      <c r="AJ56">
        <v>0</v>
      </c>
      <c r="AK56">
        <v>8.3912781609468112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0.89778602919494721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1.17</v>
      </c>
      <c r="BA56">
        <v>2.66</v>
      </c>
      <c r="BB56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67.226924724543622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2.8399999999999994</v>
      </c>
      <c r="L57">
        <v>9.42</v>
      </c>
      <c r="M57">
        <v>1.29</v>
      </c>
      <c r="N57">
        <v>1.3899999999999997</v>
      </c>
      <c r="O57">
        <v>3.1702567425285495</v>
      </c>
      <c r="P57">
        <v>3.1403719938395929</v>
      </c>
      <c r="Q57">
        <v>0.40000000000000008</v>
      </c>
      <c r="R57">
        <v>0.59</v>
      </c>
      <c r="S57">
        <v>0</v>
      </c>
      <c r="T57">
        <v>1.57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1.3843735404220314</v>
      </c>
      <c r="AC57">
        <v>0.97377615155250963</v>
      </c>
      <c r="AD57">
        <v>2.6644204661194819</v>
      </c>
      <c r="AE57">
        <v>4.9359416728080774</v>
      </c>
      <c r="AF57">
        <v>0.76113622289550675</v>
      </c>
      <c r="AG57">
        <v>4.6734351259374201</v>
      </c>
      <c r="AH57">
        <v>10.445237293744464</v>
      </c>
      <c r="AI57">
        <v>0.3589113245542363</v>
      </c>
      <c r="AJ57">
        <v>0</v>
      </c>
      <c r="AK57">
        <v>8.3912781609468112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0.89778602919494721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1.17</v>
      </c>
      <c r="BA57">
        <v>2.66</v>
      </c>
      <c r="BB57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67.226924724543622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2.8399999999999994</v>
      </c>
      <c r="L58">
        <v>9.42</v>
      </c>
      <c r="M58">
        <v>1.29</v>
      </c>
      <c r="N58">
        <v>1.3899999999999997</v>
      </c>
      <c r="O58">
        <v>3.1702567425285495</v>
      </c>
      <c r="P58">
        <v>3.1403719938395929</v>
      </c>
      <c r="Q58">
        <v>0.40000000000000008</v>
      </c>
      <c r="R58">
        <v>0.59</v>
      </c>
      <c r="S58">
        <v>0</v>
      </c>
      <c r="T58">
        <v>1.57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1.3843735404220314</v>
      </c>
      <c r="AC58">
        <v>0.97377615155250963</v>
      </c>
      <c r="AD58">
        <v>2.6644204661194819</v>
      </c>
      <c r="AE58">
        <v>4.9359416728080774</v>
      </c>
      <c r="AF58">
        <v>0.76113622289550675</v>
      </c>
      <c r="AG58">
        <v>4.6734351259374201</v>
      </c>
      <c r="AH58">
        <v>10.445237293744464</v>
      </c>
      <c r="AI58">
        <v>0.3589113245542363</v>
      </c>
      <c r="AJ58">
        <v>0</v>
      </c>
      <c r="AK58">
        <v>8.3912781609468112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0.89778602919494721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1.17</v>
      </c>
      <c r="BA58">
        <v>2.66</v>
      </c>
      <c r="BB58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67.226924724543622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2.84</v>
      </c>
      <c r="L59">
        <v>9.2999999999999989</v>
      </c>
      <c r="M59">
        <v>1.29</v>
      </c>
      <c r="N59">
        <v>1.3899999999999997</v>
      </c>
      <c r="O59">
        <v>3.1702567425285495</v>
      </c>
      <c r="P59">
        <v>3.1403719938395929</v>
      </c>
      <c r="Q59">
        <v>0.40000000000000008</v>
      </c>
      <c r="R59">
        <v>0.57030031612223386</v>
      </c>
      <c r="S59">
        <v>0</v>
      </c>
      <c r="T59">
        <v>1.57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1.3843735404220314</v>
      </c>
      <c r="AC59">
        <v>0.97377615155250963</v>
      </c>
      <c r="AD59">
        <v>2.6644204661194819</v>
      </c>
      <c r="AE59">
        <v>4.9359416728080774</v>
      </c>
      <c r="AF59">
        <v>0.76113622289550675</v>
      </c>
      <c r="AG59">
        <v>4.6734351259374201</v>
      </c>
      <c r="AH59">
        <v>8.357034577194824</v>
      </c>
      <c r="AI59">
        <v>0.3589113245542363</v>
      </c>
      <c r="AJ59">
        <v>0</v>
      </c>
      <c r="AK59">
        <v>8.3912781609468112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0.89778602919494721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1.06</v>
      </c>
      <c r="BA59">
        <v>2.12</v>
      </c>
      <c r="BB59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64.34902232411622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2.8399549792333785</v>
      </c>
      <c r="L60">
        <v>9.2999999999999989</v>
      </c>
      <c r="M60">
        <v>1.29</v>
      </c>
      <c r="N60">
        <v>1.3899999999999997</v>
      </c>
      <c r="O60">
        <v>3.1702567425285495</v>
      </c>
      <c r="P60">
        <v>3.1403719938395929</v>
      </c>
      <c r="Q60">
        <v>0.38980778708723512</v>
      </c>
      <c r="R60">
        <v>0.57030031612223386</v>
      </c>
      <c r="S60">
        <v>0</v>
      </c>
      <c r="T60">
        <v>1.57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1.3843735404220314</v>
      </c>
      <c r="AC60">
        <v>0.97377615155250963</v>
      </c>
      <c r="AD60">
        <v>2.6644204661194819</v>
      </c>
      <c r="AE60">
        <v>4.9359416728080774</v>
      </c>
      <c r="AF60">
        <v>0.76113622289550675</v>
      </c>
      <c r="AG60">
        <v>4.6734351259374201</v>
      </c>
      <c r="AH60">
        <v>8.357034577194824</v>
      </c>
      <c r="AI60">
        <v>0</v>
      </c>
      <c r="AJ60">
        <v>0</v>
      </c>
      <c r="AK60">
        <v>8.3912781609468112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0.89778602919494721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2.0699999999999998</v>
      </c>
      <c r="BA60">
        <v>2.12</v>
      </c>
      <c r="BB60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64.989873765882592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2.9199560187974454</v>
      </c>
      <c r="L61">
        <v>9.2999999999999989</v>
      </c>
      <c r="M61">
        <v>1.29</v>
      </c>
      <c r="N61">
        <v>1.3899999999999997</v>
      </c>
      <c r="O61">
        <v>3.1702567425285495</v>
      </c>
      <c r="P61">
        <v>3.1403719938395929</v>
      </c>
      <c r="Q61">
        <v>0.38980778708723512</v>
      </c>
      <c r="R61">
        <v>0.57030031612223386</v>
      </c>
      <c r="S61">
        <v>0</v>
      </c>
      <c r="T61">
        <v>1.57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1.3843735404220314</v>
      </c>
      <c r="AC61">
        <v>0.97377615155250963</v>
      </c>
      <c r="AD61">
        <v>2.6644204661194819</v>
      </c>
      <c r="AE61">
        <v>4.9359416728080774</v>
      </c>
      <c r="AF61">
        <v>0.76113622289550675</v>
      </c>
      <c r="AG61">
        <v>4.6734351259374201</v>
      </c>
      <c r="AH61">
        <v>8.357034577194824</v>
      </c>
      <c r="AI61">
        <v>0</v>
      </c>
      <c r="AJ61">
        <v>0</v>
      </c>
      <c r="AK61">
        <v>8.3912781609468112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0.89778602919494721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2.35</v>
      </c>
      <c r="BA61">
        <v>2.12</v>
      </c>
      <c r="BB6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65.34987480544666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2.9199560187974454</v>
      </c>
      <c r="L62">
        <v>9.2999999999999989</v>
      </c>
      <c r="M62">
        <v>1.29</v>
      </c>
      <c r="N62">
        <v>1.3899999999999997</v>
      </c>
      <c r="O62">
        <v>3.1702567425285495</v>
      </c>
      <c r="P62">
        <v>3.1403719938395929</v>
      </c>
      <c r="Q62">
        <v>0.38980778708723512</v>
      </c>
      <c r="R62">
        <v>0.57030031612223386</v>
      </c>
      <c r="S62">
        <v>0</v>
      </c>
      <c r="T62">
        <v>1.57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1.3843735404220314</v>
      </c>
      <c r="AC62">
        <v>0.97377615155250963</v>
      </c>
      <c r="AD62">
        <v>2.6644204661194819</v>
      </c>
      <c r="AE62">
        <v>4.9359416728080774</v>
      </c>
      <c r="AF62">
        <v>0.76113622289550675</v>
      </c>
      <c r="AG62">
        <v>4.6734351259374201</v>
      </c>
      <c r="AH62">
        <v>8.357034577194824</v>
      </c>
      <c r="AI62">
        <v>0</v>
      </c>
      <c r="AJ62">
        <v>0</v>
      </c>
      <c r="AK62">
        <v>8.3912781609468112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0.89778602919494721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2.35</v>
      </c>
      <c r="BA62">
        <v>2.12</v>
      </c>
      <c r="BB6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65.34987480544666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2.9199560187974454</v>
      </c>
      <c r="L63">
        <v>9.1199999999999992</v>
      </c>
      <c r="M63">
        <v>1.29</v>
      </c>
      <c r="N63">
        <v>1.3899999999999997</v>
      </c>
      <c r="O63">
        <v>3.1702567425285495</v>
      </c>
      <c r="P63">
        <v>3.1403719938395929</v>
      </c>
      <c r="Q63">
        <v>0.38980778708723512</v>
      </c>
      <c r="R63">
        <v>0.57030031612223386</v>
      </c>
      <c r="S63">
        <v>0</v>
      </c>
      <c r="T63">
        <v>1.57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1.3843735404220314</v>
      </c>
      <c r="AC63">
        <v>0.97377615155250963</v>
      </c>
      <c r="AD63">
        <v>2.6644204661194819</v>
      </c>
      <c r="AE63">
        <v>4.9359416728080774</v>
      </c>
      <c r="AF63">
        <v>0.76113622289550675</v>
      </c>
      <c r="AG63">
        <v>4.6734351259374201</v>
      </c>
      <c r="AH63">
        <v>8.357034577194824</v>
      </c>
      <c r="AI63">
        <v>0</v>
      </c>
      <c r="AJ63">
        <v>0</v>
      </c>
      <c r="AK63">
        <v>8.3912781609468112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1.4093986266703111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2.35</v>
      </c>
      <c r="BA63">
        <v>2.12</v>
      </c>
      <c r="BB63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65.681487402922031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2.84</v>
      </c>
      <c r="L64">
        <v>9.1199999999999992</v>
      </c>
      <c r="M64">
        <v>1.29</v>
      </c>
      <c r="N64">
        <v>1.3899999999999997</v>
      </c>
      <c r="O64">
        <v>3.1702567425285495</v>
      </c>
      <c r="P64">
        <v>3.1403719938395929</v>
      </c>
      <c r="Q64">
        <v>0.38980778708723512</v>
      </c>
      <c r="R64">
        <v>0.57030031612223386</v>
      </c>
      <c r="S64">
        <v>0</v>
      </c>
      <c r="T64">
        <v>1.57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1.3843735404220314</v>
      </c>
      <c r="AC64">
        <v>0.97377615155250963</v>
      </c>
      <c r="AD64">
        <v>2.6644204661194819</v>
      </c>
      <c r="AE64">
        <v>4.9359416728080774</v>
      </c>
      <c r="AF64">
        <v>0.76113622289550675</v>
      </c>
      <c r="AG64">
        <v>4.6734351259374201</v>
      </c>
      <c r="AH64">
        <v>8.357034577194824</v>
      </c>
      <c r="AI64">
        <v>0</v>
      </c>
      <c r="AJ64">
        <v>0</v>
      </c>
      <c r="AK64">
        <v>8.3912781609468112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1.4093986266703111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2.35</v>
      </c>
      <c r="BA64">
        <v>2.12</v>
      </c>
      <c r="BB64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65.601531384124584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2.8399999999999994</v>
      </c>
      <c r="L65">
        <v>9.1199999999999992</v>
      </c>
      <c r="M65">
        <v>1.29</v>
      </c>
      <c r="N65">
        <v>1.3899999999999997</v>
      </c>
      <c r="O65">
        <v>3.1702567425285495</v>
      </c>
      <c r="P65">
        <v>3.1403719938395929</v>
      </c>
      <c r="Q65">
        <v>0.38980778708723512</v>
      </c>
      <c r="R65">
        <v>0.57030031612223386</v>
      </c>
      <c r="S65">
        <v>0</v>
      </c>
      <c r="T65">
        <v>1.57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1.3843735404220314</v>
      </c>
      <c r="AC65">
        <v>0.97377615155250963</v>
      </c>
      <c r="AD65">
        <v>2.6644204661194819</v>
      </c>
      <c r="AE65">
        <v>4.9359416728080774</v>
      </c>
      <c r="AF65">
        <v>0.76113622289550675</v>
      </c>
      <c r="AG65">
        <v>4.6734351259374201</v>
      </c>
      <c r="AH65">
        <v>8.357034577194824</v>
      </c>
      <c r="AI65">
        <v>0</v>
      </c>
      <c r="AJ65">
        <v>0</v>
      </c>
      <c r="AK65">
        <v>8.3912781609468112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1.4093986266703111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2.35</v>
      </c>
      <c r="BA65">
        <v>2.12</v>
      </c>
      <c r="BB65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65.601531384124584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2.9199561133238143</v>
      </c>
      <c r="L66">
        <v>9.1199999999999992</v>
      </c>
      <c r="M66">
        <v>1.29</v>
      </c>
      <c r="N66">
        <v>1.3899999999999997</v>
      </c>
      <c r="O66">
        <v>3.1702567425285495</v>
      </c>
      <c r="P66">
        <v>3.1403719938395929</v>
      </c>
      <c r="Q66">
        <v>0.38980778708723512</v>
      </c>
      <c r="R66">
        <v>0.57030031612223386</v>
      </c>
      <c r="S66">
        <v>0</v>
      </c>
      <c r="T66">
        <v>1.57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1.3843735404220314</v>
      </c>
      <c r="AC66">
        <v>0.97377615155250963</v>
      </c>
      <c r="AD66">
        <v>2.6644204661194819</v>
      </c>
      <c r="AE66">
        <v>4.9359416728080774</v>
      </c>
      <c r="AF66">
        <v>0.76113622289550675</v>
      </c>
      <c r="AG66">
        <v>4.6734351259374201</v>
      </c>
      <c r="AH66">
        <v>8.357034577194824</v>
      </c>
      <c r="AI66">
        <v>0</v>
      </c>
      <c r="AJ66">
        <v>0</v>
      </c>
      <c r="AK66">
        <v>8.3912781609468112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1.4093986266703111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2.35</v>
      </c>
      <c r="BA66">
        <v>2.12</v>
      </c>
      <c r="BB66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65.681487497448401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2.8399999999999994</v>
      </c>
      <c r="L67">
        <v>9.2998129186699128</v>
      </c>
      <c r="M67">
        <v>1.29</v>
      </c>
      <c r="N67">
        <v>1.3899999999999997</v>
      </c>
      <c r="O67">
        <v>3.1702567425285495</v>
      </c>
      <c r="P67">
        <v>3.1403719938395929</v>
      </c>
      <c r="Q67">
        <v>0.38980778708723512</v>
      </c>
      <c r="R67">
        <v>0.57030031612223386</v>
      </c>
      <c r="S67">
        <v>0</v>
      </c>
      <c r="T67">
        <v>1.57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1.3843735404220314</v>
      </c>
      <c r="AC67">
        <v>0.97377615155250963</v>
      </c>
      <c r="AD67">
        <v>2.6644204661194819</v>
      </c>
      <c r="AE67">
        <v>4.9359416728080774</v>
      </c>
      <c r="AF67">
        <v>0.76113622289550675</v>
      </c>
      <c r="AG67">
        <v>4.6734351259374201</v>
      </c>
      <c r="AH67">
        <v>10.445237293744464</v>
      </c>
      <c r="AI67">
        <v>0</v>
      </c>
      <c r="AJ67">
        <v>0</v>
      </c>
      <c r="AK67">
        <v>8.3912781609468112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2.088908801674096</v>
      </c>
      <c r="AR67">
        <v>0</v>
      </c>
      <c r="AS67">
        <v>1.4093986266703111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2.35</v>
      </c>
      <c r="BA67">
        <v>2.66</v>
      </c>
      <c r="BB67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70.498455821018226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2.8399999999999994</v>
      </c>
      <c r="L68">
        <v>9.2697781606719811</v>
      </c>
      <c r="M68">
        <v>1.29</v>
      </c>
      <c r="N68">
        <v>1.3899999999999997</v>
      </c>
      <c r="O68">
        <v>3.1702567425285495</v>
      </c>
      <c r="P68">
        <v>3.1403719938395929</v>
      </c>
      <c r="Q68">
        <v>0.38980778708723512</v>
      </c>
      <c r="R68">
        <v>0.57030031612223386</v>
      </c>
      <c r="S68">
        <v>0</v>
      </c>
      <c r="T68">
        <v>1.57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1.3843735404220314</v>
      </c>
      <c r="AC68">
        <v>0.97377615155250963</v>
      </c>
      <c r="AD68">
        <v>2.6644204661194819</v>
      </c>
      <c r="AE68">
        <v>4.9359416728080774</v>
      </c>
      <c r="AF68">
        <v>0.76113622289550675</v>
      </c>
      <c r="AG68">
        <v>4.6734351259374201</v>
      </c>
      <c r="AH68">
        <v>12.535129494692608</v>
      </c>
      <c r="AI68">
        <v>0</v>
      </c>
      <c r="AJ68">
        <v>0</v>
      </c>
      <c r="AK68">
        <v>8.3912781609468112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2.088908801674096</v>
      </c>
      <c r="AR68">
        <v>0</v>
      </c>
      <c r="AS68">
        <v>1.4093986266703111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2.35</v>
      </c>
      <c r="BA68">
        <v>3.18</v>
      </c>
      <c r="BB68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73.078313263968454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2.8399999999999994</v>
      </c>
      <c r="L69">
        <v>9.2697781606719811</v>
      </c>
      <c r="M69">
        <v>1.29</v>
      </c>
      <c r="N69">
        <v>1.3899999999999997</v>
      </c>
      <c r="O69">
        <v>3.1702567425285495</v>
      </c>
      <c r="P69">
        <v>3.1403719938395929</v>
      </c>
      <c r="Q69">
        <v>0.38980778708723512</v>
      </c>
      <c r="R69">
        <v>0.57030031612223386</v>
      </c>
      <c r="S69">
        <v>0</v>
      </c>
      <c r="T69">
        <v>1.57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1.3843735404220314</v>
      </c>
      <c r="AC69">
        <v>0.97377615155250963</v>
      </c>
      <c r="AD69">
        <v>3.5434514916939435</v>
      </c>
      <c r="AE69">
        <v>4.9359416728080774</v>
      </c>
      <c r="AF69">
        <v>0.76113622289550675</v>
      </c>
      <c r="AG69">
        <v>4.6734351259374201</v>
      </c>
      <c r="AH69">
        <v>12.535129494692608</v>
      </c>
      <c r="AI69">
        <v>0.3589113245542363</v>
      </c>
      <c r="AJ69">
        <v>0</v>
      </c>
      <c r="AK69">
        <v>8.3912781609468112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2.088908801674096</v>
      </c>
      <c r="AR69">
        <v>0</v>
      </c>
      <c r="AS69">
        <v>1.4093986266703111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2.35</v>
      </c>
      <c r="BA69">
        <v>3.18</v>
      </c>
      <c r="BB69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74.316255614097159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2.8399999999999994</v>
      </c>
      <c r="L70">
        <v>9.2697781606719811</v>
      </c>
      <c r="M70">
        <v>1.29</v>
      </c>
      <c r="N70">
        <v>1.3899999999999997</v>
      </c>
      <c r="O70">
        <v>3.1702567425285495</v>
      </c>
      <c r="P70">
        <v>3.1403719938395929</v>
      </c>
      <c r="Q70">
        <v>0.38980778708723512</v>
      </c>
      <c r="R70">
        <v>0.57030031612223386</v>
      </c>
      <c r="S70">
        <v>0</v>
      </c>
      <c r="T70">
        <v>1.57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1.3843735404220314</v>
      </c>
      <c r="AC70">
        <v>0.97377615155250963</v>
      </c>
      <c r="AD70">
        <v>3.5434514916939435</v>
      </c>
      <c r="AE70">
        <v>4.9359416728080774</v>
      </c>
      <c r="AF70">
        <v>0.76113622289550675</v>
      </c>
      <c r="AG70">
        <v>4.6734351259374201</v>
      </c>
      <c r="AH70">
        <v>12.535129494692608</v>
      </c>
      <c r="AI70">
        <v>0.3589113245542363</v>
      </c>
      <c r="AJ70">
        <v>0</v>
      </c>
      <c r="AK70">
        <v>8.3912781609468112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2.088908801674096</v>
      </c>
      <c r="AR70">
        <v>0</v>
      </c>
      <c r="AS70">
        <v>1.4093986266703111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2.35</v>
      </c>
      <c r="BA70">
        <v>3.18</v>
      </c>
      <c r="BB70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74.316255614097159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2.59</v>
      </c>
      <c r="L71">
        <v>9.2697781606719811</v>
      </c>
      <c r="M71">
        <v>1.29</v>
      </c>
      <c r="N71">
        <v>1.3899999999999997</v>
      </c>
      <c r="O71">
        <v>3.1702567425285495</v>
      </c>
      <c r="P71">
        <v>3.1403719938395929</v>
      </c>
      <c r="Q71">
        <v>0.38980778708723512</v>
      </c>
      <c r="R71">
        <v>0.57030031612223386</v>
      </c>
      <c r="S71">
        <v>0</v>
      </c>
      <c r="T71">
        <v>1.57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1.3843735404220314</v>
      </c>
      <c r="AC71">
        <v>0.97377615155250963</v>
      </c>
      <c r="AD71">
        <v>3.5434514916939435</v>
      </c>
      <c r="AE71">
        <v>4.9359416728080774</v>
      </c>
      <c r="AF71">
        <v>0.76113622289550675</v>
      </c>
      <c r="AG71">
        <v>4.6734351259374201</v>
      </c>
      <c r="AH71">
        <v>12.535129494692608</v>
      </c>
      <c r="AI71">
        <v>0.3589113245542363</v>
      </c>
      <c r="AJ71">
        <v>0</v>
      </c>
      <c r="AK71">
        <v>8.3912781609468112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4.177817603348192</v>
      </c>
      <c r="AR71">
        <v>0</v>
      </c>
      <c r="AS71">
        <v>1.4093986266703111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2.35</v>
      </c>
      <c r="BA71">
        <v>3.18</v>
      </c>
      <c r="BB7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76.155164415771253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2.59</v>
      </c>
      <c r="L72">
        <v>9.2697781606719811</v>
      </c>
      <c r="M72">
        <v>1.29</v>
      </c>
      <c r="N72">
        <v>1.3899999999999997</v>
      </c>
      <c r="O72">
        <v>3.1702567425285495</v>
      </c>
      <c r="P72">
        <v>3.1403719938395929</v>
      </c>
      <c r="Q72">
        <v>0.38980778708723512</v>
      </c>
      <c r="R72">
        <v>0.57030031612223386</v>
      </c>
      <c r="S72">
        <v>0</v>
      </c>
      <c r="T72">
        <v>1.57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1.3843735404220314</v>
      </c>
      <c r="AC72">
        <v>0.97377615155250963</v>
      </c>
      <c r="AD72">
        <v>3.5434514916939435</v>
      </c>
      <c r="AE72">
        <v>4.9359416728080774</v>
      </c>
      <c r="AF72">
        <v>0.76113622289550675</v>
      </c>
      <c r="AG72">
        <v>4.6734351259374201</v>
      </c>
      <c r="AH72">
        <v>12.535129494692608</v>
      </c>
      <c r="AI72">
        <v>0.3589113245542363</v>
      </c>
      <c r="AJ72">
        <v>0</v>
      </c>
      <c r="AK72">
        <v>8.3912781609468112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4.177817603348192</v>
      </c>
      <c r="AR72">
        <v>0</v>
      </c>
      <c r="AS72">
        <v>1.4093986266703111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2.35</v>
      </c>
      <c r="BA72">
        <v>3.18</v>
      </c>
      <c r="BB7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76.155164415771253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2.67</v>
      </c>
      <c r="L73">
        <v>9.2697781606719811</v>
      </c>
      <c r="M73">
        <v>1.29</v>
      </c>
      <c r="N73">
        <v>1.3899999999999997</v>
      </c>
      <c r="O73">
        <v>3.1702567425285495</v>
      </c>
      <c r="P73">
        <v>3.1403719938395929</v>
      </c>
      <c r="Q73">
        <v>0.38980778708723512</v>
      </c>
      <c r="R73">
        <v>0.57030031612223386</v>
      </c>
      <c r="S73">
        <v>0</v>
      </c>
      <c r="T73">
        <v>1.57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1.3843735404220314</v>
      </c>
      <c r="AC73">
        <v>0.97377615155250963</v>
      </c>
      <c r="AD73">
        <v>3.5434514916939435</v>
      </c>
      <c r="AE73">
        <v>4.9359416728080774</v>
      </c>
      <c r="AF73">
        <v>0.76113622289550675</v>
      </c>
      <c r="AG73">
        <v>4.6734351259374201</v>
      </c>
      <c r="AH73">
        <v>12.535129494692608</v>
      </c>
      <c r="AI73">
        <v>1.4092686129478675</v>
      </c>
      <c r="AJ73">
        <v>0</v>
      </c>
      <c r="AK73">
        <v>8.3912781609468112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6.2655083823974049</v>
      </c>
      <c r="AR73">
        <v>0</v>
      </c>
      <c r="AS73">
        <v>1.4093986266703111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2.79</v>
      </c>
      <c r="AZ73">
        <v>2.35</v>
      </c>
      <c r="BA73">
        <v>3.18</v>
      </c>
      <c r="BB73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80.773212483214095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2.67</v>
      </c>
      <c r="L74">
        <v>9.2697781606719811</v>
      </c>
      <c r="M74">
        <v>1.29</v>
      </c>
      <c r="N74">
        <v>1.3899999999999997</v>
      </c>
      <c r="O74">
        <v>3.1702567425285495</v>
      </c>
      <c r="P74">
        <v>3.1403719938395929</v>
      </c>
      <c r="Q74">
        <v>0.38980778708723512</v>
      </c>
      <c r="R74">
        <v>0.57030031612223386</v>
      </c>
      <c r="S74">
        <v>0</v>
      </c>
      <c r="T74">
        <v>1.57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1.3843735404220314</v>
      </c>
      <c r="AC74">
        <v>0.97377615155250963</v>
      </c>
      <c r="AD74">
        <v>3.5434514916939435</v>
      </c>
      <c r="AE74">
        <v>4.9359416728080774</v>
      </c>
      <c r="AF74">
        <v>0.76113622289550675</v>
      </c>
      <c r="AG74">
        <v>4.6734351259374201</v>
      </c>
      <c r="AH74">
        <v>12.535129494692608</v>
      </c>
      <c r="AI74">
        <v>1.4092686129478675</v>
      </c>
      <c r="AJ74">
        <v>0</v>
      </c>
      <c r="AK74">
        <v>8.3912781609468112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6.2655083823974049</v>
      </c>
      <c r="AR74">
        <v>0</v>
      </c>
      <c r="AS74">
        <v>1.4093986266703111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2.79</v>
      </c>
      <c r="AZ74">
        <v>2.35</v>
      </c>
      <c r="BA74">
        <v>3.18</v>
      </c>
      <c r="BB74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80.773212483214095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2.7599555462496173</v>
      </c>
      <c r="L75">
        <v>9.2697781606719811</v>
      </c>
      <c r="M75">
        <v>1.29</v>
      </c>
      <c r="N75">
        <v>1.3899999999999997</v>
      </c>
      <c r="O75">
        <v>3.1702567425285495</v>
      </c>
      <c r="P75">
        <v>3.1403719938395929</v>
      </c>
      <c r="Q75">
        <v>0.38980778708723512</v>
      </c>
      <c r="R75">
        <v>0.57030031612223386</v>
      </c>
      <c r="S75">
        <v>0</v>
      </c>
      <c r="T75">
        <v>1.57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2.7666172753972598</v>
      </c>
      <c r="AC75">
        <v>1.9475523031050193</v>
      </c>
      <c r="AD75">
        <v>3.5434514916939435</v>
      </c>
      <c r="AE75">
        <v>4.9359416728080774</v>
      </c>
      <c r="AF75">
        <v>1.5222724457910135</v>
      </c>
      <c r="AG75">
        <v>4.6734351259374201</v>
      </c>
      <c r="AH75">
        <v>12.535129494692608</v>
      </c>
      <c r="AI75">
        <v>3.5872291965945715</v>
      </c>
      <c r="AJ75">
        <v>0</v>
      </c>
      <c r="AK75">
        <v>8.3912781609468112</v>
      </c>
      <c r="AL75">
        <v>0</v>
      </c>
      <c r="AM75">
        <v>0.44720951666629921</v>
      </c>
      <c r="AN75">
        <v>0</v>
      </c>
      <c r="AO75">
        <v>0</v>
      </c>
      <c r="AP75">
        <v>0</v>
      </c>
      <c r="AQ75">
        <v>8.3531991614466179</v>
      </c>
      <c r="AR75">
        <v>0</v>
      </c>
      <c r="AS75">
        <v>1.5375257745494304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2.79</v>
      </c>
      <c r="AZ75">
        <v>2.35</v>
      </c>
      <c r="BA75">
        <v>3.18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88.821312166128308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2.67</v>
      </c>
      <c r="L76">
        <v>9.2697781606719811</v>
      </c>
      <c r="M76">
        <v>1.29</v>
      </c>
      <c r="N76">
        <v>1.3899999999999997</v>
      </c>
      <c r="O76">
        <v>3.1702567425285495</v>
      </c>
      <c r="P76">
        <v>3.1403719938395929</v>
      </c>
      <c r="Q76">
        <v>0.38980778708723512</v>
      </c>
      <c r="R76">
        <v>0.57030031612223386</v>
      </c>
      <c r="S76">
        <v>0</v>
      </c>
      <c r="T76">
        <v>1.57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2.7666172753972598</v>
      </c>
      <c r="AC76">
        <v>2.9232119675232013</v>
      </c>
      <c r="AD76">
        <v>3.5434514916939435</v>
      </c>
      <c r="AE76">
        <v>4.9359416728080774</v>
      </c>
      <c r="AF76">
        <v>2.2825946192502684</v>
      </c>
      <c r="AG76">
        <v>4.6734351259374201</v>
      </c>
      <c r="AH76">
        <v>12.535129494692608</v>
      </c>
      <c r="AI76">
        <v>4.9324401453175355</v>
      </c>
      <c r="AJ76">
        <v>0</v>
      </c>
      <c r="AK76">
        <v>8.3912781609468112</v>
      </c>
      <c r="AL76">
        <v>0</v>
      </c>
      <c r="AM76">
        <v>0.94681934033592241</v>
      </c>
      <c r="AN76">
        <v>0</v>
      </c>
      <c r="AO76">
        <v>0</v>
      </c>
      <c r="AP76">
        <v>0</v>
      </c>
      <c r="AQ76">
        <v>8.3531991614466179</v>
      </c>
      <c r="AR76">
        <v>0</v>
      </c>
      <c r="AS76">
        <v>1.5375257745494304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2.35</v>
      </c>
      <c r="BA76">
        <v>3.18</v>
      </c>
      <c r="BB76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92.312159230148694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2.67</v>
      </c>
      <c r="L77">
        <v>9.2697781606719811</v>
      </c>
      <c r="M77">
        <v>1.29</v>
      </c>
      <c r="N77">
        <v>1.3899999999999997</v>
      </c>
      <c r="O77">
        <v>3.1702567425285495</v>
      </c>
      <c r="P77">
        <v>3.1403719938395929</v>
      </c>
      <c r="Q77">
        <v>0.38980778708723512</v>
      </c>
      <c r="R77">
        <v>0.57030031612223386</v>
      </c>
      <c r="S77">
        <v>0</v>
      </c>
      <c r="T77">
        <v>1.57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4.7047402319881035</v>
      </c>
      <c r="AC77">
        <v>3.0748347532098101</v>
      </c>
      <c r="AD77">
        <v>3.6509392233185922</v>
      </c>
      <c r="AE77">
        <v>4.9855162243826134</v>
      </c>
      <c r="AF77">
        <v>3.0437308421457749</v>
      </c>
      <c r="AG77">
        <v>4.6734351259374201</v>
      </c>
      <c r="AH77">
        <v>12.535129494692608</v>
      </c>
      <c r="AI77">
        <v>4.9324401453175355</v>
      </c>
      <c r="AJ77">
        <v>0</v>
      </c>
      <c r="AK77">
        <v>8.3912781609468112</v>
      </c>
      <c r="AL77">
        <v>0</v>
      </c>
      <c r="AM77">
        <v>1.5187054495273715</v>
      </c>
      <c r="AN77">
        <v>0</v>
      </c>
      <c r="AO77">
        <v>0</v>
      </c>
      <c r="AP77">
        <v>0</v>
      </c>
      <c r="AQ77">
        <v>9.0645243743782054</v>
      </c>
      <c r="AR77">
        <v>0</v>
      </c>
      <c r="AS77">
        <v>1.5375257745494304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3.88</v>
      </c>
      <c r="BA77">
        <v>3.18</v>
      </c>
      <c r="BB77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99.523314800643888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2.67</v>
      </c>
      <c r="L78">
        <v>9.2697781606719811</v>
      </c>
      <c r="M78">
        <v>1.29</v>
      </c>
      <c r="N78">
        <v>1.3899999999999997</v>
      </c>
      <c r="O78">
        <v>3.1702567425285495</v>
      </c>
      <c r="P78">
        <v>3.1403719938395929</v>
      </c>
      <c r="Q78">
        <v>0.38980778708723512</v>
      </c>
      <c r="R78">
        <v>0.57030031612223386</v>
      </c>
      <c r="S78">
        <v>0</v>
      </c>
      <c r="T78">
        <v>1.57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4.7047402319881035</v>
      </c>
      <c r="AC78">
        <v>3.0748347532098101</v>
      </c>
      <c r="AD78">
        <v>3.6509392233185922</v>
      </c>
      <c r="AE78">
        <v>4.9855162243826134</v>
      </c>
      <c r="AF78">
        <v>3.0437308421457749</v>
      </c>
      <c r="AG78">
        <v>4.6734351259374201</v>
      </c>
      <c r="AH78">
        <v>12.535129494692608</v>
      </c>
      <c r="AI78">
        <v>4.9324401453175355</v>
      </c>
      <c r="AJ78">
        <v>0</v>
      </c>
      <c r="AK78">
        <v>8.3912781609468112</v>
      </c>
      <c r="AL78">
        <v>0</v>
      </c>
      <c r="AM78">
        <v>1.5187054495273715</v>
      </c>
      <c r="AN78">
        <v>0</v>
      </c>
      <c r="AO78">
        <v>0</v>
      </c>
      <c r="AP78">
        <v>0</v>
      </c>
      <c r="AQ78">
        <v>9.0645243743782054</v>
      </c>
      <c r="AR78">
        <v>0</v>
      </c>
      <c r="AS78">
        <v>1.5375257745494304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3.18</v>
      </c>
      <c r="BB78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99.523314800643888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2.8399572057139411</v>
      </c>
      <c r="L79">
        <v>9.2697781606719811</v>
      </c>
      <c r="M79">
        <v>1.29</v>
      </c>
      <c r="N79">
        <v>1.3899999999999997</v>
      </c>
      <c r="O79">
        <v>3.1702567425285495</v>
      </c>
      <c r="P79">
        <v>3.1403719938395929</v>
      </c>
      <c r="Q79">
        <v>0.38980778708723512</v>
      </c>
      <c r="R79">
        <v>0.57030031612223386</v>
      </c>
      <c r="S79">
        <v>0</v>
      </c>
      <c r="T79">
        <v>1.57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4.7047402319881035</v>
      </c>
      <c r="AC79">
        <v>3.0748347532098101</v>
      </c>
      <c r="AD79">
        <v>3.6509392233185922</v>
      </c>
      <c r="AE79">
        <v>4.9855162243826134</v>
      </c>
      <c r="AF79">
        <v>3.0437308421457749</v>
      </c>
      <c r="AG79">
        <v>4.6734351259374201</v>
      </c>
      <c r="AH79">
        <v>12.535129494692608</v>
      </c>
      <c r="AI79">
        <v>4.9324401453175355</v>
      </c>
      <c r="AJ79">
        <v>0</v>
      </c>
      <c r="AK79">
        <v>8.3912781609468112</v>
      </c>
      <c r="AL79">
        <v>0</v>
      </c>
      <c r="AM79">
        <v>1.5187054495273715</v>
      </c>
      <c r="AN79">
        <v>0</v>
      </c>
      <c r="AO79">
        <v>0</v>
      </c>
      <c r="AP79">
        <v>0</v>
      </c>
      <c r="AQ79">
        <v>9.0645243743782054</v>
      </c>
      <c r="AR79">
        <v>0</v>
      </c>
      <c r="AS79">
        <v>1.5375257745494304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3.18</v>
      </c>
      <c r="BB79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99.693272006357816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2.8399572057139411</v>
      </c>
      <c r="L80">
        <v>9.2697781606719811</v>
      </c>
      <c r="M80">
        <v>1.29</v>
      </c>
      <c r="N80">
        <v>1.3899999999999997</v>
      </c>
      <c r="O80">
        <v>3.1702567425285495</v>
      </c>
      <c r="P80">
        <v>3.1403719938395929</v>
      </c>
      <c r="Q80">
        <v>0.38980778708723512</v>
      </c>
      <c r="R80">
        <v>0.57030031612223386</v>
      </c>
      <c r="S80">
        <v>0</v>
      </c>
      <c r="T80">
        <v>1.57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4.7047402319881035</v>
      </c>
      <c r="AC80">
        <v>3.0748347532098101</v>
      </c>
      <c r="AD80">
        <v>3.6509392233185922</v>
      </c>
      <c r="AE80">
        <v>4.9855162243826134</v>
      </c>
      <c r="AF80">
        <v>3.0437308421457749</v>
      </c>
      <c r="AG80">
        <v>4.6734351259374201</v>
      </c>
      <c r="AH80">
        <v>12.535129494692608</v>
      </c>
      <c r="AI80">
        <v>4.9324401453175355</v>
      </c>
      <c r="AJ80">
        <v>0</v>
      </c>
      <c r="AK80">
        <v>8.3912781609468112</v>
      </c>
      <c r="AL80">
        <v>0</v>
      </c>
      <c r="AM80">
        <v>1.5187054495273715</v>
      </c>
      <c r="AN80">
        <v>0</v>
      </c>
      <c r="AO80">
        <v>0</v>
      </c>
      <c r="AP80">
        <v>0</v>
      </c>
      <c r="AQ80">
        <v>9.0645243743782054</v>
      </c>
      <c r="AR80">
        <v>0</v>
      </c>
      <c r="AS80">
        <v>1.5375257745494304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3.18</v>
      </c>
      <c r="BB80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99.693272006357816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2.8399144101381792</v>
      </c>
      <c r="L81">
        <v>9.0897781249237237</v>
      </c>
      <c r="M81">
        <v>1.29</v>
      </c>
      <c r="N81">
        <v>1.36</v>
      </c>
      <c r="O81">
        <v>3.1702567425285495</v>
      </c>
      <c r="P81">
        <v>3.1403719938395929</v>
      </c>
      <c r="Q81">
        <v>0.38980778708723512</v>
      </c>
      <c r="R81">
        <v>0.57030031612223386</v>
      </c>
      <c r="S81">
        <v>0</v>
      </c>
      <c r="T81">
        <v>1.57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4.7047402319881035</v>
      </c>
      <c r="AC81">
        <v>3.0748347532098101</v>
      </c>
      <c r="AD81">
        <v>3.6509392233185922</v>
      </c>
      <c r="AE81">
        <v>4.9855162243826134</v>
      </c>
      <c r="AF81">
        <v>3.0437308421457749</v>
      </c>
      <c r="AG81">
        <v>4.6734351259374201</v>
      </c>
      <c r="AH81">
        <v>12.535129494692608</v>
      </c>
      <c r="AI81">
        <v>4.9324401453175355</v>
      </c>
      <c r="AJ81">
        <v>0</v>
      </c>
      <c r="AK81">
        <v>8.3912781609468112</v>
      </c>
      <c r="AL81">
        <v>0</v>
      </c>
      <c r="AM81">
        <v>1.5187054495273715</v>
      </c>
      <c r="AN81">
        <v>0</v>
      </c>
      <c r="AO81">
        <v>0</v>
      </c>
      <c r="AP81">
        <v>0</v>
      </c>
      <c r="AQ81">
        <v>9.0645243743782054</v>
      </c>
      <c r="AR81">
        <v>0</v>
      </c>
      <c r="AS81">
        <v>1.5375257745494304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3.18</v>
      </c>
      <c r="BB8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99.483229175033799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2.8399144101381792</v>
      </c>
      <c r="L82">
        <v>9.0897781249237237</v>
      </c>
      <c r="M82">
        <v>1.29</v>
      </c>
      <c r="N82">
        <v>1.36</v>
      </c>
      <c r="O82">
        <v>3.1702567425285495</v>
      </c>
      <c r="P82">
        <v>3.1403719938395929</v>
      </c>
      <c r="Q82">
        <v>0.38980778708723512</v>
      </c>
      <c r="R82">
        <v>0.57030031612223386</v>
      </c>
      <c r="S82">
        <v>0</v>
      </c>
      <c r="T82">
        <v>1.57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4.7047402319881035</v>
      </c>
      <c r="AC82">
        <v>3.0748347532098101</v>
      </c>
      <c r="AD82">
        <v>3.6509392233185922</v>
      </c>
      <c r="AE82">
        <v>4.9855162243826134</v>
      </c>
      <c r="AF82">
        <v>3.0437308421457749</v>
      </c>
      <c r="AG82">
        <v>4.6734351259374201</v>
      </c>
      <c r="AH82">
        <v>12.535129494692608</v>
      </c>
      <c r="AI82">
        <v>1.6654992698474798</v>
      </c>
      <c r="AJ82">
        <v>0</v>
      </c>
      <c r="AK82">
        <v>8.3912781609468112</v>
      </c>
      <c r="AL82">
        <v>0</v>
      </c>
      <c r="AM82">
        <v>1.5187054495273715</v>
      </c>
      <c r="AN82">
        <v>0</v>
      </c>
      <c r="AO82">
        <v>0</v>
      </c>
      <c r="AP82">
        <v>0</v>
      </c>
      <c r="AQ82">
        <v>9.0645243743782054</v>
      </c>
      <c r="AR82">
        <v>0</v>
      </c>
      <c r="AS82">
        <v>1.5375257745494304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3.18</v>
      </c>
      <c r="BB8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96.216288299563772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0.9</v>
      </c>
      <c r="H83">
        <v>0</v>
      </c>
      <c r="I83">
        <v>0</v>
      </c>
      <c r="J83">
        <v>0</v>
      </c>
      <c r="K83">
        <v>2.8399144101381792</v>
      </c>
      <c r="L83">
        <v>9.0897781249237237</v>
      </c>
      <c r="M83">
        <v>1.29</v>
      </c>
      <c r="N83">
        <v>1.36</v>
      </c>
      <c r="O83">
        <v>3.1702567425285495</v>
      </c>
      <c r="P83">
        <v>3.1403719938395929</v>
      </c>
      <c r="Q83">
        <v>0.38980778708723512</v>
      </c>
      <c r="R83">
        <v>0.57030031612223386</v>
      </c>
      <c r="S83">
        <v>0</v>
      </c>
      <c r="T83">
        <v>1.57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4.7047402319881035</v>
      </c>
      <c r="AC83">
        <v>3.0748347532098101</v>
      </c>
      <c r="AD83">
        <v>3.6509392233185922</v>
      </c>
      <c r="AE83">
        <v>4.9855162243826134</v>
      </c>
      <c r="AF83">
        <v>3.0437308421457749</v>
      </c>
      <c r="AG83">
        <v>4.6734351259374201</v>
      </c>
      <c r="AH83">
        <v>12.535129494692608</v>
      </c>
      <c r="AI83">
        <v>0.3589113245542363</v>
      </c>
      <c r="AJ83">
        <v>0</v>
      </c>
      <c r="AK83">
        <v>8.3912781609468112</v>
      </c>
      <c r="AL83">
        <v>0</v>
      </c>
      <c r="AM83">
        <v>1.5187054495273715</v>
      </c>
      <c r="AN83">
        <v>0</v>
      </c>
      <c r="AO83">
        <v>0</v>
      </c>
      <c r="AP83">
        <v>0</v>
      </c>
      <c r="AQ83">
        <v>9.0645243743782054</v>
      </c>
      <c r="AR83">
        <v>0</v>
      </c>
      <c r="AS83">
        <v>1.5375257745494304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3.18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95.809700354270504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2.8399144101381792</v>
      </c>
      <c r="L84">
        <v>9.0897781249237237</v>
      </c>
      <c r="M84">
        <v>1.29</v>
      </c>
      <c r="N84">
        <v>1.36</v>
      </c>
      <c r="O84">
        <v>3.1702567425285495</v>
      </c>
      <c r="P84">
        <v>3.1403719938395929</v>
      </c>
      <c r="Q84">
        <v>0.38980778708723512</v>
      </c>
      <c r="R84">
        <v>0.57030031612223386</v>
      </c>
      <c r="S84">
        <v>0</v>
      </c>
      <c r="T84">
        <v>1.57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4.7047402319881035</v>
      </c>
      <c r="AC84">
        <v>3.0748347532098101</v>
      </c>
      <c r="AD84">
        <v>3.6509392233185922</v>
      </c>
      <c r="AE84">
        <v>4.9855162243826134</v>
      </c>
      <c r="AF84">
        <v>3.0437308421457749</v>
      </c>
      <c r="AG84">
        <v>4.6734351259374201</v>
      </c>
      <c r="AH84">
        <v>12.535129494692608</v>
      </c>
      <c r="AI84">
        <v>0.3589113245542363</v>
      </c>
      <c r="AJ84">
        <v>0</v>
      </c>
      <c r="AK84">
        <v>8.3912781609468112</v>
      </c>
      <c r="AL84">
        <v>0</v>
      </c>
      <c r="AM84">
        <v>1.5187054495273715</v>
      </c>
      <c r="AN84">
        <v>0</v>
      </c>
      <c r="AO84">
        <v>0</v>
      </c>
      <c r="AP84">
        <v>0</v>
      </c>
      <c r="AQ84">
        <v>9.0645243743782054</v>
      </c>
      <c r="AR84">
        <v>0</v>
      </c>
      <c r="AS84">
        <v>1.5375257745494304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3.18</v>
      </c>
      <c r="BB84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94.909700354270527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2.8399144101381792</v>
      </c>
      <c r="L85">
        <v>9.09</v>
      </c>
      <c r="M85">
        <v>1.29</v>
      </c>
      <c r="N85">
        <v>1.36</v>
      </c>
      <c r="O85">
        <v>3.1702567425285495</v>
      </c>
      <c r="P85">
        <v>3.1403719938395929</v>
      </c>
      <c r="Q85">
        <v>0.38980778708723512</v>
      </c>
      <c r="R85">
        <v>0.57030031612223386</v>
      </c>
      <c r="S85">
        <v>0</v>
      </c>
      <c r="T85">
        <v>1.57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4.5567187534352867</v>
      </c>
      <c r="AC85">
        <v>2.9232119675232013</v>
      </c>
      <c r="AD85">
        <v>3.5434514916939435</v>
      </c>
      <c r="AE85">
        <v>4.9359416728080774</v>
      </c>
      <c r="AF85">
        <v>1.6907806790951523</v>
      </c>
      <c r="AG85">
        <v>4.6734351259374201</v>
      </c>
      <c r="AH85">
        <v>12.535129494692608</v>
      </c>
      <c r="AI85">
        <v>0.3589113245542363</v>
      </c>
      <c r="AJ85">
        <v>0</v>
      </c>
      <c r="AK85">
        <v>8.3912781609468112</v>
      </c>
      <c r="AL85">
        <v>0</v>
      </c>
      <c r="AM85">
        <v>1.0118679973055658</v>
      </c>
      <c r="AN85">
        <v>0</v>
      </c>
      <c r="AO85">
        <v>0</v>
      </c>
      <c r="AP85">
        <v>0</v>
      </c>
      <c r="AQ85">
        <v>8.9634284965129289</v>
      </c>
      <c r="AR85">
        <v>0</v>
      </c>
      <c r="AS85">
        <v>1.5375257745494304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4.18</v>
      </c>
      <c r="AZ85">
        <v>3.88</v>
      </c>
      <c r="BA85">
        <v>3.18</v>
      </c>
      <c r="BB85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92.492332188770476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2.8399144101381792</v>
      </c>
      <c r="L86">
        <v>9.0999999999999979</v>
      </c>
      <c r="M86">
        <v>1.29</v>
      </c>
      <c r="N86">
        <v>1.36</v>
      </c>
      <c r="O86">
        <v>3.1702567425285495</v>
      </c>
      <c r="P86">
        <v>3.1403719938395929</v>
      </c>
      <c r="Q86">
        <v>0.38980778708723512</v>
      </c>
      <c r="R86">
        <v>0.57030031612223386</v>
      </c>
      <c r="S86">
        <v>0</v>
      </c>
      <c r="T86">
        <v>1.57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4.5567187534352867</v>
      </c>
      <c r="AC86">
        <v>2.9232119675232013</v>
      </c>
      <c r="AD86">
        <v>3.5434514916939435</v>
      </c>
      <c r="AE86">
        <v>4.9359416728080774</v>
      </c>
      <c r="AF86">
        <v>1.5222724457910135</v>
      </c>
      <c r="AG86">
        <v>4.6734351259374201</v>
      </c>
      <c r="AH86">
        <v>12.535129494692608</v>
      </c>
      <c r="AI86">
        <v>0.3589113245542363</v>
      </c>
      <c r="AJ86">
        <v>0</v>
      </c>
      <c r="AK86">
        <v>8.3912781609468112</v>
      </c>
      <c r="AL86">
        <v>0</v>
      </c>
      <c r="AM86">
        <v>1.0118679973055658</v>
      </c>
      <c r="AN86">
        <v>0</v>
      </c>
      <c r="AO86">
        <v>0</v>
      </c>
      <c r="AP86">
        <v>0</v>
      </c>
      <c r="AQ86">
        <v>8.9634284965129289</v>
      </c>
      <c r="AR86">
        <v>0</v>
      </c>
      <c r="AS86">
        <v>1.5375257745494304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4.18</v>
      </c>
      <c r="AZ86">
        <v>3.88</v>
      </c>
      <c r="BA86">
        <v>3.18</v>
      </c>
      <c r="BB86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92.333823955466315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2.8399144101381792</v>
      </c>
      <c r="L87">
        <v>9.0999999999999979</v>
      </c>
      <c r="M87">
        <v>1.29</v>
      </c>
      <c r="N87">
        <v>1.36</v>
      </c>
      <c r="O87">
        <v>3.1702567425285495</v>
      </c>
      <c r="P87">
        <v>3.1403719938395929</v>
      </c>
      <c r="Q87">
        <v>0.38980778708723512</v>
      </c>
      <c r="R87">
        <v>0.57030031612223386</v>
      </c>
      <c r="S87">
        <v>0</v>
      </c>
      <c r="T87">
        <v>1.57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4.5567187534352867</v>
      </c>
      <c r="AC87">
        <v>2.9232119675232013</v>
      </c>
      <c r="AD87">
        <v>3.5434514916939435</v>
      </c>
      <c r="AE87">
        <v>4.9359416728080774</v>
      </c>
      <c r="AF87">
        <v>1.5222724457910135</v>
      </c>
      <c r="AG87">
        <v>4.6734351259374201</v>
      </c>
      <c r="AH87">
        <v>12.535129494692608</v>
      </c>
      <c r="AI87">
        <v>0.3589113245542363</v>
      </c>
      <c r="AJ87">
        <v>0</v>
      </c>
      <c r="AK87">
        <v>8.3912781609468112</v>
      </c>
      <c r="AL87">
        <v>0</v>
      </c>
      <c r="AM87">
        <v>1.0118679973055658</v>
      </c>
      <c r="AN87">
        <v>0</v>
      </c>
      <c r="AO87">
        <v>0</v>
      </c>
      <c r="AP87">
        <v>0</v>
      </c>
      <c r="AQ87">
        <v>8.9634284965129289</v>
      </c>
      <c r="AR87">
        <v>0</v>
      </c>
      <c r="AS87">
        <v>1.5375257745494304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4.18</v>
      </c>
      <c r="AZ87">
        <v>3.88</v>
      </c>
      <c r="BA87">
        <v>3.18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92.333823955466315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2.8399144101381792</v>
      </c>
      <c r="L88">
        <v>9.0999999999999979</v>
      </c>
      <c r="M88">
        <v>1.29</v>
      </c>
      <c r="N88">
        <v>1.36</v>
      </c>
      <c r="O88">
        <v>3.1702567425285495</v>
      </c>
      <c r="P88">
        <v>3.1403719938395929</v>
      </c>
      <c r="Q88">
        <v>0.38980778708723512</v>
      </c>
      <c r="R88">
        <v>0.57030031612223386</v>
      </c>
      <c r="S88">
        <v>0</v>
      </c>
      <c r="T88">
        <v>1.57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4.5567187534352867</v>
      </c>
      <c r="AC88">
        <v>2.9232119675232013</v>
      </c>
      <c r="AD88">
        <v>3.5434514916939435</v>
      </c>
      <c r="AE88">
        <v>4.9359416728080774</v>
      </c>
      <c r="AF88">
        <v>1.5222724457910135</v>
      </c>
      <c r="AG88">
        <v>4.6734351259374201</v>
      </c>
      <c r="AH88">
        <v>12.535129494692608</v>
      </c>
      <c r="AI88">
        <v>0.3589113245542363</v>
      </c>
      <c r="AJ88">
        <v>0</v>
      </c>
      <c r="AK88">
        <v>8.3912781609468112</v>
      </c>
      <c r="AL88">
        <v>0</v>
      </c>
      <c r="AM88">
        <v>1.0118679973055658</v>
      </c>
      <c r="AN88">
        <v>0</v>
      </c>
      <c r="AO88">
        <v>0</v>
      </c>
      <c r="AP88">
        <v>0</v>
      </c>
      <c r="AQ88">
        <v>8.9634284965129289</v>
      </c>
      <c r="AR88">
        <v>0</v>
      </c>
      <c r="AS88">
        <v>1.5375257745494304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4.18</v>
      </c>
      <c r="AZ88">
        <v>3.88</v>
      </c>
      <c r="BA88">
        <v>3.18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92.333823955466315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2.8399144101381792</v>
      </c>
      <c r="L89">
        <v>9.0999999999999979</v>
      </c>
      <c r="M89">
        <v>1.29</v>
      </c>
      <c r="N89">
        <v>1.36</v>
      </c>
      <c r="O89">
        <v>3.1702567425285495</v>
      </c>
      <c r="P89">
        <v>3.1403719938395929</v>
      </c>
      <c r="Q89">
        <v>0.38980778708723512</v>
      </c>
      <c r="R89">
        <v>0.57030031612223386</v>
      </c>
      <c r="S89">
        <v>0</v>
      </c>
      <c r="T89">
        <v>1.57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4.5567187534352867</v>
      </c>
      <c r="AC89">
        <v>2.9232119675232013</v>
      </c>
      <c r="AD89">
        <v>3.5434514916939435</v>
      </c>
      <c r="AE89">
        <v>4.9359416728080774</v>
      </c>
      <c r="AF89">
        <v>1.5222724457910135</v>
      </c>
      <c r="AG89">
        <v>4.6734351259374201</v>
      </c>
      <c r="AH89">
        <v>12.535129494692608</v>
      </c>
      <c r="AI89">
        <v>0.3589113245542363</v>
      </c>
      <c r="AJ89">
        <v>0</v>
      </c>
      <c r="AK89">
        <v>8.3912781609468112</v>
      </c>
      <c r="AL89">
        <v>0</v>
      </c>
      <c r="AM89">
        <v>1.0118679973055658</v>
      </c>
      <c r="AN89">
        <v>0</v>
      </c>
      <c r="AO89">
        <v>0</v>
      </c>
      <c r="AP89">
        <v>0</v>
      </c>
      <c r="AQ89">
        <v>8.9634284965129289</v>
      </c>
      <c r="AR89">
        <v>0</v>
      </c>
      <c r="AS89">
        <v>1.5375257745494304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4.18</v>
      </c>
      <c r="AZ89">
        <v>3.88</v>
      </c>
      <c r="BA89">
        <v>3.18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92.333823955466315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2.8399144101381792</v>
      </c>
      <c r="L90">
        <v>9.0999999999999979</v>
      </c>
      <c r="M90">
        <v>1.29</v>
      </c>
      <c r="N90">
        <v>1.36</v>
      </c>
      <c r="O90">
        <v>3.1702567425285495</v>
      </c>
      <c r="P90">
        <v>3.1403719938395929</v>
      </c>
      <c r="Q90">
        <v>0.38980778708723512</v>
      </c>
      <c r="R90">
        <v>0.57030031612223386</v>
      </c>
      <c r="S90">
        <v>0</v>
      </c>
      <c r="T90">
        <v>1.57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4.5567187534352867</v>
      </c>
      <c r="AC90">
        <v>2.9232119675232013</v>
      </c>
      <c r="AD90">
        <v>3.5434514916939435</v>
      </c>
      <c r="AE90">
        <v>4.9359416728080774</v>
      </c>
      <c r="AF90">
        <v>1.5222724457910135</v>
      </c>
      <c r="AG90">
        <v>4.6734351259374201</v>
      </c>
      <c r="AH90">
        <v>12.535129494692608</v>
      </c>
      <c r="AI90">
        <v>0.3589113245542363</v>
      </c>
      <c r="AJ90">
        <v>0</v>
      </c>
      <c r="AK90">
        <v>8.3912781609468112</v>
      </c>
      <c r="AL90">
        <v>0</v>
      </c>
      <c r="AM90">
        <v>1.0118679973055658</v>
      </c>
      <c r="AN90">
        <v>0</v>
      </c>
      <c r="AO90">
        <v>0</v>
      </c>
      <c r="AP90">
        <v>0</v>
      </c>
      <c r="AQ90">
        <v>9.0389458992556655</v>
      </c>
      <c r="AR90">
        <v>0</v>
      </c>
      <c r="AS90">
        <v>1.5375257745494304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4.18</v>
      </c>
      <c r="AZ90">
        <v>3.88</v>
      </c>
      <c r="BA90">
        <v>3.18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92.409341358209062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2.8399144101381792</v>
      </c>
      <c r="L91">
        <v>9.0999999999999979</v>
      </c>
      <c r="M91">
        <v>1.29</v>
      </c>
      <c r="N91">
        <v>1.36</v>
      </c>
      <c r="O91">
        <v>3.1702567425285495</v>
      </c>
      <c r="P91">
        <v>3.1403719938395929</v>
      </c>
      <c r="Q91">
        <v>0.38980778708723512</v>
      </c>
      <c r="R91">
        <v>0.57030031612223386</v>
      </c>
      <c r="S91">
        <v>0</v>
      </c>
      <c r="T91">
        <v>1.57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4.7047402319881035</v>
      </c>
      <c r="AC91">
        <v>3.0748347532098101</v>
      </c>
      <c r="AD91">
        <v>3.6509392233185922</v>
      </c>
      <c r="AE91">
        <v>4.9855162243826134</v>
      </c>
      <c r="AF91">
        <v>2.5365780433608545</v>
      </c>
      <c r="AG91">
        <v>4.6734351259374201</v>
      </c>
      <c r="AH91">
        <v>12.535129494692608</v>
      </c>
      <c r="AI91">
        <v>0.3589113245542363</v>
      </c>
      <c r="AJ91">
        <v>0</v>
      </c>
      <c r="AK91">
        <v>8.3912781609468112</v>
      </c>
      <c r="AL91">
        <v>0</v>
      </c>
      <c r="AM91">
        <v>1.5187054495273715</v>
      </c>
      <c r="AN91">
        <v>0</v>
      </c>
      <c r="AO91">
        <v>0</v>
      </c>
      <c r="AP91">
        <v>0</v>
      </c>
      <c r="AQ91">
        <v>9.0645243743782054</v>
      </c>
      <c r="AR91">
        <v>0</v>
      </c>
      <c r="AS91">
        <v>1.5375257745494304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3.88</v>
      </c>
      <c r="BA91">
        <v>3.18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94.41276943056188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7.0000000000000007E-2</v>
      </c>
      <c r="K92">
        <v>2.8399144101381792</v>
      </c>
      <c r="L92">
        <v>9.0999999999999979</v>
      </c>
      <c r="M92">
        <v>1.29</v>
      </c>
      <c r="N92">
        <v>1.36</v>
      </c>
      <c r="O92">
        <v>3.1702567425285495</v>
      </c>
      <c r="P92">
        <v>3.1403719938395929</v>
      </c>
      <c r="Q92">
        <v>0.38980778708723512</v>
      </c>
      <c r="R92">
        <v>0.57030031612223386</v>
      </c>
      <c r="S92">
        <v>0</v>
      </c>
      <c r="T92">
        <v>1.57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4.7047402319881035</v>
      </c>
      <c r="AC92">
        <v>3.0748347532098101</v>
      </c>
      <c r="AD92">
        <v>3.6509392233185922</v>
      </c>
      <c r="AE92">
        <v>4.9855162243826134</v>
      </c>
      <c r="AF92">
        <v>2.5365780433608545</v>
      </c>
      <c r="AG92">
        <v>4.6734351259374201</v>
      </c>
      <c r="AH92">
        <v>12.535129494692608</v>
      </c>
      <c r="AI92">
        <v>0.3589113245542363</v>
      </c>
      <c r="AJ92">
        <v>0</v>
      </c>
      <c r="AK92">
        <v>8.3912781609468112</v>
      </c>
      <c r="AL92">
        <v>0</v>
      </c>
      <c r="AM92">
        <v>1.5187054495273715</v>
      </c>
      <c r="AN92">
        <v>0</v>
      </c>
      <c r="AO92">
        <v>0</v>
      </c>
      <c r="AP92">
        <v>0</v>
      </c>
      <c r="AQ92">
        <v>9.0645243743782054</v>
      </c>
      <c r="AR92">
        <v>0</v>
      </c>
      <c r="AS92">
        <v>1.5375257745494304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3.88</v>
      </c>
      <c r="BA92">
        <v>3.18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94.482769430561873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7.0000000000000007E-2</v>
      </c>
      <c r="K93">
        <v>2.8399144101381792</v>
      </c>
      <c r="L93">
        <v>9.0999999999999979</v>
      </c>
      <c r="M93">
        <v>1.29</v>
      </c>
      <c r="N93">
        <v>1.36</v>
      </c>
      <c r="O93">
        <v>3.1702567425285495</v>
      </c>
      <c r="P93">
        <v>3.1403719938395929</v>
      </c>
      <c r="Q93">
        <v>0.38980778708723512</v>
      </c>
      <c r="R93">
        <v>0.57030031612223386</v>
      </c>
      <c r="S93">
        <v>0</v>
      </c>
      <c r="T93">
        <v>1.57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4.7047402319881035</v>
      </c>
      <c r="AC93">
        <v>3.0748347532098101</v>
      </c>
      <c r="AD93">
        <v>3.6509392233185922</v>
      </c>
      <c r="AE93">
        <v>4.9855162243826134</v>
      </c>
      <c r="AF93">
        <v>2.5365780433608545</v>
      </c>
      <c r="AG93">
        <v>4.6734351259374201</v>
      </c>
      <c r="AH93">
        <v>12.535129494692608</v>
      </c>
      <c r="AI93">
        <v>1.4092686129478675</v>
      </c>
      <c r="AJ93">
        <v>0</v>
      </c>
      <c r="AK93">
        <v>8.3912781609468112</v>
      </c>
      <c r="AL93">
        <v>0</v>
      </c>
      <c r="AM93">
        <v>1.5187054495273715</v>
      </c>
      <c r="AN93">
        <v>0</v>
      </c>
      <c r="AO93">
        <v>0</v>
      </c>
      <c r="AP93">
        <v>0</v>
      </c>
      <c r="AQ93">
        <v>9.0645243743782054</v>
      </c>
      <c r="AR93">
        <v>0</v>
      </c>
      <c r="AS93">
        <v>1.5375257745494304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3.88</v>
      </c>
      <c r="BA93">
        <v>3.18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95.533126718955501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7.0000000000000007E-2</v>
      </c>
      <c r="K94">
        <v>2.8399144101381792</v>
      </c>
      <c r="L94">
        <v>9.0999999999999979</v>
      </c>
      <c r="M94">
        <v>1.29</v>
      </c>
      <c r="N94">
        <v>1.36</v>
      </c>
      <c r="O94">
        <v>3.1702567425285495</v>
      </c>
      <c r="P94">
        <v>3.1403719938395929</v>
      </c>
      <c r="Q94">
        <v>0.38980778708723512</v>
      </c>
      <c r="R94">
        <v>0.57030031612223386</v>
      </c>
      <c r="S94">
        <v>0</v>
      </c>
      <c r="T94">
        <v>1.57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4.7047402319881035</v>
      </c>
      <c r="AC94">
        <v>3.0748347532098101</v>
      </c>
      <c r="AD94">
        <v>3.6509392233185922</v>
      </c>
      <c r="AE94">
        <v>4.9855162243826134</v>
      </c>
      <c r="AF94">
        <v>2.5365780433608545</v>
      </c>
      <c r="AG94">
        <v>4.6734351259374201</v>
      </c>
      <c r="AH94">
        <v>12.535129494692608</v>
      </c>
      <c r="AI94">
        <v>1.4092686129478675</v>
      </c>
      <c r="AJ94">
        <v>0</v>
      </c>
      <c r="AK94">
        <v>8.3912781609468112</v>
      </c>
      <c r="AL94">
        <v>0</v>
      </c>
      <c r="AM94">
        <v>1.5187054495273715</v>
      </c>
      <c r="AN94">
        <v>0</v>
      </c>
      <c r="AO94">
        <v>0</v>
      </c>
      <c r="AP94">
        <v>0</v>
      </c>
      <c r="AQ94">
        <v>9.0645243743782054</v>
      </c>
      <c r="AR94">
        <v>0</v>
      </c>
      <c r="AS94">
        <v>1.5375257745494304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3.88</v>
      </c>
      <c r="BA94">
        <v>3.18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95.533126718955501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7.0000000000000007E-2</v>
      </c>
      <c r="K95">
        <v>2.8399144101381792</v>
      </c>
      <c r="L95">
        <v>9.0999999999999979</v>
      </c>
      <c r="M95">
        <v>1.29</v>
      </c>
      <c r="N95">
        <v>1.36</v>
      </c>
      <c r="O95">
        <v>3.1702567425285495</v>
      </c>
      <c r="P95">
        <v>3.1403719938395929</v>
      </c>
      <c r="Q95">
        <v>0.38980778708723512</v>
      </c>
      <c r="R95">
        <v>0.57030031612223386</v>
      </c>
      <c r="S95">
        <v>0</v>
      </c>
      <c r="T95">
        <v>1.57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4.5567187534352867</v>
      </c>
      <c r="AC95">
        <v>2.9232119675232013</v>
      </c>
      <c r="AD95">
        <v>3.5434514916939435</v>
      </c>
      <c r="AE95">
        <v>4.9359416728080774</v>
      </c>
      <c r="AF95">
        <v>1.6907806790951523</v>
      </c>
      <c r="AG95">
        <v>4.6734351259374201</v>
      </c>
      <c r="AH95">
        <v>12.535129494692608</v>
      </c>
      <c r="AI95">
        <v>1.4092686129478675</v>
      </c>
      <c r="AJ95">
        <v>0</v>
      </c>
      <c r="AK95">
        <v>8.3912781609468112</v>
      </c>
      <c r="AL95">
        <v>0</v>
      </c>
      <c r="AM95">
        <v>1.0118679973055658</v>
      </c>
      <c r="AN95">
        <v>0</v>
      </c>
      <c r="AO95">
        <v>0</v>
      </c>
      <c r="AP95">
        <v>0</v>
      </c>
      <c r="AQ95">
        <v>8.3531991614466179</v>
      </c>
      <c r="AR95">
        <v>0</v>
      </c>
      <c r="AS95">
        <v>1.4093986266703111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3.88</v>
      </c>
      <c r="BA95">
        <v>3.18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91.494332994218666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7.0000000000000007E-2</v>
      </c>
      <c r="K96">
        <v>2.8399144101381792</v>
      </c>
      <c r="L96">
        <v>9.0999999999999979</v>
      </c>
      <c r="M96">
        <v>1.29</v>
      </c>
      <c r="N96">
        <v>1.36</v>
      </c>
      <c r="O96">
        <v>3.1702567425285495</v>
      </c>
      <c r="P96">
        <v>3.1403719938395929</v>
      </c>
      <c r="Q96">
        <v>0.38980778708723512</v>
      </c>
      <c r="R96">
        <v>0.57030031612223386</v>
      </c>
      <c r="S96">
        <v>0</v>
      </c>
      <c r="T96">
        <v>1.57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4.5567187534352867</v>
      </c>
      <c r="AC96">
        <v>2.9232119675232013</v>
      </c>
      <c r="AD96">
        <v>3.5434514916939435</v>
      </c>
      <c r="AE96">
        <v>4.9359416728080774</v>
      </c>
      <c r="AF96">
        <v>0.76113622289550675</v>
      </c>
      <c r="AG96">
        <v>4.6734351259374201</v>
      </c>
      <c r="AH96">
        <v>12.535129494692608</v>
      </c>
      <c r="AI96">
        <v>1.4092686129478675</v>
      </c>
      <c r="AJ96">
        <v>0</v>
      </c>
      <c r="AK96">
        <v>8.3912781609468112</v>
      </c>
      <c r="AL96">
        <v>0</v>
      </c>
      <c r="AM96">
        <v>0.4996098236696232</v>
      </c>
      <c r="AN96">
        <v>0</v>
      </c>
      <c r="AO96">
        <v>0</v>
      </c>
      <c r="AP96">
        <v>0</v>
      </c>
      <c r="AQ96">
        <v>8.3531991614466179</v>
      </c>
      <c r="AR96">
        <v>0</v>
      </c>
      <c r="AS96">
        <v>1.4093986266703111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3.18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88.652430364383065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7.0000000000000007E-2</v>
      </c>
      <c r="K97">
        <v>2.8399144101381792</v>
      </c>
      <c r="L97">
        <v>9.0999999999999979</v>
      </c>
      <c r="M97">
        <v>1.29</v>
      </c>
      <c r="N97">
        <v>1.36</v>
      </c>
      <c r="O97">
        <v>3.1702567425285495</v>
      </c>
      <c r="P97">
        <v>3.1403719938395929</v>
      </c>
      <c r="Q97">
        <v>0.38980778708723512</v>
      </c>
      <c r="R97">
        <v>0.57030031612223386</v>
      </c>
      <c r="S97">
        <v>0</v>
      </c>
      <c r="T97">
        <v>1.57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4.5567187534352867</v>
      </c>
      <c r="AC97">
        <v>2.9232119675232013</v>
      </c>
      <c r="AD97">
        <v>3.5434514916939435</v>
      </c>
      <c r="AE97">
        <v>4.9359416728080774</v>
      </c>
      <c r="AF97">
        <v>0.76113622289550675</v>
      </c>
      <c r="AG97">
        <v>4.6734351259374201</v>
      </c>
      <c r="AH97">
        <v>12.535129494692608</v>
      </c>
      <c r="AI97">
        <v>1.4092686129478675</v>
      </c>
      <c r="AJ97">
        <v>0</v>
      </c>
      <c r="AK97">
        <v>8.3912781609468112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8.3531991614466179</v>
      </c>
      <c r="AR97">
        <v>0</v>
      </c>
      <c r="AS97">
        <v>1.4093986266703111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0.06</v>
      </c>
      <c r="AZ97">
        <v>3.88</v>
      </c>
      <c r="BA97">
        <v>3.18</v>
      </c>
      <c r="BB97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86.822820540713437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7.0000000000000007E-2</v>
      </c>
      <c r="K98">
        <v>2.8399144101381792</v>
      </c>
      <c r="L98">
        <v>9.0999999999999979</v>
      </c>
      <c r="M98">
        <v>1.29</v>
      </c>
      <c r="N98">
        <v>1.36</v>
      </c>
      <c r="O98">
        <v>3.1702567425285495</v>
      </c>
      <c r="P98">
        <v>3.1403719938395929</v>
      </c>
      <c r="Q98">
        <v>0.38980778708723512</v>
      </c>
      <c r="R98">
        <v>0.57030031612223386</v>
      </c>
      <c r="S98">
        <v>0</v>
      </c>
      <c r="T98">
        <v>1.57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4.5567187534352867</v>
      </c>
      <c r="AC98">
        <v>2.9232119675232013</v>
      </c>
      <c r="AD98">
        <v>3.5434514916939435</v>
      </c>
      <c r="AE98">
        <v>4.9359416728080774</v>
      </c>
      <c r="AF98">
        <v>0.76113622289550675</v>
      </c>
      <c r="AG98">
        <v>4.6734351259374201</v>
      </c>
      <c r="AH98">
        <v>12.535129494692608</v>
      </c>
      <c r="AI98">
        <v>1.4092686129478675</v>
      </c>
      <c r="AJ98">
        <v>0</v>
      </c>
      <c r="AK98">
        <v>8.3912781609468112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8.3531991614466179</v>
      </c>
      <c r="AR98">
        <v>0</v>
      </c>
      <c r="AS98">
        <v>1.4093986266703111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3.88</v>
      </c>
      <c r="BA98">
        <v>3.18</v>
      </c>
      <c r="BB98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86.762820540713435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2.2499999999999999E-4</v>
      </c>
      <c r="H99">
        <f t="shared" si="2"/>
        <v>0</v>
      </c>
      <c r="I99">
        <f t="shared" si="2"/>
        <v>0</v>
      </c>
      <c r="J99">
        <f t="shared" si="2"/>
        <v>1.2250000000000002E-4</v>
      </c>
      <c r="K99">
        <f t="shared" si="2"/>
        <v>6.7824398237289876E-2</v>
      </c>
      <c r="L99">
        <f t="shared" si="2"/>
        <v>0.22010888324439495</v>
      </c>
      <c r="M99">
        <f t="shared" si="2"/>
        <v>3.0960000000000064E-2</v>
      </c>
      <c r="N99">
        <f t="shared" si="2"/>
        <v>3.3225000000000018E-2</v>
      </c>
      <c r="O99">
        <f t="shared" si="2"/>
        <v>7.6086161820685103E-2</v>
      </c>
      <c r="P99">
        <f t="shared" si="2"/>
        <v>7.5368927852150144E-2</v>
      </c>
      <c r="Q99">
        <f t="shared" si="2"/>
        <v>9.3804665904235005E-3</v>
      </c>
      <c r="R99">
        <f t="shared" si="2"/>
        <v>1.3725285295979758E-2</v>
      </c>
      <c r="S99">
        <f t="shared" si="2"/>
        <v>0</v>
      </c>
      <c r="T99">
        <f t="shared" si="2"/>
        <v>3.7679999999999908E-2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6.5284926360856158E-2</v>
      </c>
      <c r="AC99">
        <f t="shared" si="2"/>
        <v>4.4529069413788543E-2</v>
      </c>
      <c r="AD99">
        <f t="shared" si="2"/>
        <v>7.7893535278145576E-2</v>
      </c>
      <c r="AE99">
        <f t="shared" si="2"/>
        <v>0.11861132380211752</v>
      </c>
      <c r="AF99">
        <f t="shared" si="2"/>
        <v>2.6594791569989826E-2</v>
      </c>
      <c r="AG99">
        <f t="shared" si="2"/>
        <v>0.11216244302249824</v>
      </c>
      <c r="AH99">
        <f t="shared" si="2"/>
        <v>0.27837338774363279</v>
      </c>
      <c r="AI99">
        <f t="shared" si="2"/>
        <v>2.6983584536385007E-2</v>
      </c>
      <c r="AJ99">
        <f t="shared" si="2"/>
        <v>0</v>
      </c>
      <c r="AK99">
        <f t="shared" si="2"/>
        <v>0.20139067586272366</v>
      </c>
      <c r="AL99">
        <f t="shared" si="2"/>
        <v>0</v>
      </c>
      <c r="AM99">
        <f t="shared" si="2"/>
        <v>6.8002950140348128E-3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8.2950385811084645E-2</v>
      </c>
      <c r="AR99">
        <f t="shared" si="2"/>
        <v>0</v>
      </c>
      <c r="AS99">
        <f t="shared" si="2"/>
        <v>3.6190543311604519E-2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4.6985000000000034E-2</v>
      </c>
      <c r="AZ99">
        <f t="shared" si="2"/>
        <v>7.2702499999999892E-2</v>
      </c>
      <c r="BA99">
        <f t="shared" si="2"/>
        <v>7.0715000000000083E-2</v>
      </c>
      <c r="BB99">
        <f t="shared" si="2"/>
        <v>6.5040000000000042E-2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1.8979140847677836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13.24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13.24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11.64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10.91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12.89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12.62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12.62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0.34408999999999967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0.34408999999999967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45558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18.39</v>
      </c>
      <c r="E3" s="202">
        <v>0</v>
      </c>
      <c r="F3" s="202">
        <v>0</v>
      </c>
      <c r="G3" s="202">
        <v>30</v>
      </c>
      <c r="H3" s="202">
        <v>0</v>
      </c>
      <c r="I3" s="202">
        <v>0</v>
      </c>
      <c r="J3" s="202">
        <v>38.71</v>
      </c>
      <c r="K3" s="202">
        <v>492.95</v>
      </c>
      <c r="L3" s="202">
        <v>9.0399999999999991</v>
      </c>
      <c r="M3" s="202">
        <v>30.86</v>
      </c>
      <c r="N3" s="202">
        <v>24.59</v>
      </c>
      <c r="O3" s="202">
        <v>71.3</v>
      </c>
      <c r="P3" s="202">
        <v>16.05</v>
      </c>
      <c r="Q3" s="202">
        <v>8.74</v>
      </c>
      <c r="R3" s="202">
        <v>8.09</v>
      </c>
      <c r="S3" s="202">
        <v>0</v>
      </c>
      <c r="T3" s="202">
        <v>0</v>
      </c>
      <c r="U3" s="202">
        <v>50.08</v>
      </c>
      <c r="V3" s="202">
        <v>8.85</v>
      </c>
      <c r="W3" s="202">
        <v>19.09</v>
      </c>
      <c r="X3" s="202">
        <v>28.98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102.33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99.67</v>
      </c>
      <c r="AQ3" s="202">
        <v>38.340000000000003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18.39</v>
      </c>
      <c r="E4" s="202">
        <v>0</v>
      </c>
      <c r="F4" s="202">
        <v>0</v>
      </c>
      <c r="G4" s="202">
        <v>30</v>
      </c>
      <c r="H4" s="202">
        <v>0</v>
      </c>
      <c r="I4" s="202">
        <v>0</v>
      </c>
      <c r="J4" s="202">
        <v>38.71</v>
      </c>
      <c r="K4" s="202">
        <v>492.95</v>
      </c>
      <c r="L4" s="202">
        <v>9.0399999999999991</v>
      </c>
      <c r="M4" s="202">
        <v>30.86</v>
      </c>
      <c r="N4" s="202">
        <v>24.64</v>
      </c>
      <c r="O4" s="202">
        <v>71.3</v>
      </c>
      <c r="P4" s="202">
        <v>16.05</v>
      </c>
      <c r="Q4" s="202">
        <v>8.74</v>
      </c>
      <c r="R4" s="202">
        <v>8.09</v>
      </c>
      <c r="S4" s="202">
        <v>0</v>
      </c>
      <c r="T4" s="202">
        <v>0</v>
      </c>
      <c r="U4" s="202">
        <v>50.08</v>
      </c>
      <c r="V4" s="202">
        <v>8.85</v>
      </c>
      <c r="W4" s="202">
        <v>19.09</v>
      </c>
      <c r="X4" s="202">
        <v>29.91</v>
      </c>
      <c r="Y4" s="202">
        <v>0</v>
      </c>
      <c r="Z4">
        <v>0</v>
      </c>
      <c r="AA4" s="202">
        <v>14.43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102.33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99.67</v>
      </c>
      <c r="AQ4" s="202">
        <v>38.340000000000003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18.39</v>
      </c>
      <c r="E5" s="202">
        <v>0</v>
      </c>
      <c r="F5" s="202">
        <v>0</v>
      </c>
      <c r="G5" s="202">
        <v>30</v>
      </c>
      <c r="H5" s="202">
        <v>0</v>
      </c>
      <c r="I5" s="202">
        <v>0</v>
      </c>
      <c r="J5" s="202">
        <v>38.71</v>
      </c>
      <c r="K5" s="202">
        <v>492.95</v>
      </c>
      <c r="L5" s="202">
        <v>9.0399999999999991</v>
      </c>
      <c r="M5" s="202">
        <v>30.86</v>
      </c>
      <c r="N5" s="202">
        <v>24.64</v>
      </c>
      <c r="O5" s="202">
        <v>71.3</v>
      </c>
      <c r="P5" s="202">
        <v>16.05</v>
      </c>
      <c r="Q5" s="202">
        <v>8.74</v>
      </c>
      <c r="R5" s="202">
        <v>8.09</v>
      </c>
      <c r="S5" s="202">
        <v>0</v>
      </c>
      <c r="T5" s="202">
        <v>0</v>
      </c>
      <c r="U5" s="202">
        <v>50.08</v>
      </c>
      <c r="V5" s="202">
        <v>8.85</v>
      </c>
      <c r="W5" s="202">
        <v>19.09</v>
      </c>
      <c r="X5" s="202">
        <v>21.94</v>
      </c>
      <c r="Y5" s="202">
        <v>0</v>
      </c>
      <c r="Z5">
        <v>0</v>
      </c>
      <c r="AA5" s="202">
        <v>14.43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114.74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99.67</v>
      </c>
      <c r="AQ5" s="202">
        <v>38.340000000000003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18.39</v>
      </c>
      <c r="E6" s="202">
        <v>0</v>
      </c>
      <c r="F6" s="202">
        <v>0</v>
      </c>
      <c r="G6" s="202">
        <v>30</v>
      </c>
      <c r="H6" s="202">
        <v>0</v>
      </c>
      <c r="I6" s="202">
        <v>0</v>
      </c>
      <c r="J6" s="202">
        <v>38.71</v>
      </c>
      <c r="K6" s="202">
        <v>493.15</v>
      </c>
      <c r="L6" s="202">
        <v>9.0399999999999991</v>
      </c>
      <c r="M6" s="202">
        <v>30.86</v>
      </c>
      <c r="N6" s="202">
        <v>24.64</v>
      </c>
      <c r="O6" s="202">
        <v>71.3</v>
      </c>
      <c r="P6" s="202">
        <v>16.05</v>
      </c>
      <c r="Q6" s="202">
        <v>8.74</v>
      </c>
      <c r="R6" s="202">
        <v>8.09</v>
      </c>
      <c r="S6" s="202">
        <v>0</v>
      </c>
      <c r="T6" s="202">
        <v>0</v>
      </c>
      <c r="U6" s="202">
        <v>50.08</v>
      </c>
      <c r="V6" s="202">
        <v>8.85</v>
      </c>
      <c r="W6" s="202">
        <v>19.09</v>
      </c>
      <c r="X6" s="202">
        <v>20.059999999999999</v>
      </c>
      <c r="Y6" s="202">
        <v>0</v>
      </c>
      <c r="Z6">
        <v>0</v>
      </c>
      <c r="AA6" s="202">
        <v>14.43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114.74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99.67</v>
      </c>
      <c r="AQ6" s="202">
        <v>38.340000000000003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18.39</v>
      </c>
      <c r="E7" s="202">
        <v>0</v>
      </c>
      <c r="F7" s="202">
        <v>0</v>
      </c>
      <c r="G7" s="202">
        <v>30</v>
      </c>
      <c r="H7" s="202">
        <v>0</v>
      </c>
      <c r="I7" s="202">
        <v>0</v>
      </c>
      <c r="J7" s="202">
        <v>38.71</v>
      </c>
      <c r="K7" s="202">
        <v>493.15</v>
      </c>
      <c r="L7" s="202">
        <v>9.0399999999999991</v>
      </c>
      <c r="M7" s="202">
        <v>30.86</v>
      </c>
      <c r="N7" s="202">
        <v>24.64</v>
      </c>
      <c r="O7" s="202">
        <v>71.3</v>
      </c>
      <c r="P7" s="202">
        <v>16.05</v>
      </c>
      <c r="Q7" s="202">
        <v>8.74</v>
      </c>
      <c r="R7" s="202">
        <v>8.09</v>
      </c>
      <c r="S7" s="202">
        <v>0</v>
      </c>
      <c r="T7" s="202">
        <v>0</v>
      </c>
      <c r="U7" s="202">
        <v>50.08</v>
      </c>
      <c r="V7" s="202">
        <v>8.85</v>
      </c>
      <c r="W7" s="202">
        <v>19.09</v>
      </c>
      <c r="X7" s="202">
        <v>20.059999999999999</v>
      </c>
      <c r="Y7" s="202">
        <v>0</v>
      </c>
      <c r="Z7">
        <v>0</v>
      </c>
      <c r="AA7" s="202">
        <v>14.43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114.74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99.67</v>
      </c>
      <c r="AQ7" s="202">
        <v>34.01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18.39</v>
      </c>
      <c r="E8" s="202">
        <v>0</v>
      </c>
      <c r="F8" s="202">
        <v>0</v>
      </c>
      <c r="G8" s="202">
        <v>30</v>
      </c>
      <c r="H8" s="202">
        <v>0</v>
      </c>
      <c r="I8" s="202">
        <v>0</v>
      </c>
      <c r="J8" s="202">
        <v>38.71</v>
      </c>
      <c r="K8" s="202">
        <v>493.15</v>
      </c>
      <c r="L8" s="202">
        <v>9.0399999999999991</v>
      </c>
      <c r="M8" s="202">
        <v>30.86</v>
      </c>
      <c r="N8" s="202">
        <v>24.64</v>
      </c>
      <c r="O8" s="202">
        <v>71.3</v>
      </c>
      <c r="P8" s="202">
        <v>16.05</v>
      </c>
      <c r="Q8" s="202">
        <v>8.74</v>
      </c>
      <c r="R8" s="202">
        <v>8.09</v>
      </c>
      <c r="S8" s="202">
        <v>0</v>
      </c>
      <c r="T8" s="202">
        <v>0</v>
      </c>
      <c r="U8" s="202">
        <v>50.08</v>
      </c>
      <c r="V8" s="202">
        <v>8.85</v>
      </c>
      <c r="W8" s="202">
        <v>19.09</v>
      </c>
      <c r="X8" s="202">
        <v>20.059999999999999</v>
      </c>
      <c r="Y8" s="202">
        <v>0</v>
      </c>
      <c r="Z8">
        <v>0</v>
      </c>
      <c r="AA8" s="202">
        <v>14.43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114.74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99.67</v>
      </c>
      <c r="AQ8" s="202">
        <v>34.01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18.39</v>
      </c>
      <c r="E9" s="202">
        <v>0</v>
      </c>
      <c r="F9" s="202">
        <v>0</v>
      </c>
      <c r="G9" s="202">
        <v>30</v>
      </c>
      <c r="H9" s="202">
        <v>0</v>
      </c>
      <c r="I9" s="202">
        <v>0</v>
      </c>
      <c r="J9" s="202">
        <v>38.71</v>
      </c>
      <c r="K9" s="202">
        <v>493.15</v>
      </c>
      <c r="L9" s="202">
        <v>9.0399999999999991</v>
      </c>
      <c r="M9" s="202">
        <v>30.86</v>
      </c>
      <c r="N9" s="202">
        <v>24.64</v>
      </c>
      <c r="O9" s="202">
        <v>71.3</v>
      </c>
      <c r="P9" s="202">
        <v>16.05</v>
      </c>
      <c r="Q9" s="202">
        <v>8.74</v>
      </c>
      <c r="R9" s="202">
        <v>8.09</v>
      </c>
      <c r="S9" s="202">
        <v>0</v>
      </c>
      <c r="T9" s="202">
        <v>0</v>
      </c>
      <c r="U9" s="202">
        <v>50.08</v>
      </c>
      <c r="V9" s="202">
        <v>8.85</v>
      </c>
      <c r="W9" s="202">
        <v>19.09</v>
      </c>
      <c r="X9" s="202">
        <v>20.059999999999999</v>
      </c>
      <c r="Y9" s="202">
        <v>0</v>
      </c>
      <c r="Z9">
        <v>0</v>
      </c>
      <c r="AA9" s="202">
        <v>14.43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114.74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99.67</v>
      </c>
      <c r="AQ9" s="202">
        <v>34.01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18.39</v>
      </c>
      <c r="E10" s="202">
        <v>0</v>
      </c>
      <c r="F10" s="202">
        <v>0</v>
      </c>
      <c r="G10" s="202">
        <v>30</v>
      </c>
      <c r="H10" s="202">
        <v>0</v>
      </c>
      <c r="I10" s="202">
        <v>0</v>
      </c>
      <c r="J10" s="202">
        <v>38.71</v>
      </c>
      <c r="K10" s="202">
        <v>493.15</v>
      </c>
      <c r="L10" s="202">
        <v>9.0399999999999991</v>
      </c>
      <c r="M10" s="202">
        <v>30.86</v>
      </c>
      <c r="N10" s="202">
        <v>24.64</v>
      </c>
      <c r="O10" s="202">
        <v>71.3</v>
      </c>
      <c r="P10" s="202">
        <v>16.05</v>
      </c>
      <c r="Q10" s="202">
        <v>8.74</v>
      </c>
      <c r="R10" s="202">
        <v>8.09</v>
      </c>
      <c r="S10" s="202">
        <v>0</v>
      </c>
      <c r="T10" s="202">
        <v>0</v>
      </c>
      <c r="U10" s="202">
        <v>50.08</v>
      </c>
      <c r="V10" s="202">
        <v>8.85</v>
      </c>
      <c r="W10" s="202">
        <v>19.09</v>
      </c>
      <c r="X10" s="202">
        <v>20.059999999999999</v>
      </c>
      <c r="Y10" s="202">
        <v>0</v>
      </c>
      <c r="Z10">
        <v>0</v>
      </c>
      <c r="AA10" s="202">
        <v>14.43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114.74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99.67</v>
      </c>
      <c r="AQ10" s="202">
        <v>34.01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2.81</v>
      </c>
      <c r="E11" s="202">
        <v>0</v>
      </c>
      <c r="F11" s="202">
        <v>0</v>
      </c>
      <c r="G11" s="202">
        <v>4.6900000000000004</v>
      </c>
      <c r="H11" s="202">
        <v>0</v>
      </c>
      <c r="I11" s="202">
        <v>0</v>
      </c>
      <c r="J11" s="202">
        <v>4.74</v>
      </c>
      <c r="K11" s="202">
        <v>493.15</v>
      </c>
      <c r="L11" s="202">
        <v>9.0399999999999991</v>
      </c>
      <c r="M11" s="202">
        <v>30.86</v>
      </c>
      <c r="N11" s="202">
        <v>24.64</v>
      </c>
      <c r="O11" s="202">
        <v>71.3</v>
      </c>
      <c r="P11" s="202">
        <v>16.05</v>
      </c>
      <c r="Q11" s="202">
        <v>8.74</v>
      </c>
      <c r="R11" s="202">
        <v>8.09</v>
      </c>
      <c r="S11" s="202">
        <v>0</v>
      </c>
      <c r="T11" s="202">
        <v>0</v>
      </c>
      <c r="U11" s="202">
        <v>50.08</v>
      </c>
      <c r="V11" s="202">
        <v>8.85</v>
      </c>
      <c r="W11" s="202">
        <v>19.09</v>
      </c>
      <c r="X11" s="202">
        <v>20.059999999999999</v>
      </c>
      <c r="Y11" s="202">
        <v>0</v>
      </c>
      <c r="Z11">
        <v>0</v>
      </c>
      <c r="AA11" s="202">
        <v>14.86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134.04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99.67</v>
      </c>
      <c r="AQ11" s="202">
        <v>34.01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493.15</v>
      </c>
      <c r="L12" s="202">
        <v>9.0399999999999991</v>
      </c>
      <c r="M12" s="202">
        <v>30.86</v>
      </c>
      <c r="N12" s="202">
        <v>24.64</v>
      </c>
      <c r="O12" s="202">
        <v>71.3</v>
      </c>
      <c r="P12" s="202">
        <v>16.05</v>
      </c>
      <c r="Q12" s="202">
        <v>8.74</v>
      </c>
      <c r="R12" s="202">
        <v>8.09</v>
      </c>
      <c r="S12" s="202">
        <v>0</v>
      </c>
      <c r="T12" s="202">
        <v>0</v>
      </c>
      <c r="U12" s="202">
        <v>50.08</v>
      </c>
      <c r="V12" s="202">
        <v>8.85</v>
      </c>
      <c r="W12" s="202">
        <v>19.09</v>
      </c>
      <c r="X12" s="202">
        <v>20.059999999999999</v>
      </c>
      <c r="Y12" s="202">
        <v>0</v>
      </c>
      <c r="Z12">
        <v>0</v>
      </c>
      <c r="AA12" s="202">
        <v>14.86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114.74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99.67</v>
      </c>
      <c r="AQ12" s="202">
        <v>34.01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493.15</v>
      </c>
      <c r="L13" s="202">
        <v>9.0399999999999991</v>
      </c>
      <c r="M13" s="202">
        <v>30.86</v>
      </c>
      <c r="N13" s="202">
        <v>24.64</v>
      </c>
      <c r="O13" s="202">
        <v>71.3</v>
      </c>
      <c r="P13" s="202">
        <v>16.05</v>
      </c>
      <c r="Q13" s="202">
        <v>8.74</v>
      </c>
      <c r="R13" s="202">
        <v>8.09</v>
      </c>
      <c r="S13" s="202">
        <v>0</v>
      </c>
      <c r="T13" s="202">
        <v>0</v>
      </c>
      <c r="U13" s="202">
        <v>50.08</v>
      </c>
      <c r="V13" s="202">
        <v>8.85</v>
      </c>
      <c r="W13" s="202">
        <v>19.09</v>
      </c>
      <c r="X13" s="202">
        <v>20.059999999999999</v>
      </c>
      <c r="Y13" s="202">
        <v>0</v>
      </c>
      <c r="Z13">
        <v>0</v>
      </c>
      <c r="AA13" s="202">
        <v>14.86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165.54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99.67</v>
      </c>
      <c r="AQ13" s="202">
        <v>34.01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493.15</v>
      </c>
      <c r="L14" s="202">
        <v>9.0399999999999991</v>
      </c>
      <c r="M14" s="202">
        <v>30.86</v>
      </c>
      <c r="N14" s="202">
        <v>24.64</v>
      </c>
      <c r="O14" s="202">
        <v>71.3</v>
      </c>
      <c r="P14" s="202">
        <v>16.05</v>
      </c>
      <c r="Q14" s="202">
        <v>8.74</v>
      </c>
      <c r="R14" s="202">
        <v>8.09</v>
      </c>
      <c r="S14" s="202">
        <v>0</v>
      </c>
      <c r="T14" s="202">
        <v>0</v>
      </c>
      <c r="U14" s="202">
        <v>50.08</v>
      </c>
      <c r="V14" s="202">
        <v>8.85</v>
      </c>
      <c r="W14" s="202">
        <v>19.09</v>
      </c>
      <c r="X14" s="202">
        <v>20.059999999999999</v>
      </c>
      <c r="Y14" s="202">
        <v>0</v>
      </c>
      <c r="Z14">
        <v>0</v>
      </c>
      <c r="AA14" s="202">
        <v>14.86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165.54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99.67</v>
      </c>
      <c r="AQ14" s="202">
        <v>34.01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493.15</v>
      </c>
      <c r="L15" s="202">
        <v>9.0399999999999991</v>
      </c>
      <c r="M15" s="202">
        <v>30.86</v>
      </c>
      <c r="N15" s="202">
        <v>24.64</v>
      </c>
      <c r="O15" s="202">
        <v>71.3</v>
      </c>
      <c r="P15" s="202">
        <v>16.05</v>
      </c>
      <c r="Q15" s="202">
        <v>9.99</v>
      </c>
      <c r="R15" s="202">
        <v>8.09</v>
      </c>
      <c r="S15" s="202">
        <v>0</v>
      </c>
      <c r="T15" s="202">
        <v>0</v>
      </c>
      <c r="U15" s="202">
        <v>50.08</v>
      </c>
      <c r="V15" s="202">
        <v>8.85</v>
      </c>
      <c r="W15" s="202">
        <v>19.09</v>
      </c>
      <c r="X15" s="202">
        <v>33.659999999999997</v>
      </c>
      <c r="Y15" s="202">
        <v>0</v>
      </c>
      <c r="Z15">
        <v>0</v>
      </c>
      <c r="AA15" s="202">
        <v>14.86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5.67</v>
      </c>
      <c r="AI15" s="202">
        <v>189.61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99.67</v>
      </c>
      <c r="AQ15" s="202">
        <v>34.01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493.15</v>
      </c>
      <c r="L16" s="202">
        <v>9.0399999999999991</v>
      </c>
      <c r="M16" s="202">
        <v>30.86</v>
      </c>
      <c r="N16" s="202">
        <v>24.64</v>
      </c>
      <c r="O16" s="202">
        <v>71.3</v>
      </c>
      <c r="P16" s="202">
        <v>16.05</v>
      </c>
      <c r="Q16" s="202">
        <v>8.74</v>
      </c>
      <c r="R16" s="202">
        <v>8.09</v>
      </c>
      <c r="S16" s="202">
        <v>0</v>
      </c>
      <c r="T16" s="202">
        <v>0</v>
      </c>
      <c r="U16" s="202">
        <v>50.08</v>
      </c>
      <c r="V16" s="202">
        <v>8.85</v>
      </c>
      <c r="W16" s="202">
        <v>19.09</v>
      </c>
      <c r="X16" s="202">
        <v>34.25</v>
      </c>
      <c r="Y16" s="202">
        <v>0</v>
      </c>
      <c r="Z16">
        <v>0</v>
      </c>
      <c r="AA16" s="202">
        <v>14.86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11.35</v>
      </c>
      <c r="AI16" s="202">
        <v>189.61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99.67</v>
      </c>
      <c r="AQ16" s="202">
        <v>34.01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493.21</v>
      </c>
      <c r="L17" s="202">
        <v>9.0399999999999991</v>
      </c>
      <c r="M17" s="202">
        <v>30.86</v>
      </c>
      <c r="N17" s="202">
        <v>24.64</v>
      </c>
      <c r="O17" s="202">
        <v>71.3</v>
      </c>
      <c r="P17" s="202">
        <v>16.05</v>
      </c>
      <c r="Q17" s="202">
        <v>8.74</v>
      </c>
      <c r="R17" s="202">
        <v>8.09</v>
      </c>
      <c r="S17" s="202">
        <v>0</v>
      </c>
      <c r="T17" s="202">
        <v>0</v>
      </c>
      <c r="U17" s="202">
        <v>50.08</v>
      </c>
      <c r="V17" s="202">
        <v>8.85</v>
      </c>
      <c r="W17" s="202">
        <v>19.09</v>
      </c>
      <c r="X17" s="202">
        <v>20.99</v>
      </c>
      <c r="Y17" s="202">
        <v>0</v>
      </c>
      <c r="Z17">
        <v>0</v>
      </c>
      <c r="AA17" s="202">
        <v>14.86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11.35</v>
      </c>
      <c r="AI17" s="202">
        <v>144.61000000000001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99.67</v>
      </c>
      <c r="AQ17" s="202">
        <v>34.01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493.15</v>
      </c>
      <c r="L18" s="202">
        <v>9.0399999999999991</v>
      </c>
      <c r="M18" s="202">
        <v>30.86</v>
      </c>
      <c r="N18" s="202">
        <v>24.64</v>
      </c>
      <c r="O18" s="202">
        <v>71.3</v>
      </c>
      <c r="P18" s="202">
        <v>16.05</v>
      </c>
      <c r="Q18" s="202">
        <v>8.74</v>
      </c>
      <c r="R18" s="202">
        <v>8.09</v>
      </c>
      <c r="S18" s="202">
        <v>0</v>
      </c>
      <c r="T18" s="202">
        <v>0</v>
      </c>
      <c r="U18" s="202">
        <v>50.08</v>
      </c>
      <c r="V18" s="202">
        <v>8.85</v>
      </c>
      <c r="W18" s="202">
        <v>19.09</v>
      </c>
      <c r="X18" s="202">
        <v>20.059999999999999</v>
      </c>
      <c r="Y18" s="202">
        <v>0</v>
      </c>
      <c r="Z18">
        <v>0</v>
      </c>
      <c r="AA18" s="202">
        <v>14.86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11.35</v>
      </c>
      <c r="AI18" s="202">
        <v>144.61000000000001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99.67</v>
      </c>
      <c r="AQ18" s="202">
        <v>34.01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453.79</v>
      </c>
      <c r="L19" s="202">
        <v>9.0299999999999994</v>
      </c>
      <c r="M19" s="202">
        <v>30.86</v>
      </c>
      <c r="N19" s="202">
        <v>24.64</v>
      </c>
      <c r="O19" s="202">
        <v>71.3</v>
      </c>
      <c r="P19" s="202">
        <v>16.05</v>
      </c>
      <c r="Q19" s="202">
        <v>8.74</v>
      </c>
      <c r="R19" s="202">
        <v>8.09</v>
      </c>
      <c r="S19" s="202">
        <v>0</v>
      </c>
      <c r="T19" s="202">
        <v>0</v>
      </c>
      <c r="U19" s="202">
        <v>50.08</v>
      </c>
      <c r="V19" s="202">
        <v>8.85</v>
      </c>
      <c r="W19" s="202">
        <v>19.09</v>
      </c>
      <c r="X19" s="202">
        <v>20.059999999999999</v>
      </c>
      <c r="Y19" s="202">
        <v>0</v>
      </c>
      <c r="Z19">
        <v>0</v>
      </c>
      <c r="AA19" s="202">
        <v>14.86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11.35</v>
      </c>
      <c r="AI19" s="202">
        <v>144.61000000000001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99.67</v>
      </c>
      <c r="AQ19" s="202">
        <v>34.01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493.15</v>
      </c>
      <c r="L20" s="202">
        <v>9.0399999999999991</v>
      </c>
      <c r="M20" s="202">
        <v>30.86</v>
      </c>
      <c r="N20" s="202">
        <v>24.64</v>
      </c>
      <c r="O20" s="202">
        <v>71.3</v>
      </c>
      <c r="P20" s="202">
        <v>16.05</v>
      </c>
      <c r="Q20" s="202">
        <v>8.74</v>
      </c>
      <c r="R20" s="202">
        <v>8.09</v>
      </c>
      <c r="S20" s="202">
        <v>0</v>
      </c>
      <c r="T20" s="202">
        <v>0</v>
      </c>
      <c r="U20" s="202">
        <v>50.08</v>
      </c>
      <c r="V20" s="202">
        <v>8.85</v>
      </c>
      <c r="W20" s="202">
        <v>19.09</v>
      </c>
      <c r="X20" s="202">
        <v>20.059999999999999</v>
      </c>
      <c r="Y20" s="202">
        <v>0</v>
      </c>
      <c r="Z20">
        <v>0</v>
      </c>
      <c r="AA20" s="202">
        <v>14.86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17.02</v>
      </c>
      <c r="AI20" s="202">
        <v>144.61000000000001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99.67</v>
      </c>
      <c r="AQ20" s="202">
        <v>34.01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493.15</v>
      </c>
      <c r="L21" s="202">
        <v>9.0399999999999991</v>
      </c>
      <c r="M21" s="202">
        <v>30.86</v>
      </c>
      <c r="N21" s="202">
        <v>24.64</v>
      </c>
      <c r="O21" s="202">
        <v>71.3</v>
      </c>
      <c r="P21" s="202">
        <v>16.05</v>
      </c>
      <c r="Q21" s="202">
        <v>8.74</v>
      </c>
      <c r="R21" s="202">
        <v>8.09</v>
      </c>
      <c r="S21" s="202">
        <v>0</v>
      </c>
      <c r="T21" s="202">
        <v>0</v>
      </c>
      <c r="U21" s="202">
        <v>50.08</v>
      </c>
      <c r="V21" s="202">
        <v>8.85</v>
      </c>
      <c r="W21" s="202">
        <v>19.09</v>
      </c>
      <c r="X21" s="202">
        <v>20.059999999999999</v>
      </c>
      <c r="Y21" s="202">
        <v>0</v>
      </c>
      <c r="Z21">
        <v>0</v>
      </c>
      <c r="AA21" s="202">
        <v>14.86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17.02</v>
      </c>
      <c r="AI21" s="202">
        <v>144.61000000000001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99.67</v>
      </c>
      <c r="AQ21" s="202">
        <v>34.01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493.15</v>
      </c>
      <c r="L22" s="202">
        <v>9.0399999999999991</v>
      </c>
      <c r="M22" s="202">
        <v>30.86</v>
      </c>
      <c r="N22" s="202">
        <v>24.64</v>
      </c>
      <c r="O22" s="202">
        <v>71.3</v>
      </c>
      <c r="P22" s="202">
        <v>16.05</v>
      </c>
      <c r="Q22" s="202">
        <v>8.74</v>
      </c>
      <c r="R22" s="202">
        <v>8.09</v>
      </c>
      <c r="S22" s="202">
        <v>0</v>
      </c>
      <c r="T22" s="202">
        <v>0</v>
      </c>
      <c r="U22" s="202">
        <v>50.08</v>
      </c>
      <c r="V22" s="202">
        <v>8.85</v>
      </c>
      <c r="W22" s="202">
        <v>19.09</v>
      </c>
      <c r="X22" s="202">
        <v>20.059999999999999</v>
      </c>
      <c r="Y22" s="202">
        <v>0</v>
      </c>
      <c r="Z22">
        <v>0</v>
      </c>
      <c r="AA22" s="202">
        <v>14.86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17.02</v>
      </c>
      <c r="AI22" s="202">
        <v>144.61000000000001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99.67</v>
      </c>
      <c r="AQ22" s="202">
        <v>34.01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493.15</v>
      </c>
      <c r="L23" s="202">
        <v>9.0399999999999991</v>
      </c>
      <c r="M23" s="202">
        <v>30.86</v>
      </c>
      <c r="N23" s="202">
        <v>24.64</v>
      </c>
      <c r="O23" s="202">
        <v>71.3</v>
      </c>
      <c r="P23" s="202">
        <v>16.05</v>
      </c>
      <c r="Q23" s="202">
        <v>8.74</v>
      </c>
      <c r="R23" s="202">
        <v>8.09</v>
      </c>
      <c r="S23" s="202">
        <v>0</v>
      </c>
      <c r="T23" s="202">
        <v>0</v>
      </c>
      <c r="U23" s="202">
        <v>50.08</v>
      </c>
      <c r="V23" s="202">
        <v>8.85</v>
      </c>
      <c r="W23" s="202">
        <v>19.09</v>
      </c>
      <c r="X23" s="202">
        <v>20.059999999999999</v>
      </c>
      <c r="Y23" s="202">
        <v>0</v>
      </c>
      <c r="Z23">
        <v>0</v>
      </c>
      <c r="AA23" s="202">
        <v>14.86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17.02</v>
      </c>
      <c r="AI23" s="202">
        <v>144.61000000000001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99.67</v>
      </c>
      <c r="AQ23" s="202">
        <v>34.01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493.15</v>
      </c>
      <c r="L24" s="202">
        <v>9.0399999999999991</v>
      </c>
      <c r="M24" s="202">
        <v>30.86</v>
      </c>
      <c r="N24" s="202">
        <v>24.64</v>
      </c>
      <c r="O24" s="202">
        <v>71.3</v>
      </c>
      <c r="P24" s="202">
        <v>16.05</v>
      </c>
      <c r="Q24" s="202">
        <v>8.74</v>
      </c>
      <c r="R24" s="202">
        <v>8.09</v>
      </c>
      <c r="S24" s="202">
        <v>0</v>
      </c>
      <c r="T24" s="202">
        <v>0</v>
      </c>
      <c r="U24" s="202">
        <v>50.08</v>
      </c>
      <c r="V24" s="202">
        <v>8.85</v>
      </c>
      <c r="W24" s="202">
        <v>19.09</v>
      </c>
      <c r="X24" s="202">
        <v>20.059999999999999</v>
      </c>
      <c r="Y24" s="202">
        <v>0</v>
      </c>
      <c r="Z24">
        <v>0</v>
      </c>
      <c r="AA24" s="202">
        <v>14.86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17.02</v>
      </c>
      <c r="AI24" s="202">
        <v>144.61000000000001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99.67</v>
      </c>
      <c r="AQ24" s="202">
        <v>34.01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493.15</v>
      </c>
      <c r="L25" s="202">
        <v>9.0399999999999991</v>
      </c>
      <c r="M25" s="202">
        <v>30.86</v>
      </c>
      <c r="N25" s="202">
        <v>24.64</v>
      </c>
      <c r="O25" s="202">
        <v>71.3</v>
      </c>
      <c r="P25" s="202">
        <v>16.05</v>
      </c>
      <c r="Q25" s="202">
        <v>8.74</v>
      </c>
      <c r="R25" s="202">
        <v>8.09</v>
      </c>
      <c r="S25" s="202">
        <v>0</v>
      </c>
      <c r="T25" s="202">
        <v>0</v>
      </c>
      <c r="U25" s="202">
        <v>50.08</v>
      </c>
      <c r="V25" s="202">
        <v>8.85</v>
      </c>
      <c r="W25" s="202">
        <v>19.09</v>
      </c>
      <c r="X25" s="202">
        <v>20.059999999999999</v>
      </c>
      <c r="Y25" s="202">
        <v>0</v>
      </c>
      <c r="Z25">
        <v>0</v>
      </c>
      <c r="AA25" s="202">
        <v>14.86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17.02</v>
      </c>
      <c r="AI25" s="202">
        <v>144.61000000000001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99.67</v>
      </c>
      <c r="AQ25" s="202">
        <v>34.01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493.15</v>
      </c>
      <c r="L26" s="202">
        <v>9.0399999999999991</v>
      </c>
      <c r="M26" s="202">
        <v>30.86</v>
      </c>
      <c r="N26" s="202">
        <v>24.64</v>
      </c>
      <c r="O26" s="202">
        <v>71.3</v>
      </c>
      <c r="P26" s="202">
        <v>16.05</v>
      </c>
      <c r="Q26" s="202">
        <v>8.74</v>
      </c>
      <c r="R26" s="202">
        <v>8.09</v>
      </c>
      <c r="S26" s="202">
        <v>0</v>
      </c>
      <c r="T26" s="202">
        <v>0</v>
      </c>
      <c r="U26" s="202">
        <v>50.08</v>
      </c>
      <c r="V26" s="202">
        <v>8.85</v>
      </c>
      <c r="W26" s="202">
        <v>19.09</v>
      </c>
      <c r="X26" s="202">
        <v>20.059999999999999</v>
      </c>
      <c r="Y26" s="202">
        <v>0</v>
      </c>
      <c r="Z26">
        <v>0</v>
      </c>
      <c r="AA26" s="202">
        <v>14.86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17.02</v>
      </c>
      <c r="AI26" s="202">
        <v>144.61000000000001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99.67</v>
      </c>
      <c r="AQ26" s="202">
        <v>34.01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493.7</v>
      </c>
      <c r="L27" s="202">
        <v>9.0399999999999991</v>
      </c>
      <c r="M27" s="202">
        <v>30.86</v>
      </c>
      <c r="N27" s="202">
        <v>24.64</v>
      </c>
      <c r="O27" s="202">
        <v>71.3</v>
      </c>
      <c r="P27" s="202">
        <v>16.05</v>
      </c>
      <c r="Q27" s="202">
        <v>8.74</v>
      </c>
      <c r="R27" s="202">
        <v>8.09</v>
      </c>
      <c r="S27" s="202">
        <v>0</v>
      </c>
      <c r="T27" s="202">
        <v>0</v>
      </c>
      <c r="U27" s="202">
        <v>50.08</v>
      </c>
      <c r="V27" s="202">
        <v>8.85</v>
      </c>
      <c r="W27" s="202">
        <v>19.09</v>
      </c>
      <c r="X27" s="202">
        <v>40.229999999999997</v>
      </c>
      <c r="Y27" s="202">
        <v>0</v>
      </c>
      <c r="Z27">
        <v>0</v>
      </c>
      <c r="AA27" s="202">
        <v>14.43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17.02</v>
      </c>
      <c r="AI27" s="202">
        <v>165.54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99.67</v>
      </c>
      <c r="AQ27" s="202">
        <v>34.01</v>
      </c>
      <c r="AR27" s="202">
        <v>15.85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493.15</v>
      </c>
      <c r="L28" s="202">
        <v>9.0399999999999991</v>
      </c>
      <c r="M28" s="202">
        <v>30.86</v>
      </c>
      <c r="N28" s="202">
        <v>24.64</v>
      </c>
      <c r="O28" s="202">
        <v>71.3</v>
      </c>
      <c r="P28" s="202">
        <v>16.05</v>
      </c>
      <c r="Q28" s="202">
        <v>8.74</v>
      </c>
      <c r="R28" s="202">
        <v>8.09</v>
      </c>
      <c r="S28" s="202">
        <v>0</v>
      </c>
      <c r="T28" s="202">
        <v>0</v>
      </c>
      <c r="U28" s="202">
        <v>50.08</v>
      </c>
      <c r="V28" s="202">
        <v>8.85</v>
      </c>
      <c r="W28" s="202">
        <v>19.09</v>
      </c>
      <c r="X28" s="202">
        <v>40.229999999999997</v>
      </c>
      <c r="Y28" s="202">
        <v>0</v>
      </c>
      <c r="Z28">
        <v>0</v>
      </c>
      <c r="AA28" s="202">
        <v>14.43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17.02</v>
      </c>
      <c r="AI28" s="202">
        <v>165.54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99.67</v>
      </c>
      <c r="AQ28" s="202">
        <v>34.01</v>
      </c>
      <c r="AR28" s="202">
        <v>29.67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493.15</v>
      </c>
      <c r="L29" s="202">
        <v>9.0299999999999994</v>
      </c>
      <c r="M29" s="202">
        <v>30.86</v>
      </c>
      <c r="N29" s="202">
        <v>24.64</v>
      </c>
      <c r="O29" s="202">
        <v>71.3</v>
      </c>
      <c r="P29" s="202">
        <v>16.05</v>
      </c>
      <c r="Q29" s="202">
        <v>8.74</v>
      </c>
      <c r="R29" s="202">
        <v>8.09</v>
      </c>
      <c r="S29" s="202">
        <v>0</v>
      </c>
      <c r="T29" s="202">
        <v>0</v>
      </c>
      <c r="U29" s="202">
        <v>50.08</v>
      </c>
      <c r="V29" s="202">
        <v>8.85</v>
      </c>
      <c r="W29" s="202">
        <v>19.09</v>
      </c>
      <c r="X29" s="202">
        <v>40.229999999999997</v>
      </c>
      <c r="Y29" s="202">
        <v>0</v>
      </c>
      <c r="Z29">
        <v>0</v>
      </c>
      <c r="AA29" s="202">
        <v>14.43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17.02</v>
      </c>
      <c r="AI29" s="202">
        <v>165.54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99.67</v>
      </c>
      <c r="AQ29" s="202">
        <v>34.01</v>
      </c>
      <c r="AR29" s="202">
        <v>35.94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493.15</v>
      </c>
      <c r="L30" s="202">
        <v>9.0299999999999994</v>
      </c>
      <c r="M30" s="202">
        <v>30.86</v>
      </c>
      <c r="N30" s="202">
        <v>24.64</v>
      </c>
      <c r="O30" s="202">
        <v>71.3</v>
      </c>
      <c r="P30" s="202">
        <v>16.05</v>
      </c>
      <c r="Q30" s="202">
        <v>8.74</v>
      </c>
      <c r="R30" s="202">
        <v>8.09</v>
      </c>
      <c r="S30" s="202">
        <v>0</v>
      </c>
      <c r="T30" s="202">
        <v>0</v>
      </c>
      <c r="U30" s="202">
        <v>50.08</v>
      </c>
      <c r="V30" s="202">
        <v>8.85</v>
      </c>
      <c r="W30" s="202">
        <v>19.09</v>
      </c>
      <c r="X30" s="202">
        <v>40.229999999999997</v>
      </c>
      <c r="Y30" s="202">
        <v>0</v>
      </c>
      <c r="Z30">
        <v>0</v>
      </c>
      <c r="AA30" s="202">
        <v>14.43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17.02</v>
      </c>
      <c r="AI30" s="202">
        <v>165.54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99.67</v>
      </c>
      <c r="AQ30" s="202">
        <v>34.01</v>
      </c>
      <c r="AR30" s="202">
        <v>39.520000000000003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493.15</v>
      </c>
      <c r="L31" s="202">
        <v>9.0299999999999994</v>
      </c>
      <c r="M31" s="202">
        <v>30.86</v>
      </c>
      <c r="N31" s="202">
        <v>24.64</v>
      </c>
      <c r="O31" s="202">
        <v>71.3</v>
      </c>
      <c r="P31" s="202">
        <v>16.05</v>
      </c>
      <c r="Q31" s="202">
        <v>8.74</v>
      </c>
      <c r="R31" s="202">
        <v>8.09</v>
      </c>
      <c r="S31" s="202">
        <v>0</v>
      </c>
      <c r="T31" s="202">
        <v>0</v>
      </c>
      <c r="U31" s="202">
        <v>50.08</v>
      </c>
      <c r="V31" s="202">
        <v>8.85</v>
      </c>
      <c r="W31" s="202">
        <v>19.09</v>
      </c>
      <c r="X31" s="202">
        <v>40.229999999999997</v>
      </c>
      <c r="Y31" s="202">
        <v>0</v>
      </c>
      <c r="Z31">
        <v>0</v>
      </c>
      <c r="AA31" s="202">
        <v>14.43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17.02</v>
      </c>
      <c r="AI31" s="202">
        <v>165.54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99.67</v>
      </c>
      <c r="AQ31" s="202">
        <v>34.01</v>
      </c>
      <c r="AR31" s="202">
        <v>43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493.15</v>
      </c>
      <c r="L32" s="202">
        <v>9.0299999999999994</v>
      </c>
      <c r="M32" s="202">
        <v>30.86</v>
      </c>
      <c r="N32" s="202">
        <v>24.64</v>
      </c>
      <c r="O32" s="202">
        <v>71.3</v>
      </c>
      <c r="P32" s="202">
        <v>16.05</v>
      </c>
      <c r="Q32" s="202">
        <v>8.74</v>
      </c>
      <c r="R32" s="202">
        <v>8.09</v>
      </c>
      <c r="S32" s="202">
        <v>0</v>
      </c>
      <c r="T32" s="202">
        <v>0</v>
      </c>
      <c r="U32" s="202">
        <v>50.08</v>
      </c>
      <c r="V32" s="202">
        <v>8.85</v>
      </c>
      <c r="W32" s="202">
        <v>19.09</v>
      </c>
      <c r="X32" s="202">
        <v>40.229999999999997</v>
      </c>
      <c r="Y32" s="202">
        <v>0</v>
      </c>
      <c r="Z32">
        <v>0</v>
      </c>
      <c r="AA32" s="202">
        <v>14.43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17.02</v>
      </c>
      <c r="AI32" s="202">
        <v>165.54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99.67</v>
      </c>
      <c r="AQ32" s="202">
        <v>34.01</v>
      </c>
      <c r="AR32" s="202">
        <v>46.5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493.15</v>
      </c>
      <c r="L33" s="202">
        <v>9.0299999999999994</v>
      </c>
      <c r="M33" s="202">
        <v>30.86</v>
      </c>
      <c r="N33" s="202">
        <v>24.64</v>
      </c>
      <c r="O33" s="202">
        <v>71.3</v>
      </c>
      <c r="P33" s="202">
        <v>16.05</v>
      </c>
      <c r="Q33" s="202">
        <v>8.74</v>
      </c>
      <c r="R33" s="202">
        <v>8.09</v>
      </c>
      <c r="S33" s="202">
        <v>0</v>
      </c>
      <c r="T33" s="202">
        <v>0</v>
      </c>
      <c r="U33" s="202">
        <v>50.08</v>
      </c>
      <c r="V33" s="202">
        <v>8.85</v>
      </c>
      <c r="W33" s="202">
        <v>19.09</v>
      </c>
      <c r="X33" s="202">
        <v>20.059999999999999</v>
      </c>
      <c r="Y33" s="202">
        <v>0</v>
      </c>
      <c r="Z33">
        <v>0</v>
      </c>
      <c r="AA33" s="202">
        <v>14.43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17.02</v>
      </c>
      <c r="AI33" s="202">
        <v>165.54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99.67</v>
      </c>
      <c r="AQ33" s="202">
        <v>38.340000000000003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493.15</v>
      </c>
      <c r="L34" s="202">
        <v>9.0299999999999994</v>
      </c>
      <c r="M34" s="202">
        <v>30.86</v>
      </c>
      <c r="N34" s="202">
        <v>24.64</v>
      </c>
      <c r="O34" s="202">
        <v>71.3</v>
      </c>
      <c r="P34" s="202">
        <v>16.05</v>
      </c>
      <c r="Q34" s="202">
        <v>8.74</v>
      </c>
      <c r="R34" s="202">
        <v>8.09</v>
      </c>
      <c r="S34" s="202">
        <v>0</v>
      </c>
      <c r="T34" s="202">
        <v>0</v>
      </c>
      <c r="U34" s="202">
        <v>50.08</v>
      </c>
      <c r="V34" s="202">
        <v>8.85</v>
      </c>
      <c r="W34" s="202">
        <v>19.09</v>
      </c>
      <c r="X34" s="202">
        <v>20.059999999999999</v>
      </c>
      <c r="Y34" s="202">
        <v>0</v>
      </c>
      <c r="Z34">
        <v>0</v>
      </c>
      <c r="AA34" s="202">
        <v>14.43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17.02</v>
      </c>
      <c r="AI34" s="202">
        <v>165.54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99.67</v>
      </c>
      <c r="AQ34" s="202">
        <v>38.340000000000003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493.15</v>
      </c>
      <c r="L35" s="202">
        <v>9.36</v>
      </c>
      <c r="M35" s="202">
        <v>30.86</v>
      </c>
      <c r="N35" s="202">
        <v>24.64</v>
      </c>
      <c r="O35" s="202">
        <v>71.3</v>
      </c>
      <c r="P35" s="202">
        <v>16.05</v>
      </c>
      <c r="Q35" s="202">
        <v>8.74</v>
      </c>
      <c r="R35" s="202">
        <v>8.09</v>
      </c>
      <c r="S35" s="202">
        <v>0</v>
      </c>
      <c r="T35" s="202">
        <v>0</v>
      </c>
      <c r="U35" s="202">
        <v>52.1</v>
      </c>
      <c r="V35" s="202">
        <v>8.85</v>
      </c>
      <c r="W35" s="202">
        <v>19.09</v>
      </c>
      <c r="X35" s="202">
        <v>20.059999999999999</v>
      </c>
      <c r="Y35" s="202">
        <v>0</v>
      </c>
      <c r="Z35">
        <v>0</v>
      </c>
      <c r="AA35" s="202">
        <v>14.43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17.02</v>
      </c>
      <c r="AI35" s="202">
        <v>144.61000000000001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99.66</v>
      </c>
      <c r="AQ35" s="202">
        <v>38.340000000000003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493.15</v>
      </c>
      <c r="L36" s="202">
        <v>9.36</v>
      </c>
      <c r="M36" s="202">
        <v>30.86</v>
      </c>
      <c r="N36" s="202">
        <v>24.64</v>
      </c>
      <c r="O36" s="202">
        <v>71.3</v>
      </c>
      <c r="P36" s="202">
        <v>16.05</v>
      </c>
      <c r="Q36" s="202">
        <v>8.74</v>
      </c>
      <c r="R36" s="202">
        <v>8.09</v>
      </c>
      <c r="S36" s="202">
        <v>0</v>
      </c>
      <c r="T36" s="202">
        <v>0</v>
      </c>
      <c r="U36" s="202">
        <v>54.54</v>
      </c>
      <c r="V36" s="202">
        <v>8.85</v>
      </c>
      <c r="W36" s="202">
        <v>19.09</v>
      </c>
      <c r="X36" s="202">
        <v>20.059999999999999</v>
      </c>
      <c r="Y36" s="202">
        <v>0</v>
      </c>
      <c r="Z36">
        <v>0</v>
      </c>
      <c r="AA36" s="202">
        <v>14.43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17.02</v>
      </c>
      <c r="AI36" s="202">
        <v>144.61000000000001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99.66</v>
      </c>
      <c r="AQ36" s="202">
        <v>38.340000000000003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493.15</v>
      </c>
      <c r="L37" s="202">
        <v>9.36</v>
      </c>
      <c r="M37" s="202">
        <v>30.86</v>
      </c>
      <c r="N37" s="202">
        <v>24.64</v>
      </c>
      <c r="O37" s="202">
        <v>71.3</v>
      </c>
      <c r="P37" s="202">
        <v>16.05</v>
      </c>
      <c r="Q37" s="202">
        <v>8.74</v>
      </c>
      <c r="R37" s="202">
        <v>8.09</v>
      </c>
      <c r="S37" s="202">
        <v>0</v>
      </c>
      <c r="T37" s="202">
        <v>0</v>
      </c>
      <c r="U37" s="202">
        <v>56.87</v>
      </c>
      <c r="V37" s="202">
        <v>8.85</v>
      </c>
      <c r="W37" s="202">
        <v>19.09</v>
      </c>
      <c r="X37" s="202">
        <v>20.059999999999999</v>
      </c>
      <c r="Y37" s="202">
        <v>0</v>
      </c>
      <c r="Z37">
        <v>0</v>
      </c>
      <c r="AA37" s="202">
        <v>14.43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17.02</v>
      </c>
      <c r="AI37" s="202">
        <v>144.61000000000001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99.66</v>
      </c>
      <c r="AQ37" s="202">
        <v>38.340000000000003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493.15</v>
      </c>
      <c r="L38" s="202">
        <v>9.36</v>
      </c>
      <c r="M38" s="202">
        <v>30.86</v>
      </c>
      <c r="N38" s="202">
        <v>24.64</v>
      </c>
      <c r="O38" s="202">
        <v>71.3</v>
      </c>
      <c r="P38" s="202">
        <v>16.05</v>
      </c>
      <c r="Q38" s="202">
        <v>8.74</v>
      </c>
      <c r="R38" s="202">
        <v>8.09</v>
      </c>
      <c r="S38" s="202">
        <v>0</v>
      </c>
      <c r="T38" s="202">
        <v>0</v>
      </c>
      <c r="U38" s="202">
        <v>58.01</v>
      </c>
      <c r="V38" s="202">
        <v>8.85</v>
      </c>
      <c r="W38" s="202">
        <v>19.09</v>
      </c>
      <c r="X38" s="202">
        <v>20.059999999999999</v>
      </c>
      <c r="Y38" s="202">
        <v>0</v>
      </c>
      <c r="Z38">
        <v>0</v>
      </c>
      <c r="AA38" s="202">
        <v>14.43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17.02</v>
      </c>
      <c r="AI38" s="202">
        <v>144.61000000000001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99.66</v>
      </c>
      <c r="AQ38" s="202">
        <v>38.340000000000003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493.15</v>
      </c>
      <c r="L39" s="202">
        <v>9.06</v>
      </c>
      <c r="M39" s="202">
        <v>30.86</v>
      </c>
      <c r="N39" s="202">
        <v>24.64</v>
      </c>
      <c r="O39" s="202">
        <v>71.3</v>
      </c>
      <c r="P39" s="202">
        <v>16.05</v>
      </c>
      <c r="Q39" s="202">
        <v>8.74</v>
      </c>
      <c r="R39" s="202">
        <v>8.09</v>
      </c>
      <c r="S39" s="202">
        <v>0</v>
      </c>
      <c r="T39" s="202">
        <v>0</v>
      </c>
      <c r="U39" s="202">
        <v>59.43</v>
      </c>
      <c r="V39" s="202">
        <v>8.85</v>
      </c>
      <c r="W39" s="202">
        <v>19.09</v>
      </c>
      <c r="X39" s="202">
        <v>20.059999999999999</v>
      </c>
      <c r="Y39" s="202">
        <v>0</v>
      </c>
      <c r="Z39">
        <v>0</v>
      </c>
      <c r="AA39" s="202">
        <v>14.43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17.02</v>
      </c>
      <c r="AI39" s="202">
        <v>144.61000000000001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99.66</v>
      </c>
      <c r="AQ39" s="202">
        <v>38.340000000000003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493.15</v>
      </c>
      <c r="L40" s="202">
        <v>9.06</v>
      </c>
      <c r="M40" s="202">
        <v>30.86</v>
      </c>
      <c r="N40" s="202">
        <v>24.64</v>
      </c>
      <c r="O40" s="202">
        <v>71.3</v>
      </c>
      <c r="P40" s="202">
        <v>16.05</v>
      </c>
      <c r="Q40" s="202">
        <v>8.74</v>
      </c>
      <c r="R40" s="202">
        <v>8.09</v>
      </c>
      <c r="S40" s="202">
        <v>0</v>
      </c>
      <c r="T40" s="202">
        <v>0</v>
      </c>
      <c r="U40" s="202">
        <v>60.1</v>
      </c>
      <c r="V40" s="202">
        <v>8.85</v>
      </c>
      <c r="W40" s="202">
        <v>19.09</v>
      </c>
      <c r="X40" s="202">
        <v>20.059999999999999</v>
      </c>
      <c r="Y40" s="202">
        <v>0</v>
      </c>
      <c r="Z40">
        <v>0</v>
      </c>
      <c r="AA40" s="202">
        <v>14.43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17.02</v>
      </c>
      <c r="AI40" s="202">
        <v>144.61000000000001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99.66</v>
      </c>
      <c r="AQ40" s="202">
        <v>38.340000000000003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493.15</v>
      </c>
      <c r="L41" s="202">
        <v>9.06</v>
      </c>
      <c r="M41" s="202">
        <v>30.86</v>
      </c>
      <c r="N41" s="202">
        <v>24.64</v>
      </c>
      <c r="O41" s="202">
        <v>71.3</v>
      </c>
      <c r="P41" s="202">
        <v>16.05</v>
      </c>
      <c r="Q41" s="202">
        <v>8.74</v>
      </c>
      <c r="R41" s="202">
        <v>8.09</v>
      </c>
      <c r="S41" s="202">
        <v>0</v>
      </c>
      <c r="T41" s="202">
        <v>0</v>
      </c>
      <c r="U41" s="202">
        <v>60.1</v>
      </c>
      <c r="V41" s="202">
        <v>8.85</v>
      </c>
      <c r="W41" s="202">
        <v>19.09</v>
      </c>
      <c r="X41" s="202">
        <v>41.25</v>
      </c>
      <c r="Y41" s="202">
        <v>0</v>
      </c>
      <c r="Z41">
        <v>0</v>
      </c>
      <c r="AA41" s="202">
        <v>14.43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17.02</v>
      </c>
      <c r="AI41" s="202">
        <v>144.61000000000001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99.66</v>
      </c>
      <c r="AQ41" s="202">
        <v>38.340000000000003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493.15</v>
      </c>
      <c r="L42" s="202">
        <v>9.06</v>
      </c>
      <c r="M42" s="202">
        <v>30.86</v>
      </c>
      <c r="N42" s="202">
        <v>24.64</v>
      </c>
      <c r="O42" s="202">
        <v>71.3</v>
      </c>
      <c r="P42" s="202">
        <v>16.05</v>
      </c>
      <c r="Q42" s="202">
        <v>8.74</v>
      </c>
      <c r="R42" s="202">
        <v>8.09</v>
      </c>
      <c r="S42" s="202">
        <v>0</v>
      </c>
      <c r="T42" s="202">
        <v>0</v>
      </c>
      <c r="U42" s="202">
        <v>60.1</v>
      </c>
      <c r="V42" s="202">
        <v>8.85</v>
      </c>
      <c r="W42" s="202">
        <v>19.09</v>
      </c>
      <c r="X42" s="202">
        <v>42.02</v>
      </c>
      <c r="Y42" s="202">
        <v>0</v>
      </c>
      <c r="Z42">
        <v>0</v>
      </c>
      <c r="AA42" s="202">
        <v>14.43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17.02</v>
      </c>
      <c r="AI42" s="202">
        <v>144.61000000000001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99.66</v>
      </c>
      <c r="AQ42" s="202">
        <v>38.340000000000003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493.15</v>
      </c>
      <c r="L43" s="202">
        <v>9.06</v>
      </c>
      <c r="M43" s="202">
        <v>30.86</v>
      </c>
      <c r="N43" s="202">
        <v>24.64</v>
      </c>
      <c r="O43" s="202">
        <v>71.3</v>
      </c>
      <c r="P43" s="202">
        <v>16.05</v>
      </c>
      <c r="Q43" s="202">
        <v>8.74</v>
      </c>
      <c r="R43" s="202">
        <v>8.09</v>
      </c>
      <c r="S43" s="202">
        <v>0</v>
      </c>
      <c r="T43" s="202">
        <v>0</v>
      </c>
      <c r="U43" s="202">
        <v>60.1</v>
      </c>
      <c r="V43" s="202">
        <v>8.85</v>
      </c>
      <c r="W43" s="202">
        <v>19.09</v>
      </c>
      <c r="X43" s="202">
        <v>42.02</v>
      </c>
      <c r="Y43" s="202">
        <v>0</v>
      </c>
      <c r="Z43">
        <v>0</v>
      </c>
      <c r="AA43" s="202">
        <v>14.43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17.02</v>
      </c>
      <c r="AI43" s="202">
        <v>144.61000000000001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99.66</v>
      </c>
      <c r="AQ43" s="202">
        <v>38.340000000000003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493.15</v>
      </c>
      <c r="L44" s="202">
        <v>9.06</v>
      </c>
      <c r="M44" s="202">
        <v>30.86</v>
      </c>
      <c r="N44" s="202">
        <v>24.64</v>
      </c>
      <c r="O44" s="202">
        <v>71.3</v>
      </c>
      <c r="P44" s="202">
        <v>16.05</v>
      </c>
      <c r="Q44" s="202">
        <v>8.74</v>
      </c>
      <c r="R44" s="202">
        <v>8.09</v>
      </c>
      <c r="S44" s="202">
        <v>0</v>
      </c>
      <c r="T44" s="202">
        <v>0</v>
      </c>
      <c r="U44" s="202">
        <v>60.1</v>
      </c>
      <c r="V44" s="202">
        <v>8.85</v>
      </c>
      <c r="W44" s="202">
        <v>19.09</v>
      </c>
      <c r="X44" s="202">
        <v>42.02</v>
      </c>
      <c r="Y44" s="202">
        <v>0</v>
      </c>
      <c r="Z44">
        <v>0</v>
      </c>
      <c r="AA44" s="202">
        <v>13.95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17.02</v>
      </c>
      <c r="AI44" s="202">
        <v>144.61000000000001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99.66</v>
      </c>
      <c r="AQ44" s="202">
        <v>38.340000000000003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493.15</v>
      </c>
      <c r="L45" s="202">
        <v>9.06</v>
      </c>
      <c r="M45" s="202">
        <v>30.86</v>
      </c>
      <c r="N45" s="202">
        <v>24.64</v>
      </c>
      <c r="O45" s="202">
        <v>71.3</v>
      </c>
      <c r="P45" s="202">
        <v>16.05</v>
      </c>
      <c r="Q45" s="202">
        <v>8.74</v>
      </c>
      <c r="R45" s="202">
        <v>8.09</v>
      </c>
      <c r="S45" s="202">
        <v>0</v>
      </c>
      <c r="T45" s="202">
        <v>0</v>
      </c>
      <c r="U45" s="202">
        <v>62.1</v>
      </c>
      <c r="V45" s="202">
        <v>8.85</v>
      </c>
      <c r="W45" s="202">
        <v>19.09</v>
      </c>
      <c r="X45" s="202">
        <v>42.02</v>
      </c>
      <c r="Y45" s="202">
        <v>0</v>
      </c>
      <c r="Z45">
        <v>0</v>
      </c>
      <c r="AA45" s="202">
        <v>13.95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17.02</v>
      </c>
      <c r="AI45" s="202">
        <v>144.61000000000001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99.66</v>
      </c>
      <c r="AQ45" s="202">
        <v>38.340000000000003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493.15</v>
      </c>
      <c r="L46" s="202">
        <v>9.06</v>
      </c>
      <c r="M46" s="202">
        <v>30.86</v>
      </c>
      <c r="N46" s="202">
        <v>24.64</v>
      </c>
      <c r="O46" s="202">
        <v>71.3</v>
      </c>
      <c r="P46" s="202">
        <v>16.05</v>
      </c>
      <c r="Q46" s="202">
        <v>8.74</v>
      </c>
      <c r="R46" s="202">
        <v>8.09</v>
      </c>
      <c r="S46" s="202">
        <v>0</v>
      </c>
      <c r="T46" s="202">
        <v>0</v>
      </c>
      <c r="U46" s="202">
        <v>62.1</v>
      </c>
      <c r="V46" s="202">
        <v>8.85</v>
      </c>
      <c r="W46" s="202">
        <v>19.09</v>
      </c>
      <c r="X46" s="202">
        <v>42.02</v>
      </c>
      <c r="Y46" s="202">
        <v>0</v>
      </c>
      <c r="Z46">
        <v>0</v>
      </c>
      <c r="AA46" s="202">
        <v>13.95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17.02</v>
      </c>
      <c r="AI46" s="202">
        <v>144.61000000000001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99.66</v>
      </c>
      <c r="AQ46" s="202">
        <v>38.340000000000003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493.15</v>
      </c>
      <c r="L47" s="202">
        <v>9.06</v>
      </c>
      <c r="M47" s="202">
        <v>30.86</v>
      </c>
      <c r="N47" s="202">
        <v>24.64</v>
      </c>
      <c r="O47" s="202">
        <v>71.3</v>
      </c>
      <c r="P47" s="202">
        <v>16.05</v>
      </c>
      <c r="Q47" s="202">
        <v>8.74</v>
      </c>
      <c r="R47" s="202">
        <v>8.09</v>
      </c>
      <c r="S47" s="202">
        <v>0</v>
      </c>
      <c r="T47" s="202">
        <v>0</v>
      </c>
      <c r="U47" s="202">
        <v>62.1</v>
      </c>
      <c r="V47" s="202">
        <v>8.85</v>
      </c>
      <c r="W47" s="202">
        <v>19.09</v>
      </c>
      <c r="X47" s="202">
        <v>42.02</v>
      </c>
      <c r="Y47" s="202">
        <v>0</v>
      </c>
      <c r="Z47">
        <v>0</v>
      </c>
      <c r="AA47" s="202">
        <v>13.95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17.02</v>
      </c>
      <c r="AI47" s="202">
        <v>144.61000000000001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100.14</v>
      </c>
      <c r="AQ47" s="202">
        <v>38.340000000000003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493.15</v>
      </c>
      <c r="L48" s="202">
        <v>9.06</v>
      </c>
      <c r="M48" s="202">
        <v>30.86</v>
      </c>
      <c r="N48" s="202">
        <v>24.64</v>
      </c>
      <c r="O48" s="202">
        <v>71.3</v>
      </c>
      <c r="P48" s="202">
        <v>16.05</v>
      </c>
      <c r="Q48" s="202">
        <v>8.74</v>
      </c>
      <c r="R48" s="202">
        <v>8.09</v>
      </c>
      <c r="S48" s="202">
        <v>0</v>
      </c>
      <c r="T48" s="202">
        <v>0</v>
      </c>
      <c r="U48" s="202">
        <v>62.1</v>
      </c>
      <c r="V48" s="202">
        <v>8.85</v>
      </c>
      <c r="W48" s="202">
        <v>19.09</v>
      </c>
      <c r="X48" s="202">
        <v>42.02</v>
      </c>
      <c r="Y48" s="202">
        <v>0</v>
      </c>
      <c r="Z48">
        <v>0</v>
      </c>
      <c r="AA48" s="202">
        <v>13.95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17.02</v>
      </c>
      <c r="AI48" s="202">
        <v>144.61000000000001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100.14</v>
      </c>
      <c r="AQ48" s="202">
        <v>38.340000000000003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493.15</v>
      </c>
      <c r="L49" s="202">
        <v>9.06</v>
      </c>
      <c r="M49" s="202">
        <v>30.86</v>
      </c>
      <c r="N49" s="202">
        <v>24.64</v>
      </c>
      <c r="O49" s="202">
        <v>71.3</v>
      </c>
      <c r="P49" s="202">
        <v>16.05</v>
      </c>
      <c r="Q49" s="202">
        <v>8.74</v>
      </c>
      <c r="R49" s="202">
        <v>8.09</v>
      </c>
      <c r="S49" s="202">
        <v>0</v>
      </c>
      <c r="T49" s="202">
        <v>0</v>
      </c>
      <c r="U49" s="202">
        <v>61.06</v>
      </c>
      <c r="V49" s="202">
        <v>8.85</v>
      </c>
      <c r="W49" s="202">
        <v>19.09</v>
      </c>
      <c r="X49" s="202">
        <v>42.02</v>
      </c>
      <c r="Y49" s="202">
        <v>0</v>
      </c>
      <c r="Z49">
        <v>0</v>
      </c>
      <c r="AA49" s="202">
        <v>13.95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17.02</v>
      </c>
      <c r="AI49" s="202">
        <v>144.61000000000001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99.67</v>
      </c>
      <c r="AQ49" s="202">
        <v>38.340000000000003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493.15</v>
      </c>
      <c r="L50" s="202">
        <v>9.06</v>
      </c>
      <c r="M50" s="202">
        <v>30.86</v>
      </c>
      <c r="N50" s="202">
        <v>24.64</v>
      </c>
      <c r="O50" s="202">
        <v>71.3</v>
      </c>
      <c r="P50" s="202">
        <v>16.05</v>
      </c>
      <c r="Q50" s="202">
        <v>8.74</v>
      </c>
      <c r="R50" s="202">
        <v>8.09</v>
      </c>
      <c r="S50" s="202">
        <v>0</v>
      </c>
      <c r="T50" s="202">
        <v>0</v>
      </c>
      <c r="U50" s="202">
        <v>61.06</v>
      </c>
      <c r="V50" s="202">
        <v>8.85</v>
      </c>
      <c r="W50" s="202">
        <v>19.09</v>
      </c>
      <c r="X50" s="202">
        <v>42.02</v>
      </c>
      <c r="Y50" s="202">
        <v>0</v>
      </c>
      <c r="Z50">
        <v>0</v>
      </c>
      <c r="AA50" s="202">
        <v>13.95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17.02</v>
      </c>
      <c r="AI50" s="202">
        <v>144.61000000000001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99.67</v>
      </c>
      <c r="AQ50" s="202">
        <v>38.340000000000003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493.15</v>
      </c>
      <c r="L51" s="202">
        <v>8.65</v>
      </c>
      <c r="M51" s="202">
        <v>30.86</v>
      </c>
      <c r="N51" s="202">
        <v>24.64</v>
      </c>
      <c r="O51" s="202">
        <v>71.3</v>
      </c>
      <c r="P51" s="202">
        <v>16.05</v>
      </c>
      <c r="Q51" s="202">
        <v>13.36</v>
      </c>
      <c r="R51" s="202">
        <v>9.66</v>
      </c>
      <c r="S51" s="202">
        <v>0</v>
      </c>
      <c r="T51" s="202">
        <v>0</v>
      </c>
      <c r="U51" s="202">
        <v>81.06</v>
      </c>
      <c r="V51" s="202">
        <v>8.85</v>
      </c>
      <c r="W51" s="202">
        <v>19.09</v>
      </c>
      <c r="X51" s="202">
        <v>42.02</v>
      </c>
      <c r="Y51" s="202">
        <v>0</v>
      </c>
      <c r="Z51">
        <v>0</v>
      </c>
      <c r="AA51" s="202">
        <v>13.95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17.02</v>
      </c>
      <c r="AI51" s="202">
        <v>144.61000000000001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99.67</v>
      </c>
      <c r="AQ51" s="202">
        <v>38.340000000000003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493.15</v>
      </c>
      <c r="L52" s="202">
        <v>23.06</v>
      </c>
      <c r="M52" s="202">
        <v>30.86</v>
      </c>
      <c r="N52" s="202">
        <v>24.64</v>
      </c>
      <c r="O52" s="202">
        <v>71.3</v>
      </c>
      <c r="P52" s="202">
        <v>16.05</v>
      </c>
      <c r="Q52" s="202">
        <v>13.36</v>
      </c>
      <c r="R52" s="202">
        <v>9.66</v>
      </c>
      <c r="S52" s="202">
        <v>0</v>
      </c>
      <c r="T52" s="202">
        <v>0</v>
      </c>
      <c r="U52" s="202">
        <v>81.06</v>
      </c>
      <c r="V52" s="202">
        <v>8.85</v>
      </c>
      <c r="W52" s="202">
        <v>19.09</v>
      </c>
      <c r="X52" s="202">
        <v>42.02</v>
      </c>
      <c r="Y52" s="202">
        <v>0</v>
      </c>
      <c r="Z52">
        <v>0</v>
      </c>
      <c r="AA52" s="202">
        <v>13.95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17.02</v>
      </c>
      <c r="AI52" s="202">
        <v>144.61000000000001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99.67</v>
      </c>
      <c r="AQ52" s="202">
        <v>38.340000000000003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493.15</v>
      </c>
      <c r="L53" s="202">
        <v>23.06</v>
      </c>
      <c r="M53" s="202">
        <v>30.86</v>
      </c>
      <c r="N53" s="202">
        <v>24.64</v>
      </c>
      <c r="O53" s="202">
        <v>71.3</v>
      </c>
      <c r="P53" s="202">
        <v>16.05</v>
      </c>
      <c r="Q53" s="202">
        <v>13.36</v>
      </c>
      <c r="R53" s="202">
        <v>9.66</v>
      </c>
      <c r="S53" s="202">
        <v>0</v>
      </c>
      <c r="T53" s="202">
        <v>0</v>
      </c>
      <c r="U53" s="202">
        <v>81.06</v>
      </c>
      <c r="V53" s="202">
        <v>8.85</v>
      </c>
      <c r="W53" s="202">
        <v>19.09</v>
      </c>
      <c r="X53" s="202">
        <v>42.02</v>
      </c>
      <c r="Y53" s="202">
        <v>0</v>
      </c>
      <c r="Z53">
        <v>0</v>
      </c>
      <c r="AA53" s="202">
        <v>13.95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17.03</v>
      </c>
      <c r="AI53" s="202">
        <v>144.61000000000001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99.67</v>
      </c>
      <c r="AQ53" s="202">
        <v>38.340000000000003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493.15</v>
      </c>
      <c r="L54" s="202">
        <v>23.06</v>
      </c>
      <c r="M54" s="202">
        <v>30.86</v>
      </c>
      <c r="N54" s="202">
        <v>24.64</v>
      </c>
      <c r="O54" s="202">
        <v>71.3</v>
      </c>
      <c r="P54" s="202">
        <v>16.05</v>
      </c>
      <c r="Q54" s="202">
        <v>13.36</v>
      </c>
      <c r="R54" s="202">
        <v>9.66</v>
      </c>
      <c r="S54" s="202">
        <v>0</v>
      </c>
      <c r="T54" s="202">
        <v>0</v>
      </c>
      <c r="U54" s="202">
        <v>81.06</v>
      </c>
      <c r="V54" s="202">
        <v>8.85</v>
      </c>
      <c r="W54" s="202">
        <v>19.09</v>
      </c>
      <c r="X54" s="202">
        <v>42.02</v>
      </c>
      <c r="Y54" s="202">
        <v>0</v>
      </c>
      <c r="Z54">
        <v>0</v>
      </c>
      <c r="AA54" s="202">
        <v>13.95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17.03</v>
      </c>
      <c r="AI54" s="202">
        <v>144.61000000000001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99.67</v>
      </c>
      <c r="AQ54" s="202">
        <v>38.340000000000003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493.15</v>
      </c>
      <c r="L55" s="202">
        <v>23.06</v>
      </c>
      <c r="M55" s="202">
        <v>30.86</v>
      </c>
      <c r="N55" s="202">
        <v>24.64</v>
      </c>
      <c r="O55" s="202">
        <v>71.3</v>
      </c>
      <c r="P55" s="202">
        <v>16.05</v>
      </c>
      <c r="Q55" s="202">
        <v>13.36</v>
      </c>
      <c r="R55" s="202">
        <v>9.66</v>
      </c>
      <c r="S55" s="202">
        <v>0</v>
      </c>
      <c r="T55" s="202">
        <v>0</v>
      </c>
      <c r="U55" s="202">
        <v>81.06</v>
      </c>
      <c r="V55" s="202">
        <v>8.85</v>
      </c>
      <c r="W55" s="202">
        <v>19.09</v>
      </c>
      <c r="X55" s="202">
        <v>42.02</v>
      </c>
      <c r="Y55" s="202">
        <v>0</v>
      </c>
      <c r="Z55">
        <v>0</v>
      </c>
      <c r="AA55" s="202">
        <v>13.95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17.03</v>
      </c>
      <c r="AI55" s="202">
        <v>144.61000000000001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99.67</v>
      </c>
      <c r="AQ55" s="202">
        <v>38.340000000000003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493.15</v>
      </c>
      <c r="L56" s="202">
        <v>23.06</v>
      </c>
      <c r="M56" s="202">
        <v>30.86</v>
      </c>
      <c r="N56" s="202">
        <v>24.64</v>
      </c>
      <c r="O56" s="202">
        <v>71.3</v>
      </c>
      <c r="P56" s="202">
        <v>16.05</v>
      </c>
      <c r="Q56" s="202">
        <v>13.36</v>
      </c>
      <c r="R56" s="202">
        <v>9.66</v>
      </c>
      <c r="S56" s="202">
        <v>0</v>
      </c>
      <c r="T56" s="202">
        <v>0</v>
      </c>
      <c r="U56" s="202">
        <v>81.06</v>
      </c>
      <c r="V56" s="202">
        <v>8.85</v>
      </c>
      <c r="W56" s="202">
        <v>19.09</v>
      </c>
      <c r="X56" s="202">
        <v>42.02</v>
      </c>
      <c r="Y56" s="202">
        <v>0</v>
      </c>
      <c r="Z56">
        <v>0</v>
      </c>
      <c r="AA56" s="202">
        <v>13.95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17.03</v>
      </c>
      <c r="AI56" s="202">
        <v>144.61000000000001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99.67</v>
      </c>
      <c r="AQ56" s="202">
        <v>38.340000000000003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493.15</v>
      </c>
      <c r="L57" s="202">
        <v>23.06</v>
      </c>
      <c r="M57" s="202">
        <v>30.86</v>
      </c>
      <c r="N57" s="202">
        <v>24.64</v>
      </c>
      <c r="O57" s="202">
        <v>71.3</v>
      </c>
      <c r="P57" s="202">
        <v>16.05</v>
      </c>
      <c r="Q57" s="202">
        <v>13.36</v>
      </c>
      <c r="R57" s="202">
        <v>9.66</v>
      </c>
      <c r="S57" s="202">
        <v>0</v>
      </c>
      <c r="T57" s="202">
        <v>0</v>
      </c>
      <c r="U57" s="202">
        <v>81.06</v>
      </c>
      <c r="V57" s="202">
        <v>8.85</v>
      </c>
      <c r="W57" s="202">
        <v>19.09</v>
      </c>
      <c r="X57" s="202">
        <v>42.02</v>
      </c>
      <c r="Y57" s="202">
        <v>0</v>
      </c>
      <c r="Z57">
        <v>0</v>
      </c>
      <c r="AA57" s="202">
        <v>13.95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17.02</v>
      </c>
      <c r="AI57" s="202">
        <v>144.61000000000001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99.67</v>
      </c>
      <c r="AQ57" s="202">
        <v>38.340000000000003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493.15</v>
      </c>
      <c r="L58" s="202">
        <v>23.06</v>
      </c>
      <c r="M58" s="202">
        <v>30.86</v>
      </c>
      <c r="N58" s="202">
        <v>24.64</v>
      </c>
      <c r="O58" s="202">
        <v>71.3</v>
      </c>
      <c r="P58" s="202">
        <v>16.05</v>
      </c>
      <c r="Q58" s="202">
        <v>13.36</v>
      </c>
      <c r="R58" s="202">
        <v>9.66</v>
      </c>
      <c r="S58" s="202">
        <v>0</v>
      </c>
      <c r="T58" s="202">
        <v>0</v>
      </c>
      <c r="U58" s="202">
        <v>81.06</v>
      </c>
      <c r="V58" s="202">
        <v>8.85</v>
      </c>
      <c r="W58" s="202">
        <v>19.09</v>
      </c>
      <c r="X58" s="202">
        <v>42.02</v>
      </c>
      <c r="Y58" s="202">
        <v>0</v>
      </c>
      <c r="Z58">
        <v>0</v>
      </c>
      <c r="AA58" s="202">
        <v>13.95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17.02</v>
      </c>
      <c r="AI58" s="202">
        <v>144.61000000000001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99.67</v>
      </c>
      <c r="AQ58" s="202">
        <v>38.340000000000003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493.15</v>
      </c>
      <c r="L59" s="202">
        <v>9.24</v>
      </c>
      <c r="M59" s="202">
        <v>30.86</v>
      </c>
      <c r="N59" s="202">
        <v>24.64</v>
      </c>
      <c r="O59" s="202">
        <v>71.3</v>
      </c>
      <c r="P59" s="202">
        <v>16.05</v>
      </c>
      <c r="Q59" s="202">
        <v>11.19</v>
      </c>
      <c r="R59" s="202">
        <v>8.09</v>
      </c>
      <c r="S59" s="202">
        <v>0</v>
      </c>
      <c r="T59" s="202">
        <v>0</v>
      </c>
      <c r="U59" s="202">
        <v>81.06</v>
      </c>
      <c r="V59" s="202">
        <v>8.85</v>
      </c>
      <c r="W59" s="202">
        <v>19.09</v>
      </c>
      <c r="X59" s="202">
        <v>42.02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17.03</v>
      </c>
      <c r="AI59" s="202">
        <v>144.61000000000001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99.67</v>
      </c>
      <c r="AQ59" s="202">
        <v>38.340000000000003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493.15</v>
      </c>
      <c r="L60" s="202">
        <v>9.24</v>
      </c>
      <c r="M60" s="202">
        <v>30.86</v>
      </c>
      <c r="N60" s="202">
        <v>24.64</v>
      </c>
      <c r="O60" s="202">
        <v>71.3</v>
      </c>
      <c r="P60" s="202">
        <v>16.05</v>
      </c>
      <c r="Q60" s="202">
        <v>8.74</v>
      </c>
      <c r="R60" s="202">
        <v>8.09</v>
      </c>
      <c r="S60" s="202">
        <v>0</v>
      </c>
      <c r="T60" s="202">
        <v>0</v>
      </c>
      <c r="U60" s="202">
        <v>81.06</v>
      </c>
      <c r="V60" s="202">
        <v>8.85</v>
      </c>
      <c r="W60" s="202">
        <v>19.09</v>
      </c>
      <c r="X60" s="202">
        <v>42.02</v>
      </c>
      <c r="Y60" s="202">
        <v>0</v>
      </c>
      <c r="Z60">
        <v>0</v>
      </c>
      <c r="AA60" s="202">
        <v>0</v>
      </c>
      <c r="AB60" s="202">
        <v>12.46</v>
      </c>
      <c r="AC60" s="202">
        <v>0</v>
      </c>
      <c r="AD60" s="202">
        <v>0</v>
      </c>
      <c r="AE60" s="202">
        <v>0</v>
      </c>
      <c r="AF60" s="202">
        <v>0</v>
      </c>
      <c r="AG60" s="202">
        <v>41.13</v>
      </c>
      <c r="AH60" s="202">
        <v>0</v>
      </c>
      <c r="AI60" s="202">
        <v>144.61000000000001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99.67</v>
      </c>
      <c r="AQ60" s="202">
        <v>38.340000000000003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507.35</v>
      </c>
      <c r="L61" s="202">
        <v>9.24</v>
      </c>
      <c r="M61" s="202">
        <v>30.86</v>
      </c>
      <c r="N61" s="202">
        <v>24.64</v>
      </c>
      <c r="O61" s="202">
        <v>71.3</v>
      </c>
      <c r="P61" s="202">
        <v>16.05</v>
      </c>
      <c r="Q61" s="202">
        <v>8.74</v>
      </c>
      <c r="R61" s="202">
        <v>8.09</v>
      </c>
      <c r="S61" s="202">
        <v>0</v>
      </c>
      <c r="T61" s="202">
        <v>0</v>
      </c>
      <c r="U61" s="202">
        <v>81.06</v>
      </c>
      <c r="V61" s="202">
        <v>8.6199999999999992</v>
      </c>
      <c r="W61" s="202">
        <v>19.09</v>
      </c>
      <c r="X61" s="202">
        <v>42.02</v>
      </c>
      <c r="Y61" s="202">
        <v>0</v>
      </c>
      <c r="Z61">
        <v>0</v>
      </c>
      <c r="AA61" s="202">
        <v>0</v>
      </c>
      <c r="AB61" s="202">
        <v>12.46</v>
      </c>
      <c r="AC61" s="202">
        <v>0</v>
      </c>
      <c r="AD61" s="202">
        <v>0</v>
      </c>
      <c r="AE61" s="202">
        <v>0</v>
      </c>
      <c r="AF61" s="202">
        <v>0</v>
      </c>
      <c r="AG61" s="202">
        <v>41.13</v>
      </c>
      <c r="AH61" s="202">
        <v>0</v>
      </c>
      <c r="AI61" s="202">
        <v>144.61000000000001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99.67</v>
      </c>
      <c r="AQ61" s="202">
        <v>38.340000000000003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507.35</v>
      </c>
      <c r="L62" s="202">
        <v>9.24</v>
      </c>
      <c r="M62" s="202">
        <v>30.86</v>
      </c>
      <c r="N62" s="202">
        <v>24.64</v>
      </c>
      <c r="O62" s="202">
        <v>71.3</v>
      </c>
      <c r="P62" s="202">
        <v>16.05</v>
      </c>
      <c r="Q62" s="202">
        <v>8.74</v>
      </c>
      <c r="R62" s="202">
        <v>8.09</v>
      </c>
      <c r="S62" s="202">
        <v>0</v>
      </c>
      <c r="T62" s="202">
        <v>0</v>
      </c>
      <c r="U62" s="202">
        <v>81.06</v>
      </c>
      <c r="V62" s="202">
        <v>8.6199999999999992</v>
      </c>
      <c r="W62" s="202">
        <v>19.09</v>
      </c>
      <c r="X62" s="202">
        <v>42.02</v>
      </c>
      <c r="Y62" s="202">
        <v>0</v>
      </c>
      <c r="Z62">
        <v>0</v>
      </c>
      <c r="AA62" s="202">
        <v>0</v>
      </c>
      <c r="AB62" s="202">
        <v>12.46</v>
      </c>
      <c r="AC62" s="202">
        <v>0</v>
      </c>
      <c r="AD62" s="202">
        <v>0</v>
      </c>
      <c r="AE62" s="202">
        <v>0</v>
      </c>
      <c r="AF62" s="202">
        <v>0</v>
      </c>
      <c r="AG62" s="202">
        <v>41.13</v>
      </c>
      <c r="AH62" s="202">
        <v>0</v>
      </c>
      <c r="AI62" s="202">
        <v>144.61000000000001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99.67</v>
      </c>
      <c r="AQ62" s="202">
        <v>38.340000000000003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507.35</v>
      </c>
      <c r="L63" s="202">
        <v>9.06</v>
      </c>
      <c r="M63" s="202">
        <v>30.86</v>
      </c>
      <c r="N63" s="202">
        <v>24.64</v>
      </c>
      <c r="O63" s="202">
        <v>71.3</v>
      </c>
      <c r="P63" s="202">
        <v>16.05</v>
      </c>
      <c r="Q63" s="202">
        <v>8.74</v>
      </c>
      <c r="R63" s="202">
        <v>8.09</v>
      </c>
      <c r="S63" s="202">
        <v>0</v>
      </c>
      <c r="T63" s="202">
        <v>0</v>
      </c>
      <c r="U63" s="202">
        <v>81.06</v>
      </c>
      <c r="V63" s="202">
        <v>8.6199999999999992</v>
      </c>
      <c r="W63" s="202">
        <v>19.09</v>
      </c>
      <c r="X63" s="202">
        <v>42.02</v>
      </c>
      <c r="Y63" s="202">
        <v>0</v>
      </c>
      <c r="Z63">
        <v>0</v>
      </c>
      <c r="AA63" s="202">
        <v>0</v>
      </c>
      <c r="AB63" s="202">
        <v>12.46</v>
      </c>
      <c r="AC63" s="202">
        <v>0</v>
      </c>
      <c r="AD63" s="202">
        <v>0</v>
      </c>
      <c r="AE63" s="202">
        <v>0</v>
      </c>
      <c r="AF63" s="202">
        <v>0</v>
      </c>
      <c r="AG63" s="202">
        <v>41.13</v>
      </c>
      <c r="AH63" s="202">
        <v>0</v>
      </c>
      <c r="AI63" s="202">
        <v>144.61000000000001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99.67</v>
      </c>
      <c r="AQ63" s="202">
        <v>38.340000000000003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493.16</v>
      </c>
      <c r="L64" s="202">
        <v>9.06</v>
      </c>
      <c r="M64" s="202">
        <v>30.86</v>
      </c>
      <c r="N64" s="202">
        <v>24.64</v>
      </c>
      <c r="O64" s="202">
        <v>71.3</v>
      </c>
      <c r="P64" s="202">
        <v>16.05</v>
      </c>
      <c r="Q64" s="202">
        <v>8.74</v>
      </c>
      <c r="R64" s="202">
        <v>8.09</v>
      </c>
      <c r="S64" s="202">
        <v>0</v>
      </c>
      <c r="T64" s="202">
        <v>0</v>
      </c>
      <c r="U64" s="202">
        <v>81.06</v>
      </c>
      <c r="V64" s="202">
        <v>8.6199999999999992</v>
      </c>
      <c r="W64" s="202">
        <v>19.09</v>
      </c>
      <c r="X64" s="202">
        <v>42.02</v>
      </c>
      <c r="Y64" s="202">
        <v>0</v>
      </c>
      <c r="Z64">
        <v>0</v>
      </c>
      <c r="AA64" s="202">
        <v>0</v>
      </c>
      <c r="AB64" s="202">
        <v>12.46</v>
      </c>
      <c r="AC64" s="202">
        <v>0</v>
      </c>
      <c r="AD64" s="202">
        <v>0</v>
      </c>
      <c r="AE64" s="202">
        <v>0</v>
      </c>
      <c r="AF64" s="202">
        <v>0</v>
      </c>
      <c r="AG64" s="202">
        <v>41.13</v>
      </c>
      <c r="AH64" s="202">
        <v>0</v>
      </c>
      <c r="AI64" s="202">
        <v>144.61000000000001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99.67</v>
      </c>
      <c r="AQ64" s="202">
        <v>38.340000000000003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494.59</v>
      </c>
      <c r="L65" s="202">
        <v>9.06</v>
      </c>
      <c r="M65" s="202">
        <v>30.86</v>
      </c>
      <c r="N65" s="202">
        <v>24.64</v>
      </c>
      <c r="O65" s="202">
        <v>71.3</v>
      </c>
      <c r="P65" s="202">
        <v>16.05</v>
      </c>
      <c r="Q65" s="202">
        <v>8.74</v>
      </c>
      <c r="R65" s="202">
        <v>8.09</v>
      </c>
      <c r="S65" s="202">
        <v>0</v>
      </c>
      <c r="T65" s="202">
        <v>0</v>
      </c>
      <c r="U65" s="202">
        <v>81.06</v>
      </c>
      <c r="V65" s="202">
        <v>8.6199999999999992</v>
      </c>
      <c r="W65" s="202">
        <v>19.09</v>
      </c>
      <c r="X65" s="202">
        <v>42.02</v>
      </c>
      <c r="Y65" s="202">
        <v>0</v>
      </c>
      <c r="Z65">
        <v>0</v>
      </c>
      <c r="AA65" s="202">
        <v>0</v>
      </c>
      <c r="AB65" s="202">
        <v>12.46</v>
      </c>
      <c r="AC65" s="202">
        <v>0</v>
      </c>
      <c r="AD65" s="202">
        <v>0</v>
      </c>
      <c r="AE65" s="202">
        <v>0</v>
      </c>
      <c r="AF65" s="202">
        <v>0</v>
      </c>
      <c r="AG65" s="202">
        <v>41.13</v>
      </c>
      <c r="AH65" s="202">
        <v>0</v>
      </c>
      <c r="AI65" s="202">
        <v>137.26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99.67</v>
      </c>
      <c r="AQ65" s="202">
        <v>38.340000000000003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508.78</v>
      </c>
      <c r="L66" s="202">
        <v>9.06</v>
      </c>
      <c r="M66" s="202">
        <v>30.86</v>
      </c>
      <c r="N66" s="202">
        <v>24.64</v>
      </c>
      <c r="O66" s="202">
        <v>71.3</v>
      </c>
      <c r="P66" s="202">
        <v>16.05</v>
      </c>
      <c r="Q66" s="202">
        <v>8.74</v>
      </c>
      <c r="R66" s="202">
        <v>8.09</v>
      </c>
      <c r="S66" s="202">
        <v>0</v>
      </c>
      <c r="T66" s="202">
        <v>0</v>
      </c>
      <c r="U66" s="202">
        <v>81.06</v>
      </c>
      <c r="V66" s="202">
        <v>8.6199999999999992</v>
      </c>
      <c r="W66" s="202">
        <v>19.09</v>
      </c>
      <c r="X66" s="202">
        <v>42.02</v>
      </c>
      <c r="Y66" s="202">
        <v>0</v>
      </c>
      <c r="Z66">
        <v>0</v>
      </c>
      <c r="AA66" s="202">
        <v>0</v>
      </c>
      <c r="AB66" s="202">
        <v>12.46</v>
      </c>
      <c r="AC66" s="202">
        <v>0</v>
      </c>
      <c r="AD66" s="202">
        <v>0</v>
      </c>
      <c r="AE66" s="202">
        <v>0</v>
      </c>
      <c r="AF66" s="202">
        <v>0</v>
      </c>
      <c r="AG66" s="202">
        <v>41.13</v>
      </c>
      <c r="AH66" s="202">
        <v>0</v>
      </c>
      <c r="AI66" s="202">
        <v>137.26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99.67</v>
      </c>
      <c r="AQ66" s="202">
        <v>38.340000000000003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494.59</v>
      </c>
      <c r="L67" s="202">
        <v>9.24</v>
      </c>
      <c r="M67" s="202">
        <v>30.86</v>
      </c>
      <c r="N67" s="202">
        <v>24.64</v>
      </c>
      <c r="O67" s="202">
        <v>71.3</v>
      </c>
      <c r="P67" s="202">
        <v>16.05</v>
      </c>
      <c r="Q67" s="202">
        <v>8.74</v>
      </c>
      <c r="R67" s="202">
        <v>8.09</v>
      </c>
      <c r="S67" s="202">
        <v>0</v>
      </c>
      <c r="T67" s="202">
        <v>0</v>
      </c>
      <c r="U67" s="202">
        <v>81.06</v>
      </c>
      <c r="V67" s="202">
        <v>8.6199999999999992</v>
      </c>
      <c r="W67" s="202">
        <v>19.09</v>
      </c>
      <c r="X67" s="202">
        <v>42.02</v>
      </c>
      <c r="Y67" s="202">
        <v>0</v>
      </c>
      <c r="Z67">
        <v>0</v>
      </c>
      <c r="AA67" s="202">
        <v>0</v>
      </c>
      <c r="AB67" s="202">
        <v>12.46</v>
      </c>
      <c r="AC67" s="202">
        <v>0</v>
      </c>
      <c r="AD67" s="202">
        <v>0</v>
      </c>
      <c r="AE67" s="202">
        <v>0</v>
      </c>
      <c r="AF67" s="202">
        <v>0</v>
      </c>
      <c r="AG67" s="202">
        <v>41.13</v>
      </c>
      <c r="AH67" s="202">
        <v>0</v>
      </c>
      <c r="AI67" s="202">
        <v>139.27000000000001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99.67</v>
      </c>
      <c r="AQ67" s="202">
        <v>38.340000000000003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494.59</v>
      </c>
      <c r="L68" s="202">
        <v>9.1999999999999993</v>
      </c>
      <c r="M68" s="202">
        <v>30.86</v>
      </c>
      <c r="N68" s="202">
        <v>24.64</v>
      </c>
      <c r="O68" s="202">
        <v>71.3</v>
      </c>
      <c r="P68" s="202">
        <v>16.05</v>
      </c>
      <c r="Q68" s="202">
        <v>8.74</v>
      </c>
      <c r="R68" s="202">
        <v>8.09</v>
      </c>
      <c r="S68" s="202">
        <v>0</v>
      </c>
      <c r="T68" s="202">
        <v>0</v>
      </c>
      <c r="U68" s="202">
        <v>81.06</v>
      </c>
      <c r="V68" s="202">
        <v>8.6199999999999992</v>
      </c>
      <c r="W68" s="202">
        <v>19.09</v>
      </c>
      <c r="X68" s="202">
        <v>42.02</v>
      </c>
      <c r="Y68" s="202">
        <v>0</v>
      </c>
      <c r="Z68">
        <v>0</v>
      </c>
      <c r="AA68" s="202">
        <v>0</v>
      </c>
      <c r="AB68" s="202">
        <v>12.46</v>
      </c>
      <c r="AC68" s="202">
        <v>0</v>
      </c>
      <c r="AD68" s="202">
        <v>0</v>
      </c>
      <c r="AE68" s="202">
        <v>0</v>
      </c>
      <c r="AF68" s="202">
        <v>0</v>
      </c>
      <c r="AG68" s="202">
        <v>39.71</v>
      </c>
      <c r="AH68" s="202">
        <v>0</v>
      </c>
      <c r="AI68" s="202">
        <v>139.27000000000001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99.67</v>
      </c>
      <c r="AQ68" s="202">
        <v>38.340000000000003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494.59</v>
      </c>
      <c r="L69" s="202">
        <v>9.1999999999999993</v>
      </c>
      <c r="M69" s="202">
        <v>30.86</v>
      </c>
      <c r="N69" s="202">
        <v>24.64</v>
      </c>
      <c r="O69" s="202">
        <v>71.3</v>
      </c>
      <c r="P69" s="202">
        <v>16.05</v>
      </c>
      <c r="Q69" s="202">
        <v>8.74</v>
      </c>
      <c r="R69" s="202">
        <v>8.09</v>
      </c>
      <c r="S69" s="202">
        <v>0</v>
      </c>
      <c r="T69" s="202">
        <v>0</v>
      </c>
      <c r="U69" s="202">
        <v>81.06</v>
      </c>
      <c r="V69" s="202">
        <v>8.6199999999999992</v>
      </c>
      <c r="W69" s="202">
        <v>19.09</v>
      </c>
      <c r="X69" s="202">
        <v>42.02</v>
      </c>
      <c r="Y69" s="202">
        <v>0</v>
      </c>
      <c r="Z69">
        <v>0</v>
      </c>
      <c r="AA69" s="202">
        <v>0</v>
      </c>
      <c r="AB69" s="202">
        <v>12.46</v>
      </c>
      <c r="AC69" s="202">
        <v>0</v>
      </c>
      <c r="AD69" s="202">
        <v>0</v>
      </c>
      <c r="AE69" s="202">
        <v>0</v>
      </c>
      <c r="AF69" s="202">
        <v>0</v>
      </c>
      <c r="AG69" s="202">
        <v>39.71</v>
      </c>
      <c r="AH69" s="202">
        <v>0</v>
      </c>
      <c r="AI69" s="202">
        <v>139.27000000000001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99.67</v>
      </c>
      <c r="AQ69" s="202">
        <v>38.340000000000003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494.59</v>
      </c>
      <c r="L70" s="202">
        <v>9.1999999999999993</v>
      </c>
      <c r="M70" s="202">
        <v>30.86</v>
      </c>
      <c r="N70" s="202">
        <v>24.64</v>
      </c>
      <c r="O70" s="202">
        <v>71.3</v>
      </c>
      <c r="P70" s="202">
        <v>16.05</v>
      </c>
      <c r="Q70" s="202">
        <v>8.74</v>
      </c>
      <c r="R70" s="202">
        <v>8.09</v>
      </c>
      <c r="S70" s="202">
        <v>0</v>
      </c>
      <c r="T70" s="202">
        <v>0</v>
      </c>
      <c r="U70" s="202">
        <v>81.06</v>
      </c>
      <c r="V70" s="202">
        <v>8.6199999999999992</v>
      </c>
      <c r="W70" s="202">
        <v>19.09</v>
      </c>
      <c r="X70" s="202">
        <v>42.02</v>
      </c>
      <c r="Y70" s="202">
        <v>0</v>
      </c>
      <c r="Z70">
        <v>0</v>
      </c>
      <c r="AA70" s="202">
        <v>0</v>
      </c>
      <c r="AB70" s="202">
        <v>12.46</v>
      </c>
      <c r="AC70" s="202">
        <v>0</v>
      </c>
      <c r="AD70" s="202">
        <v>0</v>
      </c>
      <c r="AE70" s="202">
        <v>0</v>
      </c>
      <c r="AF70" s="202">
        <v>0</v>
      </c>
      <c r="AG70" s="202">
        <v>39.71</v>
      </c>
      <c r="AH70" s="202">
        <v>0</v>
      </c>
      <c r="AI70" s="202">
        <v>139.27000000000001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99.67</v>
      </c>
      <c r="AQ70" s="202">
        <v>38.340000000000003</v>
      </c>
      <c r="AR70" s="202">
        <v>47.5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492.81</v>
      </c>
      <c r="L71" s="202">
        <v>9.1999999999999993</v>
      </c>
      <c r="M71" s="202">
        <v>30.86</v>
      </c>
      <c r="N71" s="202">
        <v>24.64</v>
      </c>
      <c r="O71" s="202">
        <v>71.3</v>
      </c>
      <c r="P71" s="202">
        <v>16.05</v>
      </c>
      <c r="Q71" s="202">
        <v>8.74</v>
      </c>
      <c r="R71" s="202">
        <v>8.09</v>
      </c>
      <c r="S71" s="202">
        <v>0</v>
      </c>
      <c r="T71" s="202">
        <v>0</v>
      </c>
      <c r="U71" s="202">
        <v>81.56</v>
      </c>
      <c r="V71" s="202">
        <v>8.6199999999999992</v>
      </c>
      <c r="W71" s="202">
        <v>19.09</v>
      </c>
      <c r="X71" s="202">
        <v>42.02</v>
      </c>
      <c r="Y71" s="202">
        <v>0</v>
      </c>
      <c r="Z71">
        <v>0</v>
      </c>
      <c r="AA71" s="202">
        <v>0</v>
      </c>
      <c r="AB71" s="202">
        <v>12.46</v>
      </c>
      <c r="AC71" s="202">
        <v>0</v>
      </c>
      <c r="AD71" s="202">
        <v>0</v>
      </c>
      <c r="AE71" s="202">
        <v>0</v>
      </c>
      <c r="AF71" s="202">
        <v>0</v>
      </c>
      <c r="AG71" s="202">
        <v>38.89</v>
      </c>
      <c r="AH71" s="202">
        <v>0</v>
      </c>
      <c r="AI71" s="202">
        <v>139.27000000000001</v>
      </c>
      <c r="AJ71" s="202">
        <v>0</v>
      </c>
      <c r="AK71" s="202">
        <v>0</v>
      </c>
      <c r="AL71" s="202">
        <v>0</v>
      </c>
      <c r="AM71" s="202">
        <v>0</v>
      </c>
      <c r="AN71" s="202">
        <v>18.760000000000002</v>
      </c>
      <c r="AO71">
        <v>0</v>
      </c>
      <c r="AP71" s="202">
        <v>99.67</v>
      </c>
      <c r="AQ71" s="202">
        <v>34.01</v>
      </c>
      <c r="AR71" s="202">
        <v>46.06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492.81</v>
      </c>
      <c r="L72" s="202">
        <v>9.1999999999999993</v>
      </c>
      <c r="M72" s="202">
        <v>30.86</v>
      </c>
      <c r="N72" s="202">
        <v>24.64</v>
      </c>
      <c r="O72" s="202">
        <v>71.3</v>
      </c>
      <c r="P72" s="202">
        <v>16.05</v>
      </c>
      <c r="Q72" s="202">
        <v>8.74</v>
      </c>
      <c r="R72" s="202">
        <v>8.09</v>
      </c>
      <c r="S72" s="202">
        <v>0</v>
      </c>
      <c r="T72" s="202">
        <v>0</v>
      </c>
      <c r="U72" s="202">
        <v>81.56</v>
      </c>
      <c r="V72" s="202">
        <v>8.6199999999999992</v>
      </c>
      <c r="W72" s="202">
        <v>19.09</v>
      </c>
      <c r="X72" s="202">
        <v>42.02</v>
      </c>
      <c r="Y72" s="202">
        <v>0</v>
      </c>
      <c r="Z72">
        <v>0</v>
      </c>
      <c r="AA72" s="202">
        <v>0</v>
      </c>
      <c r="AB72" s="202">
        <v>12.46</v>
      </c>
      <c r="AC72" s="202">
        <v>0</v>
      </c>
      <c r="AD72" s="202">
        <v>0</v>
      </c>
      <c r="AE72" s="202">
        <v>0</v>
      </c>
      <c r="AF72" s="202">
        <v>0</v>
      </c>
      <c r="AG72" s="202">
        <v>38.89</v>
      </c>
      <c r="AH72" s="202">
        <v>0</v>
      </c>
      <c r="AI72" s="202">
        <v>139.27000000000001</v>
      </c>
      <c r="AJ72" s="202">
        <v>0</v>
      </c>
      <c r="AK72" s="202">
        <v>0</v>
      </c>
      <c r="AL72" s="202">
        <v>0</v>
      </c>
      <c r="AM72" s="202">
        <v>0</v>
      </c>
      <c r="AN72" s="202">
        <v>18.760000000000002</v>
      </c>
      <c r="AO72">
        <v>0</v>
      </c>
      <c r="AP72" s="202">
        <v>99.67</v>
      </c>
      <c r="AQ72" s="202">
        <v>34.01</v>
      </c>
      <c r="AR72" s="202">
        <v>39.82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490.37</v>
      </c>
      <c r="L73" s="202">
        <v>9.1999999999999993</v>
      </c>
      <c r="M73" s="202">
        <v>30.86</v>
      </c>
      <c r="N73" s="202">
        <v>24.64</v>
      </c>
      <c r="O73" s="202">
        <v>71.3</v>
      </c>
      <c r="P73" s="202">
        <v>16.05</v>
      </c>
      <c r="Q73" s="202">
        <v>8.74</v>
      </c>
      <c r="R73" s="202">
        <v>8.09</v>
      </c>
      <c r="S73" s="202">
        <v>0</v>
      </c>
      <c r="T73" s="202">
        <v>0</v>
      </c>
      <c r="U73" s="202">
        <v>81.56</v>
      </c>
      <c r="V73" s="202">
        <v>8.6199999999999992</v>
      </c>
      <c r="W73" s="202">
        <v>19.09</v>
      </c>
      <c r="X73" s="202">
        <v>42.02</v>
      </c>
      <c r="Y73" s="202">
        <v>0</v>
      </c>
      <c r="Z73">
        <v>0</v>
      </c>
      <c r="AA73" s="202">
        <v>0</v>
      </c>
      <c r="AB73" s="202">
        <v>12.46</v>
      </c>
      <c r="AC73" s="202">
        <v>0</v>
      </c>
      <c r="AD73" s="202">
        <v>0</v>
      </c>
      <c r="AE73" s="202">
        <v>0</v>
      </c>
      <c r="AF73" s="202">
        <v>0</v>
      </c>
      <c r="AG73" s="202">
        <v>38.89</v>
      </c>
      <c r="AH73" s="202">
        <v>0</v>
      </c>
      <c r="AI73" s="202">
        <v>127.46</v>
      </c>
      <c r="AJ73" s="202">
        <v>0</v>
      </c>
      <c r="AK73" s="202">
        <v>0</v>
      </c>
      <c r="AL73" s="202">
        <v>0</v>
      </c>
      <c r="AM73" s="202">
        <v>0</v>
      </c>
      <c r="AN73" s="202">
        <v>18.760000000000002</v>
      </c>
      <c r="AO73">
        <v>0</v>
      </c>
      <c r="AP73" s="202">
        <v>99.67</v>
      </c>
      <c r="AQ73" s="202">
        <v>34.01</v>
      </c>
      <c r="AR73" s="202">
        <v>35.03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490.37</v>
      </c>
      <c r="L74" s="202">
        <v>9.1999999999999993</v>
      </c>
      <c r="M74" s="202">
        <v>30.86</v>
      </c>
      <c r="N74" s="202">
        <v>24.64</v>
      </c>
      <c r="O74" s="202">
        <v>71.3</v>
      </c>
      <c r="P74" s="202">
        <v>16.05</v>
      </c>
      <c r="Q74" s="202">
        <v>8.74</v>
      </c>
      <c r="R74" s="202">
        <v>8.09</v>
      </c>
      <c r="S74" s="202">
        <v>0</v>
      </c>
      <c r="T74" s="202">
        <v>0</v>
      </c>
      <c r="U74" s="202">
        <v>81.56</v>
      </c>
      <c r="V74" s="202">
        <v>8.6199999999999992</v>
      </c>
      <c r="W74" s="202">
        <v>19.09</v>
      </c>
      <c r="X74" s="202">
        <v>42.02</v>
      </c>
      <c r="Y74" s="202">
        <v>0</v>
      </c>
      <c r="Z74">
        <v>0</v>
      </c>
      <c r="AA74" s="202">
        <v>0</v>
      </c>
      <c r="AB74" s="202">
        <v>12.46</v>
      </c>
      <c r="AC74" s="202">
        <v>0</v>
      </c>
      <c r="AD74" s="202">
        <v>0</v>
      </c>
      <c r="AE74" s="202">
        <v>0</v>
      </c>
      <c r="AF74" s="202">
        <v>0</v>
      </c>
      <c r="AG74" s="202">
        <v>38.89</v>
      </c>
      <c r="AH74" s="202">
        <v>0</v>
      </c>
      <c r="AI74" s="202">
        <v>127.46</v>
      </c>
      <c r="AJ74" s="202">
        <v>0</v>
      </c>
      <c r="AK74" s="202">
        <v>0</v>
      </c>
      <c r="AL74" s="202">
        <v>0</v>
      </c>
      <c r="AM74" s="202">
        <v>0</v>
      </c>
      <c r="AN74" s="202">
        <v>18.760000000000002</v>
      </c>
      <c r="AO74">
        <v>0</v>
      </c>
      <c r="AP74" s="202">
        <v>99.67</v>
      </c>
      <c r="AQ74" s="202">
        <v>34.01</v>
      </c>
      <c r="AR74" s="202">
        <v>27.52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11.67</v>
      </c>
      <c r="E75" s="202">
        <v>0</v>
      </c>
      <c r="F75" s="202">
        <v>0</v>
      </c>
      <c r="G75" s="202">
        <v>27.73</v>
      </c>
      <c r="H75" s="202">
        <v>0</v>
      </c>
      <c r="I75" s="202">
        <v>0</v>
      </c>
      <c r="J75" s="202">
        <v>0</v>
      </c>
      <c r="K75" s="202">
        <v>489.38</v>
      </c>
      <c r="L75" s="202">
        <v>9.1999999999999993</v>
      </c>
      <c r="M75" s="202">
        <v>30.86</v>
      </c>
      <c r="N75" s="202">
        <v>24.64</v>
      </c>
      <c r="O75" s="202">
        <v>71.3</v>
      </c>
      <c r="P75" s="202">
        <v>16.05</v>
      </c>
      <c r="Q75" s="202">
        <v>8.74</v>
      </c>
      <c r="R75" s="202">
        <v>8.09</v>
      </c>
      <c r="S75" s="202">
        <v>0</v>
      </c>
      <c r="T75" s="202">
        <v>0</v>
      </c>
      <c r="U75" s="202">
        <v>81.56</v>
      </c>
      <c r="V75" s="202">
        <v>8.6199999999999992</v>
      </c>
      <c r="W75" s="202">
        <v>19.09</v>
      </c>
      <c r="X75" s="202">
        <v>42.02</v>
      </c>
      <c r="Y75" s="202">
        <v>0</v>
      </c>
      <c r="Z75">
        <v>0</v>
      </c>
      <c r="AA75" s="202">
        <v>0</v>
      </c>
      <c r="AB75" s="202">
        <v>12.46</v>
      </c>
      <c r="AC75" s="202">
        <v>0</v>
      </c>
      <c r="AD75" s="202">
        <v>0</v>
      </c>
      <c r="AE75" s="202">
        <v>0</v>
      </c>
      <c r="AF75" s="202">
        <v>0</v>
      </c>
      <c r="AG75" s="202">
        <v>38.89</v>
      </c>
      <c r="AH75" s="202">
        <v>0</v>
      </c>
      <c r="AI75" s="202">
        <v>131.71</v>
      </c>
      <c r="AJ75" s="202">
        <v>0</v>
      </c>
      <c r="AK75" s="202">
        <v>0</v>
      </c>
      <c r="AL75" s="202">
        <v>0</v>
      </c>
      <c r="AM75" s="202">
        <v>0</v>
      </c>
      <c r="AN75" s="202">
        <v>19.940000000000001</v>
      </c>
      <c r="AO75">
        <v>0</v>
      </c>
      <c r="AP75" s="202">
        <v>99.67</v>
      </c>
      <c r="AQ75" s="202">
        <v>34.01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20.56</v>
      </c>
      <c r="E76" s="202">
        <v>0</v>
      </c>
      <c r="F76" s="202">
        <v>0</v>
      </c>
      <c r="G76" s="202">
        <v>54.1</v>
      </c>
      <c r="H76" s="202">
        <v>0</v>
      </c>
      <c r="I76" s="202">
        <v>0</v>
      </c>
      <c r="J76" s="202">
        <v>0</v>
      </c>
      <c r="K76" s="202">
        <v>490.37</v>
      </c>
      <c r="L76" s="202">
        <v>9.1999999999999993</v>
      </c>
      <c r="M76" s="202">
        <v>30.86</v>
      </c>
      <c r="N76" s="202">
        <v>24.64</v>
      </c>
      <c r="O76" s="202">
        <v>71.3</v>
      </c>
      <c r="P76" s="202">
        <v>16.05</v>
      </c>
      <c r="Q76" s="202">
        <v>8.74</v>
      </c>
      <c r="R76" s="202">
        <v>8.09</v>
      </c>
      <c r="S76" s="202">
        <v>0</v>
      </c>
      <c r="T76" s="202">
        <v>0</v>
      </c>
      <c r="U76" s="202">
        <v>81.56</v>
      </c>
      <c r="V76" s="202">
        <v>8.6199999999999992</v>
      </c>
      <c r="W76" s="202">
        <v>19.09</v>
      </c>
      <c r="X76" s="202">
        <v>42.02</v>
      </c>
      <c r="Y76" s="202">
        <v>0</v>
      </c>
      <c r="Z76">
        <v>0</v>
      </c>
      <c r="AA76" s="202">
        <v>0</v>
      </c>
      <c r="AB76" s="202">
        <v>12.46</v>
      </c>
      <c r="AC76" s="202">
        <v>0</v>
      </c>
      <c r="AD76" s="202">
        <v>0</v>
      </c>
      <c r="AE76" s="202">
        <v>0</v>
      </c>
      <c r="AF76" s="202">
        <v>0</v>
      </c>
      <c r="AG76" s="202">
        <v>38.89</v>
      </c>
      <c r="AH76" s="202">
        <v>0</v>
      </c>
      <c r="AI76" s="202">
        <v>131.71</v>
      </c>
      <c r="AJ76" s="202">
        <v>0</v>
      </c>
      <c r="AK76" s="202">
        <v>0</v>
      </c>
      <c r="AL76" s="202">
        <v>0</v>
      </c>
      <c r="AM76" s="202">
        <v>0</v>
      </c>
      <c r="AN76" s="202">
        <v>19.940000000000001</v>
      </c>
      <c r="AO76">
        <v>0</v>
      </c>
      <c r="AP76" s="202">
        <v>99.67</v>
      </c>
      <c r="AQ76" s="202">
        <v>34.01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20.56</v>
      </c>
      <c r="E77" s="202">
        <v>0</v>
      </c>
      <c r="F77" s="202">
        <v>0</v>
      </c>
      <c r="G77" s="202">
        <v>54.1</v>
      </c>
      <c r="H77" s="202">
        <v>0</v>
      </c>
      <c r="I77" s="202">
        <v>0</v>
      </c>
      <c r="J77" s="202">
        <v>0</v>
      </c>
      <c r="K77" s="202">
        <v>490.37</v>
      </c>
      <c r="L77" s="202">
        <v>9.1999999999999993</v>
      </c>
      <c r="M77" s="202">
        <v>30.86</v>
      </c>
      <c r="N77" s="202">
        <v>24.64</v>
      </c>
      <c r="O77" s="202">
        <v>71.3</v>
      </c>
      <c r="P77" s="202">
        <v>16.05</v>
      </c>
      <c r="Q77" s="202">
        <v>8.74</v>
      </c>
      <c r="R77" s="202">
        <v>8.09</v>
      </c>
      <c r="S77" s="202">
        <v>0</v>
      </c>
      <c r="T77" s="202">
        <v>0</v>
      </c>
      <c r="U77" s="202">
        <v>81.56</v>
      </c>
      <c r="V77" s="202">
        <v>8.6199999999999992</v>
      </c>
      <c r="W77" s="202">
        <v>19.09</v>
      </c>
      <c r="X77" s="202">
        <v>42.02</v>
      </c>
      <c r="Y77" s="202">
        <v>0</v>
      </c>
      <c r="Z77">
        <v>0</v>
      </c>
      <c r="AA77" s="202">
        <v>0</v>
      </c>
      <c r="AB77" s="202">
        <v>12.46</v>
      </c>
      <c r="AC77" s="202">
        <v>0</v>
      </c>
      <c r="AD77" s="202">
        <v>0</v>
      </c>
      <c r="AE77" s="202">
        <v>0</v>
      </c>
      <c r="AF77" s="202">
        <v>0</v>
      </c>
      <c r="AG77" s="202">
        <v>38.89</v>
      </c>
      <c r="AH77" s="202">
        <v>0</v>
      </c>
      <c r="AI77" s="202">
        <v>100.71</v>
      </c>
      <c r="AJ77" s="202">
        <v>0</v>
      </c>
      <c r="AK77" s="202">
        <v>0</v>
      </c>
      <c r="AL77" s="202">
        <v>0</v>
      </c>
      <c r="AM77" s="202">
        <v>0</v>
      </c>
      <c r="AN77" s="202">
        <v>19.940000000000001</v>
      </c>
      <c r="AO77">
        <v>0</v>
      </c>
      <c r="AP77" s="202">
        <v>99.67</v>
      </c>
      <c r="AQ77" s="202">
        <v>34.01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20.81</v>
      </c>
      <c r="E78" s="202">
        <v>0</v>
      </c>
      <c r="F78" s="202">
        <v>0</v>
      </c>
      <c r="G78" s="202">
        <v>54.1</v>
      </c>
      <c r="H78" s="202">
        <v>0</v>
      </c>
      <c r="I78" s="202">
        <v>0</v>
      </c>
      <c r="J78" s="202">
        <v>0</v>
      </c>
      <c r="K78" s="202">
        <v>490.37</v>
      </c>
      <c r="L78" s="202">
        <v>9.1999999999999993</v>
      </c>
      <c r="M78" s="202">
        <v>30.86</v>
      </c>
      <c r="N78" s="202">
        <v>24.64</v>
      </c>
      <c r="O78" s="202">
        <v>71.3</v>
      </c>
      <c r="P78" s="202">
        <v>16.05</v>
      </c>
      <c r="Q78" s="202">
        <v>8.74</v>
      </c>
      <c r="R78" s="202">
        <v>8.09</v>
      </c>
      <c r="S78" s="202">
        <v>0</v>
      </c>
      <c r="T78" s="202">
        <v>0</v>
      </c>
      <c r="U78" s="202">
        <v>81.56</v>
      </c>
      <c r="V78" s="202">
        <v>8.6199999999999992</v>
      </c>
      <c r="W78" s="202">
        <v>19.09</v>
      </c>
      <c r="X78" s="202">
        <v>42.02</v>
      </c>
      <c r="Y78" s="202">
        <v>0</v>
      </c>
      <c r="Z78">
        <v>0</v>
      </c>
      <c r="AA78" s="202">
        <v>0</v>
      </c>
      <c r="AB78" s="202">
        <v>12.46</v>
      </c>
      <c r="AC78" s="202">
        <v>0</v>
      </c>
      <c r="AD78" s="202">
        <v>0</v>
      </c>
      <c r="AE78" s="202">
        <v>0</v>
      </c>
      <c r="AF78" s="202">
        <v>0</v>
      </c>
      <c r="AG78" s="202">
        <v>38.89</v>
      </c>
      <c r="AH78" s="202">
        <v>0</v>
      </c>
      <c r="AI78" s="202">
        <v>100.71</v>
      </c>
      <c r="AJ78" s="202">
        <v>0</v>
      </c>
      <c r="AK78" s="202">
        <v>0</v>
      </c>
      <c r="AL78" s="202">
        <v>0</v>
      </c>
      <c r="AM78" s="202">
        <v>0</v>
      </c>
      <c r="AN78" s="202">
        <v>19.940000000000001</v>
      </c>
      <c r="AO78">
        <v>0</v>
      </c>
      <c r="AP78" s="202">
        <v>99.67</v>
      </c>
      <c r="AQ78" s="202">
        <v>34.01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16.37</v>
      </c>
      <c r="E79" s="202">
        <v>0</v>
      </c>
      <c r="F79" s="202">
        <v>0</v>
      </c>
      <c r="G79" s="202">
        <v>45.26</v>
      </c>
      <c r="H79" s="202">
        <v>0</v>
      </c>
      <c r="I79" s="202">
        <v>0</v>
      </c>
      <c r="J79" s="202">
        <v>21.26</v>
      </c>
      <c r="K79" s="202">
        <v>492.96</v>
      </c>
      <c r="L79" s="202">
        <v>9.1999999999999993</v>
      </c>
      <c r="M79" s="202">
        <v>30.86</v>
      </c>
      <c r="N79" s="202">
        <v>24.64</v>
      </c>
      <c r="O79" s="202">
        <v>71.3</v>
      </c>
      <c r="P79" s="202">
        <v>16.05</v>
      </c>
      <c r="Q79" s="202">
        <v>8.74</v>
      </c>
      <c r="R79" s="202">
        <v>8.09</v>
      </c>
      <c r="S79" s="202">
        <v>0</v>
      </c>
      <c r="T79" s="202">
        <v>0</v>
      </c>
      <c r="U79" s="202">
        <v>81.56</v>
      </c>
      <c r="V79" s="202">
        <v>8.83</v>
      </c>
      <c r="W79" s="202">
        <v>19.09</v>
      </c>
      <c r="X79" s="202">
        <v>42.02</v>
      </c>
      <c r="Y79" s="202">
        <v>0</v>
      </c>
      <c r="Z79">
        <v>0</v>
      </c>
      <c r="AA79" s="202">
        <v>0</v>
      </c>
      <c r="AB79" s="202">
        <v>12.46</v>
      </c>
      <c r="AC79" s="202">
        <v>0</v>
      </c>
      <c r="AD79" s="202">
        <v>0</v>
      </c>
      <c r="AE79" s="202">
        <v>0</v>
      </c>
      <c r="AF79" s="202">
        <v>0</v>
      </c>
      <c r="AG79" s="202">
        <v>39.71</v>
      </c>
      <c r="AH79" s="202">
        <v>0</v>
      </c>
      <c r="AI79" s="202">
        <v>100.71</v>
      </c>
      <c r="AJ79" s="202">
        <v>0</v>
      </c>
      <c r="AK79" s="202">
        <v>0</v>
      </c>
      <c r="AL79" s="202">
        <v>0</v>
      </c>
      <c r="AM79" s="202">
        <v>90.7</v>
      </c>
      <c r="AN79" s="202">
        <v>0</v>
      </c>
      <c r="AO79">
        <v>0</v>
      </c>
      <c r="AP79" s="202">
        <v>99.67</v>
      </c>
      <c r="AQ79" s="202">
        <v>34.01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16.37</v>
      </c>
      <c r="E80" s="202">
        <v>0</v>
      </c>
      <c r="F80" s="202">
        <v>0</v>
      </c>
      <c r="G80" s="202">
        <v>45.26</v>
      </c>
      <c r="H80" s="202">
        <v>0</v>
      </c>
      <c r="I80" s="202">
        <v>0</v>
      </c>
      <c r="J80" s="202">
        <v>21.26</v>
      </c>
      <c r="K80" s="202">
        <v>492.96</v>
      </c>
      <c r="L80" s="202">
        <v>9.1999999999999993</v>
      </c>
      <c r="M80" s="202">
        <v>30.86</v>
      </c>
      <c r="N80" s="202">
        <v>24.64</v>
      </c>
      <c r="O80" s="202">
        <v>71.3</v>
      </c>
      <c r="P80" s="202">
        <v>16.05</v>
      </c>
      <c r="Q80" s="202">
        <v>8.74</v>
      </c>
      <c r="R80" s="202">
        <v>8.09</v>
      </c>
      <c r="S80" s="202">
        <v>0</v>
      </c>
      <c r="T80" s="202">
        <v>0</v>
      </c>
      <c r="U80" s="202">
        <v>81.56</v>
      </c>
      <c r="V80" s="202">
        <v>8.85</v>
      </c>
      <c r="W80" s="202">
        <v>19.09</v>
      </c>
      <c r="X80" s="202">
        <v>42.02</v>
      </c>
      <c r="Y80" s="202">
        <v>0</v>
      </c>
      <c r="Z80">
        <v>0</v>
      </c>
      <c r="AA80" s="202">
        <v>0</v>
      </c>
      <c r="AB80" s="202">
        <v>12.46</v>
      </c>
      <c r="AC80" s="202">
        <v>0</v>
      </c>
      <c r="AD80" s="202">
        <v>0</v>
      </c>
      <c r="AE80" s="202">
        <v>0</v>
      </c>
      <c r="AF80" s="202">
        <v>0</v>
      </c>
      <c r="AG80" s="202">
        <v>39.71</v>
      </c>
      <c r="AH80" s="202">
        <v>0</v>
      </c>
      <c r="AI80" s="202">
        <v>100.71</v>
      </c>
      <c r="AJ80" s="202">
        <v>0</v>
      </c>
      <c r="AK80" s="202">
        <v>0</v>
      </c>
      <c r="AL80" s="202">
        <v>0</v>
      </c>
      <c r="AM80" s="202">
        <v>132.63</v>
      </c>
      <c r="AN80" s="202">
        <v>0</v>
      </c>
      <c r="AO80">
        <v>0</v>
      </c>
      <c r="AP80" s="202">
        <v>99.67</v>
      </c>
      <c r="AQ80" s="202">
        <v>34.01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11.76</v>
      </c>
      <c r="E81" s="202">
        <v>0</v>
      </c>
      <c r="F81" s="202">
        <v>0</v>
      </c>
      <c r="G81" s="202">
        <v>30.53</v>
      </c>
      <c r="H81" s="202">
        <v>0</v>
      </c>
      <c r="I81" s="202">
        <v>0</v>
      </c>
      <c r="J81" s="202">
        <v>2.5</v>
      </c>
      <c r="K81" s="202">
        <v>492.95</v>
      </c>
      <c r="L81" s="202">
        <v>9.02</v>
      </c>
      <c r="M81" s="202">
        <v>30.86</v>
      </c>
      <c r="N81" s="202">
        <v>24.09</v>
      </c>
      <c r="O81" s="202">
        <v>71.3</v>
      </c>
      <c r="P81" s="202">
        <v>16.05</v>
      </c>
      <c r="Q81" s="202">
        <v>8.74</v>
      </c>
      <c r="R81" s="202">
        <v>8.09</v>
      </c>
      <c r="S81" s="202">
        <v>0</v>
      </c>
      <c r="T81" s="202">
        <v>0</v>
      </c>
      <c r="U81" s="202">
        <v>81.56</v>
      </c>
      <c r="V81" s="202">
        <v>8.85</v>
      </c>
      <c r="W81" s="202">
        <v>19.09</v>
      </c>
      <c r="X81" s="202">
        <v>42.02</v>
      </c>
      <c r="Y81" s="202">
        <v>0</v>
      </c>
      <c r="Z81">
        <v>0</v>
      </c>
      <c r="AA81" s="202">
        <v>0</v>
      </c>
      <c r="AB81" s="202">
        <v>12.46</v>
      </c>
      <c r="AC81" s="202">
        <v>0</v>
      </c>
      <c r="AD81" s="202">
        <v>0</v>
      </c>
      <c r="AE81" s="202">
        <v>0</v>
      </c>
      <c r="AF81" s="202">
        <v>0</v>
      </c>
      <c r="AG81" s="202">
        <v>39.71</v>
      </c>
      <c r="AH81" s="202">
        <v>0</v>
      </c>
      <c r="AI81" s="202">
        <v>100.71</v>
      </c>
      <c r="AJ81" s="202">
        <v>0</v>
      </c>
      <c r="AK81" s="202">
        <v>0</v>
      </c>
      <c r="AL81" s="202">
        <v>0</v>
      </c>
      <c r="AM81" s="202">
        <v>221.04</v>
      </c>
      <c r="AN81" s="202">
        <v>0</v>
      </c>
      <c r="AO81">
        <v>0</v>
      </c>
      <c r="AP81" s="202">
        <v>99.67</v>
      </c>
      <c r="AQ81" s="202">
        <v>34.01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11.76</v>
      </c>
      <c r="E82" s="202">
        <v>0</v>
      </c>
      <c r="F82" s="202">
        <v>0</v>
      </c>
      <c r="G82" s="202">
        <v>30.53</v>
      </c>
      <c r="H82" s="202">
        <v>0</v>
      </c>
      <c r="I82" s="202">
        <v>0</v>
      </c>
      <c r="J82" s="202">
        <v>0</v>
      </c>
      <c r="K82" s="202">
        <v>492.95</v>
      </c>
      <c r="L82" s="202">
        <v>9.02</v>
      </c>
      <c r="M82" s="202">
        <v>30.86</v>
      </c>
      <c r="N82" s="202">
        <v>24.09</v>
      </c>
      <c r="O82" s="202">
        <v>71.3</v>
      </c>
      <c r="P82" s="202">
        <v>16.05</v>
      </c>
      <c r="Q82" s="202">
        <v>8.74</v>
      </c>
      <c r="R82" s="202">
        <v>8.09</v>
      </c>
      <c r="S82" s="202">
        <v>0</v>
      </c>
      <c r="T82" s="202">
        <v>0</v>
      </c>
      <c r="U82" s="202">
        <v>81.56</v>
      </c>
      <c r="V82" s="202">
        <v>8.85</v>
      </c>
      <c r="W82" s="202">
        <v>19.09</v>
      </c>
      <c r="X82" s="202">
        <v>42.02</v>
      </c>
      <c r="Y82" s="202">
        <v>0</v>
      </c>
      <c r="Z82">
        <v>0</v>
      </c>
      <c r="AA82" s="202">
        <v>0</v>
      </c>
      <c r="AB82" s="202">
        <v>12.46</v>
      </c>
      <c r="AC82" s="202">
        <v>0</v>
      </c>
      <c r="AD82" s="202">
        <v>0</v>
      </c>
      <c r="AE82" s="202">
        <v>0</v>
      </c>
      <c r="AF82" s="202">
        <v>0</v>
      </c>
      <c r="AG82" s="202">
        <v>39.71</v>
      </c>
      <c r="AH82" s="202">
        <v>0</v>
      </c>
      <c r="AI82" s="202">
        <v>100.71</v>
      </c>
      <c r="AJ82" s="202">
        <v>0</v>
      </c>
      <c r="AK82" s="202">
        <v>0</v>
      </c>
      <c r="AL82" s="202">
        <v>0</v>
      </c>
      <c r="AM82" s="202">
        <v>265.25</v>
      </c>
      <c r="AN82" s="202">
        <v>0</v>
      </c>
      <c r="AO82">
        <v>0</v>
      </c>
      <c r="AP82" s="202">
        <v>99.67</v>
      </c>
      <c r="AQ82" s="202">
        <v>34.01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3.26</v>
      </c>
      <c r="H83" s="202">
        <v>0</v>
      </c>
      <c r="I83" s="202">
        <v>0</v>
      </c>
      <c r="J83" s="202">
        <v>0</v>
      </c>
      <c r="K83" s="202">
        <v>492.95</v>
      </c>
      <c r="L83" s="202">
        <v>9.02</v>
      </c>
      <c r="M83" s="202">
        <v>30.86</v>
      </c>
      <c r="N83" s="202">
        <v>24.09</v>
      </c>
      <c r="O83" s="202">
        <v>71.3</v>
      </c>
      <c r="P83" s="202">
        <v>16.05</v>
      </c>
      <c r="Q83" s="202">
        <v>8.74</v>
      </c>
      <c r="R83" s="202">
        <v>8.09</v>
      </c>
      <c r="S83" s="202">
        <v>0</v>
      </c>
      <c r="T83" s="202">
        <v>0</v>
      </c>
      <c r="U83" s="202">
        <v>81.56</v>
      </c>
      <c r="V83" s="202">
        <v>8.85</v>
      </c>
      <c r="W83" s="202">
        <v>19.09</v>
      </c>
      <c r="X83" s="202">
        <v>42.02</v>
      </c>
      <c r="Y83" s="202">
        <v>0</v>
      </c>
      <c r="Z83">
        <v>0</v>
      </c>
      <c r="AA83" s="202">
        <v>0</v>
      </c>
      <c r="AB83" s="202">
        <v>12.46</v>
      </c>
      <c r="AC83" s="202">
        <v>0</v>
      </c>
      <c r="AD83" s="202">
        <v>0</v>
      </c>
      <c r="AE83" s="202">
        <v>0</v>
      </c>
      <c r="AF83" s="202">
        <v>0</v>
      </c>
      <c r="AG83" s="202">
        <v>39.71</v>
      </c>
      <c r="AH83" s="202">
        <v>0</v>
      </c>
      <c r="AI83" s="202">
        <v>103.96</v>
      </c>
      <c r="AJ83" s="202">
        <v>0</v>
      </c>
      <c r="AK83" s="202">
        <v>0</v>
      </c>
      <c r="AL83" s="202">
        <v>0</v>
      </c>
      <c r="AM83" s="202">
        <v>265.25</v>
      </c>
      <c r="AN83" s="202">
        <v>0</v>
      </c>
      <c r="AO83">
        <v>0</v>
      </c>
      <c r="AP83" s="202">
        <v>99.67</v>
      </c>
      <c r="AQ83" s="202">
        <v>34.01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492.95</v>
      </c>
      <c r="L84" s="202">
        <v>9.02</v>
      </c>
      <c r="M84" s="202">
        <v>30.86</v>
      </c>
      <c r="N84" s="202">
        <v>24.09</v>
      </c>
      <c r="O84" s="202">
        <v>71.3</v>
      </c>
      <c r="P84" s="202">
        <v>16.05</v>
      </c>
      <c r="Q84" s="202">
        <v>8.74</v>
      </c>
      <c r="R84" s="202">
        <v>8.09</v>
      </c>
      <c r="S84" s="202">
        <v>0</v>
      </c>
      <c r="T84" s="202">
        <v>0</v>
      </c>
      <c r="U84" s="202">
        <v>81.56</v>
      </c>
      <c r="V84" s="202">
        <v>8.85</v>
      </c>
      <c r="W84" s="202">
        <v>19.09</v>
      </c>
      <c r="X84" s="202">
        <v>42.02</v>
      </c>
      <c r="Y84" s="202">
        <v>0</v>
      </c>
      <c r="Z84">
        <v>0</v>
      </c>
      <c r="AA84" s="202">
        <v>0</v>
      </c>
      <c r="AB84" s="202">
        <v>12.46</v>
      </c>
      <c r="AC84" s="202">
        <v>0</v>
      </c>
      <c r="AD84" s="202">
        <v>0</v>
      </c>
      <c r="AE84" s="202">
        <v>0</v>
      </c>
      <c r="AF84" s="202">
        <v>0</v>
      </c>
      <c r="AG84" s="202">
        <v>39.71</v>
      </c>
      <c r="AH84" s="202">
        <v>0</v>
      </c>
      <c r="AI84" s="202">
        <v>103.96</v>
      </c>
      <c r="AJ84" s="202">
        <v>0</v>
      </c>
      <c r="AK84" s="202">
        <v>0</v>
      </c>
      <c r="AL84" s="202">
        <v>0</v>
      </c>
      <c r="AM84" s="202">
        <v>265.25</v>
      </c>
      <c r="AN84" s="202">
        <v>0</v>
      </c>
      <c r="AO84">
        <v>0</v>
      </c>
      <c r="AP84" s="202">
        <v>99.67</v>
      </c>
      <c r="AQ84" s="202">
        <v>34.01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11.3</v>
      </c>
      <c r="E85" s="202">
        <v>0</v>
      </c>
      <c r="F85" s="202">
        <v>0</v>
      </c>
      <c r="G85" s="202">
        <v>27.67</v>
      </c>
      <c r="H85" s="202">
        <v>0</v>
      </c>
      <c r="I85" s="202">
        <v>0</v>
      </c>
      <c r="J85" s="202">
        <v>36.94</v>
      </c>
      <c r="K85" s="202">
        <v>492.95</v>
      </c>
      <c r="L85" s="202">
        <v>9.0299999999999994</v>
      </c>
      <c r="M85" s="202">
        <v>30.86</v>
      </c>
      <c r="N85" s="202">
        <v>24.09</v>
      </c>
      <c r="O85" s="202">
        <v>71.3</v>
      </c>
      <c r="P85" s="202">
        <v>16.05</v>
      </c>
      <c r="Q85" s="202">
        <v>8.74</v>
      </c>
      <c r="R85" s="202">
        <v>8.09</v>
      </c>
      <c r="S85" s="202">
        <v>0</v>
      </c>
      <c r="T85" s="202">
        <v>0</v>
      </c>
      <c r="U85" s="202">
        <v>81.56</v>
      </c>
      <c r="V85" s="202">
        <v>8.85</v>
      </c>
      <c r="W85" s="202">
        <v>19.09</v>
      </c>
      <c r="X85" s="202">
        <v>42.02</v>
      </c>
      <c r="Y85" s="202">
        <v>0</v>
      </c>
      <c r="Z85">
        <v>0</v>
      </c>
      <c r="AA85" s="202">
        <v>0</v>
      </c>
      <c r="AB85" s="202">
        <v>12.46</v>
      </c>
      <c r="AC85" s="202">
        <v>0</v>
      </c>
      <c r="AD85" s="202">
        <v>0</v>
      </c>
      <c r="AE85" s="202">
        <v>0</v>
      </c>
      <c r="AF85" s="202">
        <v>0</v>
      </c>
      <c r="AG85" s="202">
        <v>41.42</v>
      </c>
      <c r="AH85" s="202">
        <v>0</v>
      </c>
      <c r="AI85" s="202">
        <v>103.96</v>
      </c>
      <c r="AJ85" s="202">
        <v>0</v>
      </c>
      <c r="AK85" s="202">
        <v>0</v>
      </c>
      <c r="AL85" s="202">
        <v>0</v>
      </c>
      <c r="AM85" s="202">
        <v>265.25</v>
      </c>
      <c r="AN85" s="202">
        <v>0</v>
      </c>
      <c r="AO85">
        <v>0</v>
      </c>
      <c r="AP85" s="202">
        <v>99.67</v>
      </c>
      <c r="AQ85" s="202">
        <v>30.6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11.3</v>
      </c>
      <c r="E86" s="202">
        <v>0</v>
      </c>
      <c r="F86" s="202">
        <v>0</v>
      </c>
      <c r="G86" s="202">
        <v>27.67</v>
      </c>
      <c r="H86" s="202">
        <v>0</v>
      </c>
      <c r="I86" s="202">
        <v>0</v>
      </c>
      <c r="J86" s="202">
        <v>36.94</v>
      </c>
      <c r="K86" s="202">
        <v>492.95</v>
      </c>
      <c r="L86" s="202">
        <v>9.0299999999999994</v>
      </c>
      <c r="M86" s="202">
        <v>30.86</v>
      </c>
      <c r="N86" s="202">
        <v>24.09</v>
      </c>
      <c r="O86" s="202">
        <v>71.3</v>
      </c>
      <c r="P86" s="202">
        <v>16.05</v>
      </c>
      <c r="Q86" s="202">
        <v>8.74</v>
      </c>
      <c r="R86" s="202">
        <v>8.09</v>
      </c>
      <c r="S86" s="202">
        <v>0</v>
      </c>
      <c r="T86" s="202">
        <v>0</v>
      </c>
      <c r="U86" s="202">
        <v>81.56</v>
      </c>
      <c r="V86" s="202">
        <v>8.85</v>
      </c>
      <c r="W86" s="202">
        <v>19.09</v>
      </c>
      <c r="X86" s="202">
        <v>42.02</v>
      </c>
      <c r="Y86" s="202">
        <v>0</v>
      </c>
      <c r="Z86">
        <v>0</v>
      </c>
      <c r="AA86" s="202">
        <v>0</v>
      </c>
      <c r="AB86" s="202">
        <v>12.46</v>
      </c>
      <c r="AC86" s="202">
        <v>0</v>
      </c>
      <c r="AD86" s="202">
        <v>0</v>
      </c>
      <c r="AE86" s="202">
        <v>0</v>
      </c>
      <c r="AF86" s="202">
        <v>0</v>
      </c>
      <c r="AG86" s="202">
        <v>41.42</v>
      </c>
      <c r="AH86" s="202">
        <v>0</v>
      </c>
      <c r="AI86" s="202">
        <v>103.96</v>
      </c>
      <c r="AJ86" s="202">
        <v>0</v>
      </c>
      <c r="AK86" s="202">
        <v>0</v>
      </c>
      <c r="AL86" s="202">
        <v>0</v>
      </c>
      <c r="AM86" s="202">
        <v>265.25</v>
      </c>
      <c r="AN86" s="202">
        <v>0</v>
      </c>
      <c r="AO86">
        <v>0</v>
      </c>
      <c r="AP86" s="202">
        <v>99.67</v>
      </c>
      <c r="AQ86" s="202">
        <v>30.6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11.76</v>
      </c>
      <c r="E87" s="202">
        <v>0</v>
      </c>
      <c r="F87" s="202">
        <v>0</v>
      </c>
      <c r="G87" s="202">
        <v>27.67</v>
      </c>
      <c r="H87" s="202">
        <v>0</v>
      </c>
      <c r="I87" s="202">
        <v>0</v>
      </c>
      <c r="J87" s="202">
        <v>36.94</v>
      </c>
      <c r="K87" s="202">
        <v>492.95</v>
      </c>
      <c r="L87" s="202">
        <v>9.0299999999999994</v>
      </c>
      <c r="M87" s="202">
        <v>30.86</v>
      </c>
      <c r="N87" s="202">
        <v>24.09</v>
      </c>
      <c r="O87" s="202">
        <v>71.3</v>
      </c>
      <c r="P87" s="202">
        <v>16.05</v>
      </c>
      <c r="Q87" s="202">
        <v>8.74</v>
      </c>
      <c r="R87" s="202">
        <v>8.09</v>
      </c>
      <c r="S87" s="202">
        <v>0</v>
      </c>
      <c r="T87" s="202">
        <v>0</v>
      </c>
      <c r="U87" s="202">
        <v>81.56</v>
      </c>
      <c r="V87" s="202">
        <v>8.85</v>
      </c>
      <c r="W87" s="202">
        <v>19.09</v>
      </c>
      <c r="X87" s="202">
        <v>42.02</v>
      </c>
      <c r="Y87" s="202">
        <v>0</v>
      </c>
      <c r="Z87">
        <v>0</v>
      </c>
      <c r="AA87" s="202">
        <v>0</v>
      </c>
      <c r="AB87" s="202">
        <v>12.46</v>
      </c>
      <c r="AC87" s="202">
        <v>0</v>
      </c>
      <c r="AD87" s="202">
        <v>0</v>
      </c>
      <c r="AE87" s="202">
        <v>0</v>
      </c>
      <c r="AF87" s="202">
        <v>0</v>
      </c>
      <c r="AG87" s="202">
        <v>41.42</v>
      </c>
      <c r="AH87" s="202">
        <v>0</v>
      </c>
      <c r="AI87" s="202">
        <v>103.96</v>
      </c>
      <c r="AJ87" s="202">
        <v>0</v>
      </c>
      <c r="AK87" s="202">
        <v>0</v>
      </c>
      <c r="AL87" s="202">
        <v>0</v>
      </c>
      <c r="AM87" s="202">
        <v>265.25</v>
      </c>
      <c r="AN87" s="202">
        <v>0</v>
      </c>
      <c r="AO87">
        <v>0</v>
      </c>
      <c r="AP87" s="202">
        <v>99.67</v>
      </c>
      <c r="AQ87" s="202">
        <v>30.6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11.76</v>
      </c>
      <c r="E88" s="202">
        <v>0</v>
      </c>
      <c r="F88" s="202">
        <v>0</v>
      </c>
      <c r="G88" s="202">
        <v>27.67</v>
      </c>
      <c r="H88" s="202">
        <v>0</v>
      </c>
      <c r="I88" s="202">
        <v>0</v>
      </c>
      <c r="J88" s="202">
        <v>36.94</v>
      </c>
      <c r="K88" s="202">
        <v>492.95</v>
      </c>
      <c r="L88" s="202">
        <v>9.0299999999999994</v>
      </c>
      <c r="M88" s="202">
        <v>30.86</v>
      </c>
      <c r="N88" s="202">
        <v>24.09</v>
      </c>
      <c r="O88" s="202">
        <v>71.3</v>
      </c>
      <c r="P88" s="202">
        <v>16.05</v>
      </c>
      <c r="Q88" s="202">
        <v>8.74</v>
      </c>
      <c r="R88" s="202">
        <v>8.09</v>
      </c>
      <c r="S88" s="202">
        <v>0</v>
      </c>
      <c r="T88" s="202">
        <v>0</v>
      </c>
      <c r="U88" s="202">
        <v>81.56</v>
      </c>
      <c r="V88" s="202">
        <v>8.85</v>
      </c>
      <c r="W88" s="202">
        <v>19.09</v>
      </c>
      <c r="X88" s="202">
        <v>42.02</v>
      </c>
      <c r="Y88" s="202">
        <v>0</v>
      </c>
      <c r="Z88">
        <v>0</v>
      </c>
      <c r="AA88" s="202">
        <v>0</v>
      </c>
      <c r="AB88" s="202">
        <v>12.46</v>
      </c>
      <c r="AC88" s="202">
        <v>0</v>
      </c>
      <c r="AD88" s="202">
        <v>0</v>
      </c>
      <c r="AE88" s="202">
        <v>0</v>
      </c>
      <c r="AF88" s="202">
        <v>0</v>
      </c>
      <c r="AG88" s="202">
        <v>41.42</v>
      </c>
      <c r="AH88" s="202">
        <v>0</v>
      </c>
      <c r="AI88" s="202">
        <v>103.96</v>
      </c>
      <c r="AJ88" s="202">
        <v>0</v>
      </c>
      <c r="AK88" s="202">
        <v>0</v>
      </c>
      <c r="AL88" s="202">
        <v>0</v>
      </c>
      <c r="AM88" s="202">
        <v>265.25</v>
      </c>
      <c r="AN88" s="202">
        <v>0</v>
      </c>
      <c r="AO88">
        <v>0</v>
      </c>
      <c r="AP88" s="202">
        <v>99.67</v>
      </c>
      <c r="AQ88" s="202">
        <v>30.6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11.76</v>
      </c>
      <c r="E89" s="202">
        <v>0</v>
      </c>
      <c r="F89" s="202">
        <v>0</v>
      </c>
      <c r="G89" s="202">
        <v>27.67</v>
      </c>
      <c r="H89" s="202">
        <v>0</v>
      </c>
      <c r="I89" s="202">
        <v>0</v>
      </c>
      <c r="J89" s="202">
        <v>38.17</v>
      </c>
      <c r="K89" s="202">
        <v>492.95</v>
      </c>
      <c r="L89" s="202">
        <v>9.0299999999999994</v>
      </c>
      <c r="M89" s="202">
        <v>30.86</v>
      </c>
      <c r="N89" s="202">
        <v>24.09</v>
      </c>
      <c r="O89" s="202">
        <v>71.3</v>
      </c>
      <c r="P89" s="202">
        <v>16.05</v>
      </c>
      <c r="Q89" s="202">
        <v>8.74</v>
      </c>
      <c r="R89" s="202">
        <v>8.09</v>
      </c>
      <c r="S89" s="202">
        <v>0</v>
      </c>
      <c r="T89" s="202">
        <v>0</v>
      </c>
      <c r="U89" s="202">
        <v>81.56</v>
      </c>
      <c r="V89" s="202">
        <v>8.85</v>
      </c>
      <c r="W89" s="202">
        <v>19.09</v>
      </c>
      <c r="X89" s="202">
        <v>42.02</v>
      </c>
      <c r="Y89" s="202">
        <v>0</v>
      </c>
      <c r="Z89">
        <v>0</v>
      </c>
      <c r="AA89" s="202">
        <v>0</v>
      </c>
      <c r="AB89" s="202">
        <v>12.46</v>
      </c>
      <c r="AC89" s="202">
        <v>0</v>
      </c>
      <c r="AD89" s="202">
        <v>0</v>
      </c>
      <c r="AE89" s="202">
        <v>0</v>
      </c>
      <c r="AF89" s="202">
        <v>0</v>
      </c>
      <c r="AG89" s="202">
        <v>41.42</v>
      </c>
      <c r="AH89" s="202">
        <v>0</v>
      </c>
      <c r="AI89" s="202">
        <v>103.96</v>
      </c>
      <c r="AJ89" s="202">
        <v>0</v>
      </c>
      <c r="AK89" s="202">
        <v>0</v>
      </c>
      <c r="AL89" s="202">
        <v>0</v>
      </c>
      <c r="AM89" s="202">
        <v>265.25</v>
      </c>
      <c r="AN89" s="202">
        <v>0</v>
      </c>
      <c r="AO89">
        <v>0</v>
      </c>
      <c r="AP89" s="202">
        <v>99.67</v>
      </c>
      <c r="AQ89" s="202">
        <v>30.6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11.76</v>
      </c>
      <c r="E90" s="202">
        <v>0</v>
      </c>
      <c r="F90" s="202">
        <v>0</v>
      </c>
      <c r="G90" s="202">
        <v>27.67</v>
      </c>
      <c r="H90" s="202">
        <v>0</v>
      </c>
      <c r="I90" s="202">
        <v>0</v>
      </c>
      <c r="J90" s="202">
        <v>38.17</v>
      </c>
      <c r="K90" s="202">
        <v>492.95</v>
      </c>
      <c r="L90" s="202">
        <v>9.0299999999999994</v>
      </c>
      <c r="M90" s="202">
        <v>30.86</v>
      </c>
      <c r="N90" s="202">
        <v>24.09</v>
      </c>
      <c r="O90" s="202">
        <v>71.3</v>
      </c>
      <c r="P90" s="202">
        <v>16.05</v>
      </c>
      <c r="Q90" s="202">
        <v>8.74</v>
      </c>
      <c r="R90" s="202">
        <v>8.09</v>
      </c>
      <c r="S90" s="202">
        <v>0</v>
      </c>
      <c r="T90" s="202">
        <v>0</v>
      </c>
      <c r="U90" s="202">
        <v>81.56</v>
      </c>
      <c r="V90" s="202">
        <v>8.85</v>
      </c>
      <c r="W90" s="202">
        <v>19.09</v>
      </c>
      <c r="X90" s="202">
        <v>42.02</v>
      </c>
      <c r="Y90" s="202">
        <v>0</v>
      </c>
      <c r="Z90">
        <v>0</v>
      </c>
      <c r="AA90" s="202">
        <v>0</v>
      </c>
      <c r="AB90" s="202">
        <v>12.46</v>
      </c>
      <c r="AC90" s="202">
        <v>0</v>
      </c>
      <c r="AD90" s="202">
        <v>0</v>
      </c>
      <c r="AE90" s="202">
        <v>0</v>
      </c>
      <c r="AF90" s="202">
        <v>0</v>
      </c>
      <c r="AG90" s="202">
        <v>41.42</v>
      </c>
      <c r="AH90" s="202">
        <v>0</v>
      </c>
      <c r="AI90" s="202">
        <v>103.96</v>
      </c>
      <c r="AJ90" s="202">
        <v>0</v>
      </c>
      <c r="AK90" s="202">
        <v>0</v>
      </c>
      <c r="AL90" s="202">
        <v>0</v>
      </c>
      <c r="AM90" s="202">
        <v>265.25</v>
      </c>
      <c r="AN90" s="202">
        <v>0</v>
      </c>
      <c r="AO90">
        <v>0</v>
      </c>
      <c r="AP90" s="202">
        <v>99.67</v>
      </c>
      <c r="AQ90" s="202">
        <v>30.6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11.99</v>
      </c>
      <c r="E91" s="202">
        <v>0</v>
      </c>
      <c r="F91" s="202">
        <v>0</v>
      </c>
      <c r="G91" s="202">
        <v>27.67</v>
      </c>
      <c r="H91" s="202">
        <v>0</v>
      </c>
      <c r="I91" s="202">
        <v>0</v>
      </c>
      <c r="J91" s="202">
        <v>38.17</v>
      </c>
      <c r="K91" s="202">
        <v>492.95</v>
      </c>
      <c r="L91" s="202">
        <v>9.0299999999999994</v>
      </c>
      <c r="M91" s="202">
        <v>30.86</v>
      </c>
      <c r="N91" s="202">
        <v>24.09</v>
      </c>
      <c r="O91" s="202">
        <v>71.3</v>
      </c>
      <c r="P91" s="202">
        <v>16.05</v>
      </c>
      <c r="Q91" s="202">
        <v>8.74</v>
      </c>
      <c r="R91" s="202">
        <v>8.09</v>
      </c>
      <c r="S91" s="202">
        <v>0</v>
      </c>
      <c r="T91" s="202">
        <v>0</v>
      </c>
      <c r="U91" s="202">
        <v>81.56</v>
      </c>
      <c r="V91" s="202">
        <v>8.85</v>
      </c>
      <c r="W91" s="202">
        <v>19.09</v>
      </c>
      <c r="X91" s="202">
        <v>42.02</v>
      </c>
      <c r="Y91" s="202">
        <v>0</v>
      </c>
      <c r="Z91">
        <v>0</v>
      </c>
      <c r="AA91" s="202">
        <v>0</v>
      </c>
      <c r="AB91" s="202">
        <v>12.46</v>
      </c>
      <c r="AC91" s="202">
        <v>0</v>
      </c>
      <c r="AD91" s="202">
        <v>0</v>
      </c>
      <c r="AE91" s="202">
        <v>0</v>
      </c>
      <c r="AF91" s="202">
        <v>0</v>
      </c>
      <c r="AG91" s="202">
        <v>41.42</v>
      </c>
      <c r="AH91" s="202">
        <v>0</v>
      </c>
      <c r="AI91" s="202">
        <v>103.96</v>
      </c>
      <c r="AJ91" s="202">
        <v>0</v>
      </c>
      <c r="AK91" s="202">
        <v>0</v>
      </c>
      <c r="AL91" s="202">
        <v>0</v>
      </c>
      <c r="AM91" s="202">
        <v>265.25</v>
      </c>
      <c r="AN91" s="202">
        <v>0</v>
      </c>
      <c r="AO91">
        <v>0</v>
      </c>
      <c r="AP91" s="202">
        <v>99.67</v>
      </c>
      <c r="AQ91" s="202">
        <v>30.6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11.99</v>
      </c>
      <c r="E92" s="202">
        <v>0</v>
      </c>
      <c r="F92" s="202">
        <v>0</v>
      </c>
      <c r="G92" s="202">
        <v>27.67</v>
      </c>
      <c r="H92" s="202">
        <v>0</v>
      </c>
      <c r="I92" s="202">
        <v>0</v>
      </c>
      <c r="J92" s="202">
        <v>38.71</v>
      </c>
      <c r="K92" s="202">
        <v>492.95</v>
      </c>
      <c r="L92" s="202">
        <v>9.0299999999999994</v>
      </c>
      <c r="M92" s="202">
        <v>30.86</v>
      </c>
      <c r="N92" s="202">
        <v>24.09</v>
      </c>
      <c r="O92" s="202">
        <v>71.3</v>
      </c>
      <c r="P92" s="202">
        <v>16.05</v>
      </c>
      <c r="Q92" s="202">
        <v>8.74</v>
      </c>
      <c r="R92" s="202">
        <v>8.09</v>
      </c>
      <c r="S92" s="202">
        <v>0</v>
      </c>
      <c r="T92" s="202">
        <v>0</v>
      </c>
      <c r="U92" s="202">
        <v>81.56</v>
      </c>
      <c r="V92" s="202">
        <v>8.85</v>
      </c>
      <c r="W92" s="202">
        <v>19.09</v>
      </c>
      <c r="X92" s="202">
        <v>42.02</v>
      </c>
      <c r="Y92" s="202">
        <v>0</v>
      </c>
      <c r="Z92">
        <v>0</v>
      </c>
      <c r="AA92" s="202">
        <v>0</v>
      </c>
      <c r="AB92" s="202">
        <v>12.46</v>
      </c>
      <c r="AC92" s="202">
        <v>0</v>
      </c>
      <c r="AD92" s="202">
        <v>0</v>
      </c>
      <c r="AE92" s="202">
        <v>0</v>
      </c>
      <c r="AF92" s="202">
        <v>0</v>
      </c>
      <c r="AG92" s="202">
        <v>41.42</v>
      </c>
      <c r="AH92" s="202">
        <v>0</v>
      </c>
      <c r="AI92" s="202">
        <v>103.96</v>
      </c>
      <c r="AJ92" s="202">
        <v>0</v>
      </c>
      <c r="AK92" s="202">
        <v>0</v>
      </c>
      <c r="AL92" s="202">
        <v>0</v>
      </c>
      <c r="AM92" s="202">
        <v>265.25</v>
      </c>
      <c r="AN92" s="202">
        <v>0</v>
      </c>
      <c r="AO92">
        <v>0</v>
      </c>
      <c r="AP92" s="202">
        <v>99.67</v>
      </c>
      <c r="AQ92" s="202">
        <v>30.6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11.99</v>
      </c>
      <c r="E93" s="202">
        <v>0</v>
      </c>
      <c r="F93" s="202">
        <v>0</v>
      </c>
      <c r="G93" s="202">
        <v>27.67</v>
      </c>
      <c r="H93" s="202">
        <v>0</v>
      </c>
      <c r="I93" s="202">
        <v>0</v>
      </c>
      <c r="J93" s="202">
        <v>38.71</v>
      </c>
      <c r="K93" s="202">
        <v>492.95</v>
      </c>
      <c r="L93" s="202">
        <v>9.0299999999999994</v>
      </c>
      <c r="M93" s="202">
        <v>30.86</v>
      </c>
      <c r="N93" s="202">
        <v>24.09</v>
      </c>
      <c r="O93" s="202">
        <v>71.3</v>
      </c>
      <c r="P93" s="202">
        <v>16.05</v>
      </c>
      <c r="Q93" s="202">
        <v>8.74</v>
      </c>
      <c r="R93" s="202">
        <v>8.09</v>
      </c>
      <c r="S93" s="202">
        <v>0</v>
      </c>
      <c r="T93" s="202">
        <v>0</v>
      </c>
      <c r="U93" s="202">
        <v>81.56</v>
      </c>
      <c r="V93" s="202">
        <v>8.85</v>
      </c>
      <c r="W93" s="202">
        <v>19.09</v>
      </c>
      <c r="X93" s="202">
        <v>42.02</v>
      </c>
      <c r="Y93" s="202">
        <v>0</v>
      </c>
      <c r="Z93">
        <v>0</v>
      </c>
      <c r="AA93" s="202">
        <v>0</v>
      </c>
      <c r="AB93" s="202">
        <v>12.46</v>
      </c>
      <c r="AC93" s="202">
        <v>0</v>
      </c>
      <c r="AD93" s="202">
        <v>0</v>
      </c>
      <c r="AE93" s="202">
        <v>0</v>
      </c>
      <c r="AF93" s="202">
        <v>0</v>
      </c>
      <c r="AG93" s="202">
        <v>41.42</v>
      </c>
      <c r="AH93" s="202">
        <v>0</v>
      </c>
      <c r="AI93" s="202">
        <v>103.96</v>
      </c>
      <c r="AJ93" s="202">
        <v>0</v>
      </c>
      <c r="AK93" s="202">
        <v>0</v>
      </c>
      <c r="AL93" s="202">
        <v>0</v>
      </c>
      <c r="AM93" s="202">
        <v>265.25</v>
      </c>
      <c r="AN93" s="202">
        <v>0</v>
      </c>
      <c r="AO93">
        <v>0</v>
      </c>
      <c r="AP93" s="202">
        <v>99.67</v>
      </c>
      <c r="AQ93" s="202">
        <v>30.6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11.99</v>
      </c>
      <c r="E94" s="202">
        <v>0</v>
      </c>
      <c r="F94" s="202">
        <v>0</v>
      </c>
      <c r="G94" s="202">
        <v>27.67</v>
      </c>
      <c r="H94" s="202">
        <v>0</v>
      </c>
      <c r="I94" s="202">
        <v>0</v>
      </c>
      <c r="J94" s="202">
        <v>38.71</v>
      </c>
      <c r="K94" s="202">
        <v>492.95</v>
      </c>
      <c r="L94" s="202">
        <v>9.0299999999999994</v>
      </c>
      <c r="M94" s="202">
        <v>30.86</v>
      </c>
      <c r="N94" s="202">
        <v>24.09</v>
      </c>
      <c r="O94" s="202">
        <v>71.3</v>
      </c>
      <c r="P94" s="202">
        <v>16.05</v>
      </c>
      <c r="Q94" s="202">
        <v>8.74</v>
      </c>
      <c r="R94" s="202">
        <v>8.09</v>
      </c>
      <c r="S94" s="202">
        <v>0</v>
      </c>
      <c r="T94" s="202">
        <v>0</v>
      </c>
      <c r="U94" s="202">
        <v>81.56</v>
      </c>
      <c r="V94" s="202">
        <v>8.85</v>
      </c>
      <c r="W94" s="202">
        <v>19.09</v>
      </c>
      <c r="X94" s="202">
        <v>42.02</v>
      </c>
      <c r="Y94" s="202">
        <v>0</v>
      </c>
      <c r="Z94">
        <v>0</v>
      </c>
      <c r="AA94" s="202">
        <v>0</v>
      </c>
      <c r="AB94" s="202">
        <v>12.46</v>
      </c>
      <c r="AC94" s="202">
        <v>0</v>
      </c>
      <c r="AD94" s="202">
        <v>0</v>
      </c>
      <c r="AE94" s="202">
        <v>0</v>
      </c>
      <c r="AF94" s="202">
        <v>0</v>
      </c>
      <c r="AG94" s="202">
        <v>41.98</v>
      </c>
      <c r="AH94" s="202">
        <v>0</v>
      </c>
      <c r="AI94" s="202">
        <v>103.96</v>
      </c>
      <c r="AJ94" s="202">
        <v>0</v>
      </c>
      <c r="AK94" s="202">
        <v>0</v>
      </c>
      <c r="AL94" s="202">
        <v>0</v>
      </c>
      <c r="AM94" s="202">
        <v>265.25</v>
      </c>
      <c r="AN94" s="202">
        <v>0</v>
      </c>
      <c r="AO94">
        <v>0</v>
      </c>
      <c r="AP94" s="202">
        <v>99.67</v>
      </c>
      <c r="AQ94" s="202">
        <v>30.6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12.46</v>
      </c>
      <c r="E95" s="202">
        <v>0</v>
      </c>
      <c r="F95" s="202">
        <v>0</v>
      </c>
      <c r="G95" s="202">
        <v>27.67</v>
      </c>
      <c r="H95" s="202">
        <v>0</v>
      </c>
      <c r="I95" s="202">
        <v>0</v>
      </c>
      <c r="J95" s="202">
        <v>38.71</v>
      </c>
      <c r="K95" s="202">
        <v>492.95</v>
      </c>
      <c r="L95" s="202">
        <v>9.0299999999999994</v>
      </c>
      <c r="M95" s="202">
        <v>30.86</v>
      </c>
      <c r="N95" s="202">
        <v>24.09</v>
      </c>
      <c r="O95" s="202">
        <v>71.3</v>
      </c>
      <c r="P95" s="202">
        <v>16.05</v>
      </c>
      <c r="Q95" s="202">
        <v>8.74</v>
      </c>
      <c r="R95" s="202">
        <v>8.09</v>
      </c>
      <c r="S95" s="202">
        <v>0</v>
      </c>
      <c r="T95" s="202">
        <v>0</v>
      </c>
      <c r="U95" s="202">
        <v>81.56</v>
      </c>
      <c r="V95" s="202">
        <v>8.85</v>
      </c>
      <c r="W95" s="202">
        <v>19.09</v>
      </c>
      <c r="X95" s="202">
        <v>42.02</v>
      </c>
      <c r="Y95" s="202">
        <v>0</v>
      </c>
      <c r="Z95">
        <v>0</v>
      </c>
      <c r="AA95" s="202">
        <v>0</v>
      </c>
      <c r="AB95" s="202">
        <v>12.46</v>
      </c>
      <c r="AC95" s="202">
        <v>0</v>
      </c>
      <c r="AD95" s="202">
        <v>0</v>
      </c>
      <c r="AE95" s="202">
        <v>0</v>
      </c>
      <c r="AF95" s="202">
        <v>0</v>
      </c>
      <c r="AG95" s="202">
        <v>41.98</v>
      </c>
      <c r="AH95" s="202">
        <v>0</v>
      </c>
      <c r="AI95" s="202">
        <v>103.96</v>
      </c>
      <c r="AJ95" s="202">
        <v>0</v>
      </c>
      <c r="AK95" s="202">
        <v>0</v>
      </c>
      <c r="AL95" s="202">
        <v>0</v>
      </c>
      <c r="AM95" s="202">
        <v>265.25</v>
      </c>
      <c r="AN95" s="202">
        <v>0</v>
      </c>
      <c r="AO95">
        <v>0</v>
      </c>
      <c r="AP95" s="202">
        <v>99.67</v>
      </c>
      <c r="AQ95" s="202">
        <v>30.6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12.46</v>
      </c>
      <c r="E96" s="202">
        <v>0</v>
      </c>
      <c r="F96" s="202">
        <v>0</v>
      </c>
      <c r="G96" s="202">
        <v>27.67</v>
      </c>
      <c r="H96" s="202">
        <v>0</v>
      </c>
      <c r="I96" s="202">
        <v>0</v>
      </c>
      <c r="J96" s="202">
        <v>38.71</v>
      </c>
      <c r="K96" s="202">
        <v>492.95</v>
      </c>
      <c r="L96" s="202">
        <v>9.0299999999999994</v>
      </c>
      <c r="M96" s="202">
        <v>30.86</v>
      </c>
      <c r="N96" s="202">
        <v>24.09</v>
      </c>
      <c r="O96" s="202">
        <v>71.3</v>
      </c>
      <c r="P96" s="202">
        <v>16.05</v>
      </c>
      <c r="Q96" s="202">
        <v>8.74</v>
      </c>
      <c r="R96" s="202">
        <v>8.09</v>
      </c>
      <c r="S96" s="202">
        <v>0</v>
      </c>
      <c r="T96" s="202">
        <v>0</v>
      </c>
      <c r="U96" s="202">
        <v>81.56</v>
      </c>
      <c r="V96" s="202">
        <v>8.85</v>
      </c>
      <c r="W96" s="202">
        <v>19.09</v>
      </c>
      <c r="X96" s="202">
        <v>42.02</v>
      </c>
      <c r="Y96" s="202">
        <v>0</v>
      </c>
      <c r="Z96">
        <v>0</v>
      </c>
      <c r="AA96" s="202">
        <v>0</v>
      </c>
      <c r="AB96" s="202">
        <v>12.46</v>
      </c>
      <c r="AC96" s="202">
        <v>0</v>
      </c>
      <c r="AD96" s="202">
        <v>0</v>
      </c>
      <c r="AE96" s="202">
        <v>0</v>
      </c>
      <c r="AF96" s="202">
        <v>0</v>
      </c>
      <c r="AG96" s="202">
        <v>41.98</v>
      </c>
      <c r="AH96" s="202">
        <v>0</v>
      </c>
      <c r="AI96" s="202">
        <v>103.96</v>
      </c>
      <c r="AJ96" s="202">
        <v>0</v>
      </c>
      <c r="AK96" s="202">
        <v>0</v>
      </c>
      <c r="AL96" s="202">
        <v>0</v>
      </c>
      <c r="AM96" s="202">
        <v>265.25</v>
      </c>
      <c r="AN96" s="202">
        <v>0</v>
      </c>
      <c r="AO96">
        <v>0</v>
      </c>
      <c r="AP96" s="202">
        <v>99.67</v>
      </c>
      <c r="AQ96" s="202">
        <v>30.6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12.46</v>
      </c>
      <c r="E97" s="202">
        <v>0</v>
      </c>
      <c r="F97" s="202">
        <v>0</v>
      </c>
      <c r="G97" s="202">
        <v>27.67</v>
      </c>
      <c r="H97" s="202">
        <v>0</v>
      </c>
      <c r="I97" s="202">
        <v>0</v>
      </c>
      <c r="J97" s="202">
        <v>38.71</v>
      </c>
      <c r="K97" s="202">
        <v>492.95</v>
      </c>
      <c r="L97" s="202">
        <v>9.0299999999999994</v>
      </c>
      <c r="M97" s="202">
        <v>30.86</v>
      </c>
      <c r="N97" s="202">
        <v>24.09</v>
      </c>
      <c r="O97" s="202">
        <v>71.3</v>
      </c>
      <c r="P97" s="202">
        <v>16.05</v>
      </c>
      <c r="Q97" s="202">
        <v>8.74</v>
      </c>
      <c r="R97" s="202">
        <v>8.09</v>
      </c>
      <c r="S97" s="202">
        <v>0</v>
      </c>
      <c r="T97" s="202">
        <v>0</v>
      </c>
      <c r="U97" s="202">
        <v>81.56</v>
      </c>
      <c r="V97" s="202">
        <v>8.85</v>
      </c>
      <c r="W97" s="202">
        <v>19.09</v>
      </c>
      <c r="X97" s="202">
        <v>42.02</v>
      </c>
      <c r="Y97" s="202">
        <v>0</v>
      </c>
      <c r="Z97">
        <v>0</v>
      </c>
      <c r="AA97" s="202">
        <v>0</v>
      </c>
      <c r="AB97" s="202">
        <v>12.46</v>
      </c>
      <c r="AC97" s="202">
        <v>0</v>
      </c>
      <c r="AD97" s="202">
        <v>0</v>
      </c>
      <c r="AE97" s="202">
        <v>0</v>
      </c>
      <c r="AF97" s="202">
        <v>0</v>
      </c>
      <c r="AG97" s="202">
        <v>41.98</v>
      </c>
      <c r="AH97" s="202">
        <v>0</v>
      </c>
      <c r="AI97" s="202">
        <v>103.96</v>
      </c>
      <c r="AJ97" s="202">
        <v>0</v>
      </c>
      <c r="AK97" s="202">
        <v>0</v>
      </c>
      <c r="AL97" s="202">
        <v>0</v>
      </c>
      <c r="AM97" s="202">
        <v>265.25</v>
      </c>
      <c r="AN97" s="202">
        <v>0</v>
      </c>
      <c r="AO97">
        <v>0</v>
      </c>
      <c r="AP97" s="202">
        <v>99.67</v>
      </c>
      <c r="AQ97" s="202">
        <v>30.6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12.46</v>
      </c>
      <c r="E98" s="202">
        <v>0</v>
      </c>
      <c r="F98" s="202">
        <v>0</v>
      </c>
      <c r="G98" s="202">
        <v>27.67</v>
      </c>
      <c r="H98" s="202">
        <v>0</v>
      </c>
      <c r="I98" s="202">
        <v>0</v>
      </c>
      <c r="J98" s="202">
        <v>38.71</v>
      </c>
      <c r="K98" s="202">
        <v>492.95</v>
      </c>
      <c r="L98" s="202">
        <v>9.0299999999999994</v>
      </c>
      <c r="M98" s="202">
        <v>30.86</v>
      </c>
      <c r="N98" s="202">
        <v>24.09</v>
      </c>
      <c r="O98" s="202">
        <v>71.3</v>
      </c>
      <c r="P98" s="202">
        <v>16.05</v>
      </c>
      <c r="Q98" s="202">
        <v>8.74</v>
      </c>
      <c r="R98" s="202">
        <v>8.09</v>
      </c>
      <c r="S98" s="202">
        <v>0</v>
      </c>
      <c r="T98" s="202">
        <v>0</v>
      </c>
      <c r="U98" s="202">
        <v>81.56</v>
      </c>
      <c r="V98" s="202">
        <v>8.85</v>
      </c>
      <c r="W98" s="202">
        <v>19.09</v>
      </c>
      <c r="X98" s="202">
        <v>42.02</v>
      </c>
      <c r="Y98" s="202">
        <v>0</v>
      </c>
      <c r="Z98">
        <v>0</v>
      </c>
      <c r="AA98" s="202">
        <v>0</v>
      </c>
      <c r="AB98" s="202">
        <v>12.46</v>
      </c>
      <c r="AC98" s="202">
        <v>0</v>
      </c>
      <c r="AD98" s="202">
        <v>0</v>
      </c>
      <c r="AE98" s="202">
        <v>0</v>
      </c>
      <c r="AF98" s="202">
        <v>0</v>
      </c>
      <c r="AG98" s="202">
        <v>41.98</v>
      </c>
      <c r="AH98" s="202">
        <v>0</v>
      </c>
      <c r="AI98" s="202">
        <v>103.96</v>
      </c>
      <c r="AJ98" s="202">
        <v>0</v>
      </c>
      <c r="AK98" s="202">
        <v>0</v>
      </c>
      <c r="AL98" s="202">
        <v>0</v>
      </c>
      <c r="AM98" s="202">
        <v>265.25</v>
      </c>
      <c r="AN98" s="202">
        <v>0</v>
      </c>
      <c r="AO98">
        <v>0</v>
      </c>
      <c r="AP98" s="202">
        <v>99.67</v>
      </c>
      <c r="AQ98" s="202">
        <v>30.6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0.11180749999999998</v>
      </c>
      <c r="E99">
        <f t="shared" si="0"/>
        <v>0</v>
      </c>
      <c r="F99">
        <f t="shared" si="0"/>
        <v>0</v>
      </c>
      <c r="G99">
        <f t="shared" si="0"/>
        <v>0.24423499999999987</v>
      </c>
      <c r="H99">
        <f t="shared" si="0"/>
        <v>0</v>
      </c>
      <c r="I99">
        <f t="shared" si="0"/>
        <v>0</v>
      </c>
      <c r="J99">
        <f t="shared" si="0"/>
        <v>0.22317000000000004</v>
      </c>
      <c r="K99">
        <f t="shared" si="0"/>
        <v>11.836539999999992</v>
      </c>
      <c r="L99">
        <f t="shared" si="0"/>
        <v>0.24249499999999988</v>
      </c>
      <c r="M99">
        <f t="shared" si="0"/>
        <v>0.74064000000000019</v>
      </c>
      <c r="N99">
        <f t="shared" si="0"/>
        <v>0.58887250000000124</v>
      </c>
      <c r="O99">
        <f t="shared" si="0"/>
        <v>1.7112000000000027</v>
      </c>
      <c r="P99">
        <f t="shared" si="0"/>
        <v>0.38519999999999938</v>
      </c>
      <c r="Q99">
        <f t="shared" si="0"/>
        <v>0.21992500000000018</v>
      </c>
      <c r="R99">
        <f t="shared" si="0"/>
        <v>0.1973000000000002</v>
      </c>
      <c r="S99">
        <f t="shared" si="0"/>
        <v>0</v>
      </c>
      <c r="T99">
        <f t="shared" si="0"/>
        <v>0</v>
      </c>
      <c r="U99">
        <f t="shared" si="0"/>
        <v>1.6148525000000022</v>
      </c>
      <c r="V99">
        <f t="shared" si="0"/>
        <v>0.21136000000000027</v>
      </c>
      <c r="W99">
        <f t="shared" si="0"/>
        <v>0.45815999999999929</v>
      </c>
      <c r="X99">
        <f t="shared" si="0"/>
        <v>0.8422649999999996</v>
      </c>
      <c r="Y99">
        <f t="shared" si="0"/>
        <v>0</v>
      </c>
      <c r="Z99">
        <f t="shared" si="0"/>
        <v>0</v>
      </c>
      <c r="AA99">
        <f t="shared" si="0"/>
        <v>0.19833250000000019</v>
      </c>
      <c r="AB99">
        <f t="shared" si="0"/>
        <v>0.12148499999999993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0.39505750000000017</v>
      </c>
      <c r="AH99">
        <f t="shared" si="0"/>
        <v>0.18297999999999986</v>
      </c>
      <c r="AI99">
        <f t="shared" si="0"/>
        <v>3.2142499999999941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1.238405</v>
      </c>
      <c r="AN99">
        <f t="shared" si="0"/>
        <v>3.8700000000000005E-2</v>
      </c>
      <c r="AO99">
        <f t="shared" si="0"/>
        <v>0</v>
      </c>
      <c r="AP99">
        <f t="shared" si="0"/>
        <v>2.3922850000000007</v>
      </c>
      <c r="AQ99">
        <f t="shared" ref="AQ99:AT99" si="1">SUM(AQ3:AQ98)/4000</f>
        <v>0.84977000000000036</v>
      </c>
      <c r="AR99">
        <f t="shared" si="1"/>
        <v>0.54097750000000011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158.81</v>
      </c>
      <c r="L3" s="202">
        <v>62.72</v>
      </c>
      <c r="M3" s="202">
        <v>0</v>
      </c>
      <c r="N3" s="202">
        <v>14.22</v>
      </c>
      <c r="O3" s="202">
        <v>49</v>
      </c>
      <c r="P3" s="202">
        <v>40.28</v>
      </c>
      <c r="Q3" s="202">
        <v>5.05</v>
      </c>
      <c r="R3" s="202">
        <v>4.67</v>
      </c>
      <c r="S3" s="202">
        <v>0</v>
      </c>
      <c r="T3" s="202">
        <v>0</v>
      </c>
      <c r="U3" s="202">
        <v>235.82</v>
      </c>
      <c r="V3" s="202">
        <v>5.1100000000000003</v>
      </c>
      <c r="W3" s="202">
        <v>11.04</v>
      </c>
      <c r="X3" s="202">
        <v>16.760000000000002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56.7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57.63</v>
      </c>
      <c r="AQ3" s="202">
        <v>22.17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158.81</v>
      </c>
      <c r="L4" s="202">
        <v>62.72</v>
      </c>
      <c r="M4" s="202">
        <v>0</v>
      </c>
      <c r="N4" s="202">
        <v>14.24</v>
      </c>
      <c r="O4" s="202">
        <v>49</v>
      </c>
      <c r="P4" s="202">
        <v>40.28</v>
      </c>
      <c r="Q4" s="202">
        <v>5.05</v>
      </c>
      <c r="R4" s="202">
        <v>4.67</v>
      </c>
      <c r="S4" s="202">
        <v>0</v>
      </c>
      <c r="T4" s="202">
        <v>0</v>
      </c>
      <c r="U4" s="202">
        <v>235.82</v>
      </c>
      <c r="V4" s="202">
        <v>5.1100000000000003</v>
      </c>
      <c r="W4" s="202">
        <v>11.04</v>
      </c>
      <c r="X4" s="202">
        <v>17.29</v>
      </c>
      <c r="Y4" s="202">
        <v>0</v>
      </c>
      <c r="Z4">
        <v>0</v>
      </c>
      <c r="AA4" s="202">
        <v>7.9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56.7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57.63</v>
      </c>
      <c r="AQ4" s="202">
        <v>22.17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158.81</v>
      </c>
      <c r="L5" s="202">
        <v>62.72</v>
      </c>
      <c r="M5" s="202">
        <v>0</v>
      </c>
      <c r="N5" s="202">
        <v>14.24</v>
      </c>
      <c r="O5" s="202">
        <v>49</v>
      </c>
      <c r="P5" s="202">
        <v>40.28</v>
      </c>
      <c r="Q5" s="202">
        <v>5.05</v>
      </c>
      <c r="R5" s="202">
        <v>4.67</v>
      </c>
      <c r="S5" s="202">
        <v>0</v>
      </c>
      <c r="T5" s="202">
        <v>0</v>
      </c>
      <c r="U5" s="202">
        <v>235.82</v>
      </c>
      <c r="V5" s="202">
        <v>5.1100000000000003</v>
      </c>
      <c r="W5" s="202">
        <v>11.04</v>
      </c>
      <c r="X5" s="202">
        <v>12.69</v>
      </c>
      <c r="Y5" s="202">
        <v>0</v>
      </c>
      <c r="Z5">
        <v>0</v>
      </c>
      <c r="AA5" s="202">
        <v>7.9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44.3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57.63</v>
      </c>
      <c r="AQ5" s="202">
        <v>22.17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158.88</v>
      </c>
      <c r="L6" s="202">
        <v>62.72</v>
      </c>
      <c r="M6" s="202">
        <v>0</v>
      </c>
      <c r="N6" s="202">
        <v>14.24</v>
      </c>
      <c r="O6" s="202">
        <v>49</v>
      </c>
      <c r="P6" s="202">
        <v>40.28</v>
      </c>
      <c r="Q6" s="202">
        <v>5.05</v>
      </c>
      <c r="R6" s="202">
        <v>4.67</v>
      </c>
      <c r="S6" s="202">
        <v>0</v>
      </c>
      <c r="T6" s="202">
        <v>0</v>
      </c>
      <c r="U6" s="202">
        <v>235.82</v>
      </c>
      <c r="V6" s="202">
        <v>5.1100000000000003</v>
      </c>
      <c r="W6" s="202">
        <v>11.04</v>
      </c>
      <c r="X6" s="202">
        <v>11.6</v>
      </c>
      <c r="Y6" s="202">
        <v>0</v>
      </c>
      <c r="Z6">
        <v>0</v>
      </c>
      <c r="AA6" s="202">
        <v>7.9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44.3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57.63</v>
      </c>
      <c r="AQ6" s="202">
        <v>22.17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158.88</v>
      </c>
      <c r="L7" s="202">
        <v>62.72</v>
      </c>
      <c r="M7" s="202">
        <v>0</v>
      </c>
      <c r="N7" s="202">
        <v>14.24</v>
      </c>
      <c r="O7" s="202">
        <v>49</v>
      </c>
      <c r="P7" s="202">
        <v>40.28</v>
      </c>
      <c r="Q7" s="202">
        <v>5.05</v>
      </c>
      <c r="R7" s="202">
        <v>4.67</v>
      </c>
      <c r="S7" s="202">
        <v>0</v>
      </c>
      <c r="T7" s="202">
        <v>0</v>
      </c>
      <c r="U7" s="202">
        <v>235.82</v>
      </c>
      <c r="V7" s="202">
        <v>5.1100000000000003</v>
      </c>
      <c r="W7" s="202">
        <v>11.04</v>
      </c>
      <c r="X7" s="202">
        <v>11.6</v>
      </c>
      <c r="Y7" s="202">
        <v>0</v>
      </c>
      <c r="Z7">
        <v>0</v>
      </c>
      <c r="AA7" s="202">
        <v>7.9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44.3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57.63</v>
      </c>
      <c r="AQ7" s="202">
        <v>19.66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158.88</v>
      </c>
      <c r="L8" s="202">
        <v>62.72</v>
      </c>
      <c r="M8" s="202">
        <v>0</v>
      </c>
      <c r="N8" s="202">
        <v>14.24</v>
      </c>
      <c r="O8" s="202">
        <v>49</v>
      </c>
      <c r="P8" s="202">
        <v>40.28</v>
      </c>
      <c r="Q8" s="202">
        <v>5.05</v>
      </c>
      <c r="R8" s="202">
        <v>4.67</v>
      </c>
      <c r="S8" s="202">
        <v>0</v>
      </c>
      <c r="T8" s="202">
        <v>0</v>
      </c>
      <c r="U8" s="202">
        <v>235.82</v>
      </c>
      <c r="V8" s="202">
        <v>5.1100000000000003</v>
      </c>
      <c r="W8" s="202">
        <v>11.04</v>
      </c>
      <c r="X8" s="202">
        <v>11.6</v>
      </c>
      <c r="Y8" s="202">
        <v>0</v>
      </c>
      <c r="Z8">
        <v>0</v>
      </c>
      <c r="AA8" s="202">
        <v>7.9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44.3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57.63</v>
      </c>
      <c r="AQ8" s="202">
        <v>19.66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158.88</v>
      </c>
      <c r="L9" s="202">
        <v>62.72</v>
      </c>
      <c r="M9" s="202">
        <v>0</v>
      </c>
      <c r="N9" s="202">
        <v>14.24</v>
      </c>
      <c r="O9" s="202">
        <v>49</v>
      </c>
      <c r="P9" s="202">
        <v>40.28</v>
      </c>
      <c r="Q9" s="202">
        <v>5.05</v>
      </c>
      <c r="R9" s="202">
        <v>4.67</v>
      </c>
      <c r="S9" s="202">
        <v>0</v>
      </c>
      <c r="T9" s="202">
        <v>0</v>
      </c>
      <c r="U9" s="202">
        <v>235.82</v>
      </c>
      <c r="V9" s="202">
        <v>5.1100000000000003</v>
      </c>
      <c r="W9" s="202">
        <v>11.04</v>
      </c>
      <c r="X9" s="202">
        <v>11.6</v>
      </c>
      <c r="Y9" s="202">
        <v>0</v>
      </c>
      <c r="Z9">
        <v>0</v>
      </c>
      <c r="AA9" s="202">
        <v>7.9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44.3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57.63</v>
      </c>
      <c r="AQ9" s="202">
        <v>19.66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158.88</v>
      </c>
      <c r="L10" s="202">
        <v>62.72</v>
      </c>
      <c r="M10" s="202">
        <v>0</v>
      </c>
      <c r="N10" s="202">
        <v>14.24</v>
      </c>
      <c r="O10" s="202">
        <v>49</v>
      </c>
      <c r="P10" s="202">
        <v>40.28</v>
      </c>
      <c r="Q10" s="202">
        <v>5.05</v>
      </c>
      <c r="R10" s="202">
        <v>4.67</v>
      </c>
      <c r="S10" s="202">
        <v>0</v>
      </c>
      <c r="T10" s="202">
        <v>0</v>
      </c>
      <c r="U10" s="202">
        <v>235.82</v>
      </c>
      <c r="V10" s="202">
        <v>5.1100000000000003</v>
      </c>
      <c r="W10" s="202">
        <v>11.04</v>
      </c>
      <c r="X10" s="202">
        <v>11.6</v>
      </c>
      <c r="Y10" s="202">
        <v>0</v>
      </c>
      <c r="Z10">
        <v>0</v>
      </c>
      <c r="AA10" s="202">
        <v>7.9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44.3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57.63</v>
      </c>
      <c r="AQ10" s="202">
        <v>19.66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118.06</v>
      </c>
      <c r="L11" s="202">
        <v>62.72</v>
      </c>
      <c r="M11" s="202">
        <v>0</v>
      </c>
      <c r="N11" s="202">
        <v>14.24</v>
      </c>
      <c r="O11" s="202">
        <v>49</v>
      </c>
      <c r="P11" s="202">
        <v>40.28</v>
      </c>
      <c r="Q11" s="202">
        <v>5.05</v>
      </c>
      <c r="R11" s="202">
        <v>4.67</v>
      </c>
      <c r="S11" s="202">
        <v>0</v>
      </c>
      <c r="T11" s="202">
        <v>0</v>
      </c>
      <c r="U11" s="202">
        <v>235.82</v>
      </c>
      <c r="V11" s="202">
        <v>5.1100000000000003</v>
      </c>
      <c r="W11" s="202">
        <v>11.04</v>
      </c>
      <c r="X11" s="202">
        <v>11.6</v>
      </c>
      <c r="Y11" s="202">
        <v>0</v>
      </c>
      <c r="Z11">
        <v>0</v>
      </c>
      <c r="AA11" s="202">
        <v>8.14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44.3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57.63</v>
      </c>
      <c r="AQ11" s="202">
        <v>19.66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127.74</v>
      </c>
      <c r="L12" s="202">
        <v>62.72</v>
      </c>
      <c r="M12" s="202">
        <v>0</v>
      </c>
      <c r="N12" s="202">
        <v>14.24</v>
      </c>
      <c r="O12" s="202">
        <v>49</v>
      </c>
      <c r="P12" s="202">
        <v>40.28</v>
      </c>
      <c r="Q12" s="202">
        <v>5.05</v>
      </c>
      <c r="R12" s="202">
        <v>4.67</v>
      </c>
      <c r="S12" s="202">
        <v>0</v>
      </c>
      <c r="T12" s="202">
        <v>0</v>
      </c>
      <c r="U12" s="202">
        <v>235.82</v>
      </c>
      <c r="V12" s="202">
        <v>5.1100000000000003</v>
      </c>
      <c r="W12" s="202">
        <v>11.04</v>
      </c>
      <c r="X12" s="202">
        <v>11.6</v>
      </c>
      <c r="Y12" s="202">
        <v>0</v>
      </c>
      <c r="Z12">
        <v>0</v>
      </c>
      <c r="AA12" s="202">
        <v>8.14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44.3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57.63</v>
      </c>
      <c r="AQ12" s="202">
        <v>19.66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138.38</v>
      </c>
      <c r="L13" s="202">
        <v>62.72</v>
      </c>
      <c r="M13" s="202">
        <v>0</v>
      </c>
      <c r="N13" s="202">
        <v>14.24</v>
      </c>
      <c r="O13" s="202">
        <v>49</v>
      </c>
      <c r="P13" s="202">
        <v>40.28</v>
      </c>
      <c r="Q13" s="202">
        <v>5.05</v>
      </c>
      <c r="R13" s="202">
        <v>4.67</v>
      </c>
      <c r="S13" s="202">
        <v>0</v>
      </c>
      <c r="T13" s="202">
        <v>0</v>
      </c>
      <c r="U13" s="202">
        <v>235.82</v>
      </c>
      <c r="V13" s="202">
        <v>5.1100000000000003</v>
      </c>
      <c r="W13" s="202">
        <v>11.04</v>
      </c>
      <c r="X13" s="202">
        <v>11.6</v>
      </c>
      <c r="Y13" s="202">
        <v>0</v>
      </c>
      <c r="Z13">
        <v>0</v>
      </c>
      <c r="AA13" s="202">
        <v>8.14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44.3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57.63</v>
      </c>
      <c r="AQ13" s="202">
        <v>19.66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138.38</v>
      </c>
      <c r="L14" s="202">
        <v>62.72</v>
      </c>
      <c r="M14" s="202">
        <v>0</v>
      </c>
      <c r="N14" s="202">
        <v>14.24</v>
      </c>
      <c r="O14" s="202">
        <v>49</v>
      </c>
      <c r="P14" s="202">
        <v>40.28</v>
      </c>
      <c r="Q14" s="202">
        <v>5.05</v>
      </c>
      <c r="R14" s="202">
        <v>4.67</v>
      </c>
      <c r="S14" s="202">
        <v>0</v>
      </c>
      <c r="T14" s="202">
        <v>0</v>
      </c>
      <c r="U14" s="202">
        <v>235.82</v>
      </c>
      <c r="V14" s="202">
        <v>5.1100000000000003</v>
      </c>
      <c r="W14" s="202">
        <v>11.04</v>
      </c>
      <c r="X14" s="202">
        <v>11.6</v>
      </c>
      <c r="Y14" s="202">
        <v>0</v>
      </c>
      <c r="Z14">
        <v>0</v>
      </c>
      <c r="AA14" s="202">
        <v>8.14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44.3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57.63</v>
      </c>
      <c r="AQ14" s="202">
        <v>19.66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138.38</v>
      </c>
      <c r="L15" s="202">
        <v>62.72</v>
      </c>
      <c r="M15" s="202">
        <v>0</v>
      </c>
      <c r="N15" s="202">
        <v>14.24</v>
      </c>
      <c r="O15" s="202">
        <v>49</v>
      </c>
      <c r="P15" s="202">
        <v>40.28</v>
      </c>
      <c r="Q15" s="202">
        <v>5.22</v>
      </c>
      <c r="R15" s="202">
        <v>4.67</v>
      </c>
      <c r="S15" s="202">
        <v>0</v>
      </c>
      <c r="T15" s="202">
        <v>0</v>
      </c>
      <c r="U15" s="202">
        <v>235.82</v>
      </c>
      <c r="V15" s="202">
        <v>5.1100000000000003</v>
      </c>
      <c r="W15" s="202">
        <v>11.04</v>
      </c>
      <c r="X15" s="202">
        <v>22.65</v>
      </c>
      <c r="Y15" s="202">
        <v>0</v>
      </c>
      <c r="Z15">
        <v>0</v>
      </c>
      <c r="AA15" s="202">
        <v>8.14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3.22</v>
      </c>
      <c r="AI15" s="202">
        <v>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57.63</v>
      </c>
      <c r="AQ15" s="202">
        <v>19.66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138.38</v>
      </c>
      <c r="L16" s="202">
        <v>62.72</v>
      </c>
      <c r="M16" s="202">
        <v>0</v>
      </c>
      <c r="N16" s="202">
        <v>14.24</v>
      </c>
      <c r="O16" s="202">
        <v>49</v>
      </c>
      <c r="P16" s="202">
        <v>40.28</v>
      </c>
      <c r="Q16" s="202">
        <v>5.05</v>
      </c>
      <c r="R16" s="202">
        <v>4.67</v>
      </c>
      <c r="S16" s="202">
        <v>0</v>
      </c>
      <c r="T16" s="202">
        <v>0</v>
      </c>
      <c r="U16" s="202">
        <v>235.82</v>
      </c>
      <c r="V16" s="202">
        <v>5.1100000000000003</v>
      </c>
      <c r="W16" s="202">
        <v>11.04</v>
      </c>
      <c r="X16" s="202">
        <v>23.98</v>
      </c>
      <c r="Y16" s="202">
        <v>0</v>
      </c>
      <c r="Z16">
        <v>0</v>
      </c>
      <c r="AA16" s="202">
        <v>8.14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6.45</v>
      </c>
      <c r="AI16" s="202">
        <v>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57.63</v>
      </c>
      <c r="AQ16" s="202">
        <v>19.66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88.07</v>
      </c>
      <c r="L17" s="202">
        <v>62.72</v>
      </c>
      <c r="M17" s="202">
        <v>0</v>
      </c>
      <c r="N17" s="202">
        <v>14.24</v>
      </c>
      <c r="O17" s="202">
        <v>49</v>
      </c>
      <c r="P17" s="202">
        <v>40.28</v>
      </c>
      <c r="Q17" s="202">
        <v>5.05</v>
      </c>
      <c r="R17" s="202">
        <v>4.67</v>
      </c>
      <c r="S17" s="202">
        <v>0</v>
      </c>
      <c r="T17" s="202">
        <v>0</v>
      </c>
      <c r="U17" s="202">
        <v>235.82</v>
      </c>
      <c r="V17" s="202">
        <v>5.1100000000000003</v>
      </c>
      <c r="W17" s="202">
        <v>11.04</v>
      </c>
      <c r="X17" s="202">
        <v>23.98</v>
      </c>
      <c r="Y17" s="202">
        <v>0</v>
      </c>
      <c r="Z17">
        <v>0</v>
      </c>
      <c r="AA17" s="202">
        <v>8.14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6.45</v>
      </c>
      <c r="AI17" s="202">
        <v>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57.63</v>
      </c>
      <c r="AQ17" s="202">
        <v>19.66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88.06</v>
      </c>
      <c r="L18" s="202">
        <v>50.32</v>
      </c>
      <c r="M18" s="202">
        <v>0</v>
      </c>
      <c r="N18" s="202">
        <v>14.24</v>
      </c>
      <c r="O18" s="202">
        <v>49</v>
      </c>
      <c r="P18" s="202">
        <v>40.28</v>
      </c>
      <c r="Q18" s="202">
        <v>5.05</v>
      </c>
      <c r="R18" s="202">
        <v>4.67</v>
      </c>
      <c r="S18" s="202">
        <v>0</v>
      </c>
      <c r="T18" s="202">
        <v>0</v>
      </c>
      <c r="U18" s="202">
        <v>235.82</v>
      </c>
      <c r="V18" s="202">
        <v>5.1100000000000003</v>
      </c>
      <c r="W18" s="202">
        <v>11.04</v>
      </c>
      <c r="X18" s="202">
        <v>24.3</v>
      </c>
      <c r="Y18" s="202">
        <v>0</v>
      </c>
      <c r="Z18">
        <v>0</v>
      </c>
      <c r="AA18" s="202">
        <v>8.14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6.45</v>
      </c>
      <c r="AI18" s="202">
        <v>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57.63</v>
      </c>
      <c r="AQ18" s="202">
        <v>19.66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146.19999999999999</v>
      </c>
      <c r="L19" s="202">
        <v>62.64</v>
      </c>
      <c r="M19" s="202">
        <v>0</v>
      </c>
      <c r="N19" s="202">
        <v>14.24</v>
      </c>
      <c r="O19" s="202">
        <v>49</v>
      </c>
      <c r="P19" s="202">
        <v>40.28</v>
      </c>
      <c r="Q19" s="202">
        <v>5.05</v>
      </c>
      <c r="R19" s="202">
        <v>4.67</v>
      </c>
      <c r="S19" s="202">
        <v>0</v>
      </c>
      <c r="T19" s="202">
        <v>0</v>
      </c>
      <c r="U19" s="202">
        <v>235.82</v>
      </c>
      <c r="V19" s="202">
        <v>5.1100000000000003</v>
      </c>
      <c r="W19" s="202">
        <v>11.04</v>
      </c>
      <c r="X19" s="202">
        <v>24.3</v>
      </c>
      <c r="Y19" s="202">
        <v>0</v>
      </c>
      <c r="Z19">
        <v>0</v>
      </c>
      <c r="AA19" s="202">
        <v>8.14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6.45</v>
      </c>
      <c r="AI19" s="202">
        <v>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57.63</v>
      </c>
      <c r="AQ19" s="202">
        <v>19.66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158.88</v>
      </c>
      <c r="L20" s="202">
        <v>62.72</v>
      </c>
      <c r="M20" s="202">
        <v>0</v>
      </c>
      <c r="N20" s="202">
        <v>14.24</v>
      </c>
      <c r="O20" s="202">
        <v>49</v>
      </c>
      <c r="P20" s="202">
        <v>40.28</v>
      </c>
      <c r="Q20" s="202">
        <v>5.05</v>
      </c>
      <c r="R20" s="202">
        <v>4.67</v>
      </c>
      <c r="S20" s="202">
        <v>0</v>
      </c>
      <c r="T20" s="202">
        <v>0</v>
      </c>
      <c r="U20" s="202">
        <v>235.82</v>
      </c>
      <c r="V20" s="202">
        <v>5.1100000000000003</v>
      </c>
      <c r="W20" s="202">
        <v>11.04</v>
      </c>
      <c r="X20" s="202">
        <v>24.3</v>
      </c>
      <c r="Y20" s="202">
        <v>0</v>
      </c>
      <c r="Z20">
        <v>0</v>
      </c>
      <c r="AA20" s="202">
        <v>8.14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9.67</v>
      </c>
      <c r="AI20" s="202">
        <v>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57.63</v>
      </c>
      <c r="AQ20" s="202">
        <v>19.66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158.88</v>
      </c>
      <c r="L21" s="202">
        <v>62.72</v>
      </c>
      <c r="M21" s="202">
        <v>0</v>
      </c>
      <c r="N21" s="202">
        <v>14.24</v>
      </c>
      <c r="O21" s="202">
        <v>49</v>
      </c>
      <c r="P21" s="202">
        <v>40.28</v>
      </c>
      <c r="Q21" s="202">
        <v>5.05</v>
      </c>
      <c r="R21" s="202">
        <v>4.67</v>
      </c>
      <c r="S21" s="202">
        <v>0</v>
      </c>
      <c r="T21" s="202">
        <v>0</v>
      </c>
      <c r="U21" s="202">
        <v>235.82</v>
      </c>
      <c r="V21" s="202">
        <v>5.1100000000000003</v>
      </c>
      <c r="W21" s="202">
        <v>11.04</v>
      </c>
      <c r="X21" s="202">
        <v>24.3</v>
      </c>
      <c r="Y21" s="202">
        <v>0</v>
      </c>
      <c r="Z21">
        <v>0</v>
      </c>
      <c r="AA21" s="202">
        <v>8.14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9.67</v>
      </c>
      <c r="AI21" s="202">
        <v>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57.63</v>
      </c>
      <c r="AQ21" s="202">
        <v>19.66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158.88</v>
      </c>
      <c r="L22" s="202">
        <v>62.72</v>
      </c>
      <c r="M22" s="202">
        <v>0</v>
      </c>
      <c r="N22" s="202">
        <v>14.24</v>
      </c>
      <c r="O22" s="202">
        <v>49</v>
      </c>
      <c r="P22" s="202">
        <v>40.28</v>
      </c>
      <c r="Q22" s="202">
        <v>5.05</v>
      </c>
      <c r="R22" s="202">
        <v>4.67</v>
      </c>
      <c r="S22" s="202">
        <v>0</v>
      </c>
      <c r="T22" s="202">
        <v>0</v>
      </c>
      <c r="U22" s="202">
        <v>235.82</v>
      </c>
      <c r="V22" s="202">
        <v>5.1100000000000003</v>
      </c>
      <c r="W22" s="202">
        <v>11.04</v>
      </c>
      <c r="X22" s="202">
        <v>24.3</v>
      </c>
      <c r="Y22" s="202">
        <v>0</v>
      </c>
      <c r="Z22">
        <v>0</v>
      </c>
      <c r="AA22" s="202">
        <v>8.14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9.67</v>
      </c>
      <c r="AI22" s="202">
        <v>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57.63</v>
      </c>
      <c r="AQ22" s="202">
        <v>19.66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158.88</v>
      </c>
      <c r="L23" s="202">
        <v>62.72</v>
      </c>
      <c r="M23" s="202">
        <v>0</v>
      </c>
      <c r="N23" s="202">
        <v>14.24</v>
      </c>
      <c r="O23" s="202">
        <v>49</v>
      </c>
      <c r="P23" s="202">
        <v>40.28</v>
      </c>
      <c r="Q23" s="202">
        <v>5.05</v>
      </c>
      <c r="R23" s="202">
        <v>4.67</v>
      </c>
      <c r="S23" s="202">
        <v>0</v>
      </c>
      <c r="T23" s="202">
        <v>0</v>
      </c>
      <c r="U23" s="202">
        <v>235.82</v>
      </c>
      <c r="V23" s="202">
        <v>5.1100000000000003</v>
      </c>
      <c r="W23" s="202">
        <v>11.04</v>
      </c>
      <c r="X23" s="202">
        <v>24.3</v>
      </c>
      <c r="Y23" s="202">
        <v>0</v>
      </c>
      <c r="Z23">
        <v>0</v>
      </c>
      <c r="AA23" s="202">
        <v>8.14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9.67</v>
      </c>
      <c r="AI23" s="202">
        <v>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57.63</v>
      </c>
      <c r="AQ23" s="202">
        <v>19.66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158.88</v>
      </c>
      <c r="L24" s="202">
        <v>62.72</v>
      </c>
      <c r="M24" s="202">
        <v>0</v>
      </c>
      <c r="N24" s="202">
        <v>14.24</v>
      </c>
      <c r="O24" s="202">
        <v>49</v>
      </c>
      <c r="P24" s="202">
        <v>40.28</v>
      </c>
      <c r="Q24" s="202">
        <v>5.05</v>
      </c>
      <c r="R24" s="202">
        <v>4.67</v>
      </c>
      <c r="S24" s="202">
        <v>0</v>
      </c>
      <c r="T24" s="202">
        <v>0</v>
      </c>
      <c r="U24" s="202">
        <v>235.82</v>
      </c>
      <c r="V24" s="202">
        <v>5.1100000000000003</v>
      </c>
      <c r="W24" s="202">
        <v>11.04</v>
      </c>
      <c r="X24" s="202">
        <v>24.3</v>
      </c>
      <c r="Y24" s="202">
        <v>0</v>
      </c>
      <c r="Z24">
        <v>0</v>
      </c>
      <c r="AA24" s="202">
        <v>8.14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9.67</v>
      </c>
      <c r="AI24" s="202">
        <v>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57.63</v>
      </c>
      <c r="AQ24" s="202">
        <v>19.66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158.88</v>
      </c>
      <c r="L25" s="202">
        <v>62.72</v>
      </c>
      <c r="M25" s="202">
        <v>0</v>
      </c>
      <c r="N25" s="202">
        <v>14.24</v>
      </c>
      <c r="O25" s="202">
        <v>49</v>
      </c>
      <c r="P25" s="202">
        <v>40.28</v>
      </c>
      <c r="Q25" s="202">
        <v>5.05</v>
      </c>
      <c r="R25" s="202">
        <v>4.67</v>
      </c>
      <c r="S25" s="202">
        <v>0</v>
      </c>
      <c r="T25" s="202">
        <v>0</v>
      </c>
      <c r="U25" s="202">
        <v>235.82</v>
      </c>
      <c r="V25" s="202">
        <v>5.1100000000000003</v>
      </c>
      <c r="W25" s="202">
        <v>11.04</v>
      </c>
      <c r="X25" s="202">
        <v>24.3</v>
      </c>
      <c r="Y25" s="202">
        <v>0</v>
      </c>
      <c r="Z25">
        <v>0</v>
      </c>
      <c r="AA25" s="202">
        <v>8.14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9.67</v>
      </c>
      <c r="AI25" s="202">
        <v>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57.63</v>
      </c>
      <c r="AQ25" s="202">
        <v>19.66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158.88</v>
      </c>
      <c r="L26" s="202">
        <v>62.72</v>
      </c>
      <c r="M26" s="202">
        <v>0</v>
      </c>
      <c r="N26" s="202">
        <v>14.24</v>
      </c>
      <c r="O26" s="202">
        <v>49</v>
      </c>
      <c r="P26" s="202">
        <v>40.28</v>
      </c>
      <c r="Q26" s="202">
        <v>5.05</v>
      </c>
      <c r="R26" s="202">
        <v>4.67</v>
      </c>
      <c r="S26" s="202">
        <v>0</v>
      </c>
      <c r="T26" s="202">
        <v>0</v>
      </c>
      <c r="U26" s="202">
        <v>235.82</v>
      </c>
      <c r="V26" s="202">
        <v>5.1100000000000003</v>
      </c>
      <c r="W26" s="202">
        <v>11.04</v>
      </c>
      <c r="X26" s="202">
        <v>24.3</v>
      </c>
      <c r="Y26" s="202">
        <v>0</v>
      </c>
      <c r="Z26">
        <v>0</v>
      </c>
      <c r="AA26" s="202">
        <v>8.14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9.67</v>
      </c>
      <c r="AI26" s="202">
        <v>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57.63</v>
      </c>
      <c r="AQ26" s="202">
        <v>19.66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88.16</v>
      </c>
      <c r="L27" s="202">
        <v>33.869999999999997</v>
      </c>
      <c r="M27" s="202">
        <v>0</v>
      </c>
      <c r="N27" s="202">
        <v>14.24</v>
      </c>
      <c r="O27" s="202">
        <v>49</v>
      </c>
      <c r="P27" s="202">
        <v>40.28</v>
      </c>
      <c r="Q27" s="202">
        <v>5.05</v>
      </c>
      <c r="R27" s="202">
        <v>4.67</v>
      </c>
      <c r="S27" s="202">
        <v>0</v>
      </c>
      <c r="T27" s="202">
        <v>0</v>
      </c>
      <c r="U27" s="202">
        <v>235.82</v>
      </c>
      <c r="V27" s="202">
        <v>5.1100000000000003</v>
      </c>
      <c r="W27" s="202">
        <v>11.04</v>
      </c>
      <c r="X27" s="202">
        <v>25.11</v>
      </c>
      <c r="Y27" s="202">
        <v>0</v>
      </c>
      <c r="Z27">
        <v>0</v>
      </c>
      <c r="AA27" s="202">
        <v>7.9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9.67</v>
      </c>
      <c r="AI27" s="202">
        <v>44.3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57.63</v>
      </c>
      <c r="AQ27" s="202">
        <v>19.66</v>
      </c>
      <c r="AR27" s="202">
        <v>8.7799999999999994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88.06</v>
      </c>
      <c r="L28" s="202">
        <v>33.869999999999997</v>
      </c>
      <c r="M28" s="202">
        <v>0</v>
      </c>
      <c r="N28" s="202">
        <v>14.24</v>
      </c>
      <c r="O28" s="202">
        <v>49</v>
      </c>
      <c r="P28" s="202">
        <v>40.28</v>
      </c>
      <c r="Q28" s="202">
        <v>5.05</v>
      </c>
      <c r="R28" s="202">
        <v>4.67</v>
      </c>
      <c r="S28" s="202">
        <v>0</v>
      </c>
      <c r="T28" s="202">
        <v>0</v>
      </c>
      <c r="U28" s="202">
        <v>235.82</v>
      </c>
      <c r="V28" s="202">
        <v>5.1100000000000003</v>
      </c>
      <c r="W28" s="202">
        <v>11.04</v>
      </c>
      <c r="X28" s="202">
        <v>25.11</v>
      </c>
      <c r="Y28" s="202">
        <v>0</v>
      </c>
      <c r="Z28">
        <v>0</v>
      </c>
      <c r="AA28" s="202">
        <v>7.9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9.67</v>
      </c>
      <c r="AI28" s="202">
        <v>44.3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57.63</v>
      </c>
      <c r="AQ28" s="202">
        <v>19.66</v>
      </c>
      <c r="AR28" s="202">
        <v>16.43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88.06</v>
      </c>
      <c r="L29" s="202">
        <v>62.66</v>
      </c>
      <c r="M29" s="202">
        <v>0</v>
      </c>
      <c r="N29" s="202">
        <v>14.24</v>
      </c>
      <c r="O29" s="202">
        <v>49</v>
      </c>
      <c r="P29" s="202">
        <v>40.28</v>
      </c>
      <c r="Q29" s="202">
        <v>5.05</v>
      </c>
      <c r="R29" s="202">
        <v>4.67</v>
      </c>
      <c r="S29" s="202">
        <v>0</v>
      </c>
      <c r="T29" s="202">
        <v>0</v>
      </c>
      <c r="U29" s="202">
        <v>235.82</v>
      </c>
      <c r="V29" s="202">
        <v>5.1100000000000003</v>
      </c>
      <c r="W29" s="202">
        <v>11.04</v>
      </c>
      <c r="X29" s="202">
        <v>25.11</v>
      </c>
      <c r="Y29" s="202">
        <v>0</v>
      </c>
      <c r="Z29">
        <v>0</v>
      </c>
      <c r="AA29" s="202">
        <v>7.9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9.67</v>
      </c>
      <c r="AI29" s="202">
        <v>44.3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57.63</v>
      </c>
      <c r="AQ29" s="202">
        <v>19.66</v>
      </c>
      <c r="AR29" s="202">
        <v>21.07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88.06</v>
      </c>
      <c r="L30" s="202">
        <v>62.66</v>
      </c>
      <c r="M30" s="202">
        <v>0</v>
      </c>
      <c r="N30" s="202">
        <v>14.24</v>
      </c>
      <c r="O30" s="202">
        <v>49</v>
      </c>
      <c r="P30" s="202">
        <v>40.28</v>
      </c>
      <c r="Q30" s="202">
        <v>5.05</v>
      </c>
      <c r="R30" s="202">
        <v>4.67</v>
      </c>
      <c r="S30" s="202">
        <v>0</v>
      </c>
      <c r="T30" s="202">
        <v>0</v>
      </c>
      <c r="U30" s="202">
        <v>235.82</v>
      </c>
      <c r="V30" s="202">
        <v>5.1100000000000003</v>
      </c>
      <c r="W30" s="202">
        <v>11.04</v>
      </c>
      <c r="X30" s="202">
        <v>25.11</v>
      </c>
      <c r="Y30" s="202">
        <v>0</v>
      </c>
      <c r="Z30">
        <v>0</v>
      </c>
      <c r="AA30" s="202">
        <v>7.9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9.67</v>
      </c>
      <c r="AI30" s="202">
        <v>44.3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57.63</v>
      </c>
      <c r="AQ30" s="202">
        <v>19.66</v>
      </c>
      <c r="AR30" s="202">
        <v>23.52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88.06</v>
      </c>
      <c r="L31" s="202">
        <v>62.66</v>
      </c>
      <c r="M31" s="202">
        <v>0</v>
      </c>
      <c r="N31" s="202">
        <v>14.24</v>
      </c>
      <c r="O31" s="202">
        <v>49</v>
      </c>
      <c r="P31" s="202">
        <v>40.28</v>
      </c>
      <c r="Q31" s="202">
        <v>5.05</v>
      </c>
      <c r="R31" s="202">
        <v>4.67</v>
      </c>
      <c r="S31" s="202">
        <v>0</v>
      </c>
      <c r="T31" s="202">
        <v>0</v>
      </c>
      <c r="U31" s="202">
        <v>235.82</v>
      </c>
      <c r="V31" s="202">
        <v>5.1100000000000003</v>
      </c>
      <c r="W31" s="202">
        <v>11.04</v>
      </c>
      <c r="X31" s="202">
        <v>25.11</v>
      </c>
      <c r="Y31" s="202">
        <v>0</v>
      </c>
      <c r="Z31">
        <v>0</v>
      </c>
      <c r="AA31" s="202">
        <v>7.9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9.67</v>
      </c>
      <c r="AI31" s="202">
        <v>44.3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57.63</v>
      </c>
      <c r="AQ31" s="202">
        <v>19.66</v>
      </c>
      <c r="AR31" s="202">
        <v>26.3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88.06</v>
      </c>
      <c r="L32" s="202">
        <v>62.66</v>
      </c>
      <c r="M32" s="202">
        <v>0</v>
      </c>
      <c r="N32" s="202">
        <v>14.24</v>
      </c>
      <c r="O32" s="202">
        <v>49</v>
      </c>
      <c r="P32" s="202">
        <v>40.28</v>
      </c>
      <c r="Q32" s="202">
        <v>5.05</v>
      </c>
      <c r="R32" s="202">
        <v>4.67</v>
      </c>
      <c r="S32" s="202">
        <v>0</v>
      </c>
      <c r="T32" s="202">
        <v>0</v>
      </c>
      <c r="U32" s="202">
        <v>235.82</v>
      </c>
      <c r="V32" s="202">
        <v>5.1100000000000003</v>
      </c>
      <c r="W32" s="202">
        <v>11.04</v>
      </c>
      <c r="X32" s="202">
        <v>25.11</v>
      </c>
      <c r="Y32" s="202">
        <v>0</v>
      </c>
      <c r="Z32">
        <v>0</v>
      </c>
      <c r="AA32" s="202">
        <v>7.9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9.67</v>
      </c>
      <c r="AI32" s="202">
        <v>44.3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57.63</v>
      </c>
      <c r="AQ32" s="202">
        <v>19.66</v>
      </c>
      <c r="AR32" s="202">
        <v>26.3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88.06</v>
      </c>
      <c r="L33" s="202">
        <v>62.66</v>
      </c>
      <c r="M33" s="202">
        <v>0</v>
      </c>
      <c r="N33" s="202">
        <v>14.24</v>
      </c>
      <c r="O33" s="202">
        <v>49</v>
      </c>
      <c r="P33" s="202">
        <v>40.28</v>
      </c>
      <c r="Q33" s="202">
        <v>5.05</v>
      </c>
      <c r="R33" s="202">
        <v>4.67</v>
      </c>
      <c r="S33" s="202">
        <v>0</v>
      </c>
      <c r="T33" s="202">
        <v>0</v>
      </c>
      <c r="U33" s="202">
        <v>235.82</v>
      </c>
      <c r="V33" s="202">
        <v>5.1100000000000003</v>
      </c>
      <c r="W33" s="202">
        <v>11.04</v>
      </c>
      <c r="X33" s="202">
        <v>24.3</v>
      </c>
      <c r="Y33" s="202">
        <v>0</v>
      </c>
      <c r="Z33">
        <v>0</v>
      </c>
      <c r="AA33" s="202">
        <v>7.9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9.67</v>
      </c>
      <c r="AI33" s="202">
        <v>44.3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57.63</v>
      </c>
      <c r="AQ33" s="202">
        <v>22.17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88.06</v>
      </c>
      <c r="L34" s="202">
        <v>62.66</v>
      </c>
      <c r="M34" s="202">
        <v>0</v>
      </c>
      <c r="N34" s="202">
        <v>14.24</v>
      </c>
      <c r="O34" s="202">
        <v>49</v>
      </c>
      <c r="P34" s="202">
        <v>40.28</v>
      </c>
      <c r="Q34" s="202">
        <v>5.05</v>
      </c>
      <c r="R34" s="202">
        <v>4.67</v>
      </c>
      <c r="S34" s="202">
        <v>0</v>
      </c>
      <c r="T34" s="202">
        <v>0</v>
      </c>
      <c r="U34" s="202">
        <v>235.82</v>
      </c>
      <c r="V34" s="202">
        <v>5.1100000000000003</v>
      </c>
      <c r="W34" s="202">
        <v>11.04</v>
      </c>
      <c r="X34" s="202">
        <v>24.3</v>
      </c>
      <c r="Y34" s="202">
        <v>0</v>
      </c>
      <c r="Z34">
        <v>0</v>
      </c>
      <c r="AA34" s="202">
        <v>7.9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9.67</v>
      </c>
      <c r="AI34" s="202">
        <v>44.3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57.63</v>
      </c>
      <c r="AQ34" s="202">
        <v>22.17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88.06</v>
      </c>
      <c r="L35" s="202">
        <v>64.91</v>
      </c>
      <c r="M35" s="202">
        <v>0</v>
      </c>
      <c r="N35" s="202">
        <v>14.24</v>
      </c>
      <c r="O35" s="202">
        <v>49</v>
      </c>
      <c r="P35" s="202">
        <v>40.28</v>
      </c>
      <c r="Q35" s="202">
        <v>5.05</v>
      </c>
      <c r="R35" s="202">
        <v>4.67</v>
      </c>
      <c r="S35" s="202">
        <v>0</v>
      </c>
      <c r="T35" s="202">
        <v>0</v>
      </c>
      <c r="U35" s="202">
        <v>245.32</v>
      </c>
      <c r="V35" s="202">
        <v>5.1100000000000003</v>
      </c>
      <c r="W35" s="202">
        <v>11.04</v>
      </c>
      <c r="X35" s="202">
        <v>24.3</v>
      </c>
      <c r="Y35" s="202">
        <v>0</v>
      </c>
      <c r="Z35">
        <v>0</v>
      </c>
      <c r="AA35" s="202">
        <v>7.9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9.67</v>
      </c>
      <c r="AI35" s="202">
        <v>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28.06</v>
      </c>
      <c r="AQ35" s="202">
        <v>11.61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88.06</v>
      </c>
      <c r="L36" s="202">
        <v>36</v>
      </c>
      <c r="M36" s="202">
        <v>0</v>
      </c>
      <c r="N36" s="202">
        <v>14.24</v>
      </c>
      <c r="O36" s="202">
        <v>49</v>
      </c>
      <c r="P36" s="202">
        <v>40.28</v>
      </c>
      <c r="Q36" s="202">
        <v>2.81</v>
      </c>
      <c r="R36" s="202">
        <v>2.81</v>
      </c>
      <c r="S36" s="202">
        <v>0</v>
      </c>
      <c r="T36" s="202">
        <v>0</v>
      </c>
      <c r="U36" s="202">
        <v>256.83</v>
      </c>
      <c r="V36" s="202">
        <v>5.1100000000000003</v>
      </c>
      <c r="W36" s="202">
        <v>11.04</v>
      </c>
      <c r="X36" s="202">
        <v>24.3</v>
      </c>
      <c r="Y36" s="202">
        <v>0</v>
      </c>
      <c r="Z36">
        <v>0</v>
      </c>
      <c r="AA36" s="202">
        <v>7.9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9.67</v>
      </c>
      <c r="AI36" s="202">
        <v>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28.06</v>
      </c>
      <c r="AQ36" s="202">
        <v>11.61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88.06</v>
      </c>
      <c r="L37" s="202">
        <v>36</v>
      </c>
      <c r="M37" s="202">
        <v>0</v>
      </c>
      <c r="N37" s="202">
        <v>14.24</v>
      </c>
      <c r="O37" s="202">
        <v>49</v>
      </c>
      <c r="P37" s="202">
        <v>40.28</v>
      </c>
      <c r="Q37" s="202">
        <v>2.81</v>
      </c>
      <c r="R37" s="202">
        <v>2.81</v>
      </c>
      <c r="S37" s="202">
        <v>0</v>
      </c>
      <c r="T37" s="202">
        <v>0</v>
      </c>
      <c r="U37" s="202">
        <v>267.77</v>
      </c>
      <c r="V37" s="202">
        <v>5.1100000000000003</v>
      </c>
      <c r="W37" s="202">
        <v>11.04</v>
      </c>
      <c r="X37" s="202">
        <v>24.3</v>
      </c>
      <c r="Y37" s="202">
        <v>0</v>
      </c>
      <c r="Z37">
        <v>0</v>
      </c>
      <c r="AA37" s="202">
        <v>7.9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9.67</v>
      </c>
      <c r="AI37" s="202">
        <v>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28.06</v>
      </c>
      <c r="AQ37" s="202">
        <v>11.61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88.06</v>
      </c>
      <c r="L38" s="202">
        <v>36</v>
      </c>
      <c r="M38" s="202">
        <v>0</v>
      </c>
      <c r="N38" s="202">
        <v>14.24</v>
      </c>
      <c r="O38" s="202">
        <v>49</v>
      </c>
      <c r="P38" s="202">
        <v>40.28</v>
      </c>
      <c r="Q38" s="202">
        <v>2.81</v>
      </c>
      <c r="R38" s="202">
        <v>2.81</v>
      </c>
      <c r="S38" s="202">
        <v>0</v>
      </c>
      <c r="T38" s="202">
        <v>0</v>
      </c>
      <c r="U38" s="202">
        <v>273.14999999999998</v>
      </c>
      <c r="V38" s="202">
        <v>5.1100000000000003</v>
      </c>
      <c r="W38" s="202">
        <v>11.04</v>
      </c>
      <c r="X38" s="202">
        <v>24.3</v>
      </c>
      <c r="Y38" s="202">
        <v>0</v>
      </c>
      <c r="Z38">
        <v>0</v>
      </c>
      <c r="AA38" s="202">
        <v>7.9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9.67</v>
      </c>
      <c r="AI38" s="202">
        <v>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28.06</v>
      </c>
      <c r="AQ38" s="202">
        <v>11.61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88.06</v>
      </c>
      <c r="L39" s="202">
        <v>34.840000000000003</v>
      </c>
      <c r="M39" s="202">
        <v>0</v>
      </c>
      <c r="N39" s="202">
        <v>14.24</v>
      </c>
      <c r="O39" s="202">
        <v>49</v>
      </c>
      <c r="P39" s="202">
        <v>40.28</v>
      </c>
      <c r="Q39" s="202">
        <v>2.81</v>
      </c>
      <c r="R39" s="202">
        <v>2.81</v>
      </c>
      <c r="S39" s="202">
        <v>0</v>
      </c>
      <c r="T39" s="202">
        <v>0</v>
      </c>
      <c r="U39" s="202">
        <v>279.82</v>
      </c>
      <c r="V39" s="202">
        <v>5.1100000000000003</v>
      </c>
      <c r="W39" s="202">
        <v>11.04</v>
      </c>
      <c r="X39" s="202">
        <v>24.3</v>
      </c>
      <c r="Y39" s="202">
        <v>0</v>
      </c>
      <c r="Z39">
        <v>0</v>
      </c>
      <c r="AA39" s="202">
        <v>7.9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9.67</v>
      </c>
      <c r="AI39" s="202">
        <v>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28.06</v>
      </c>
      <c r="AQ39" s="202">
        <v>11.61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88.06</v>
      </c>
      <c r="L40" s="202">
        <v>34.840000000000003</v>
      </c>
      <c r="M40" s="202">
        <v>0</v>
      </c>
      <c r="N40" s="202">
        <v>14.24</v>
      </c>
      <c r="O40" s="202">
        <v>49</v>
      </c>
      <c r="P40" s="202">
        <v>40.28</v>
      </c>
      <c r="Q40" s="202">
        <v>2.81</v>
      </c>
      <c r="R40" s="202">
        <v>2.81</v>
      </c>
      <c r="S40" s="202">
        <v>0</v>
      </c>
      <c r="T40" s="202">
        <v>0</v>
      </c>
      <c r="U40" s="202">
        <v>282.98</v>
      </c>
      <c r="V40" s="202">
        <v>5.1100000000000003</v>
      </c>
      <c r="W40" s="202">
        <v>11.04</v>
      </c>
      <c r="X40" s="202">
        <v>24.3</v>
      </c>
      <c r="Y40" s="202">
        <v>0</v>
      </c>
      <c r="Z40">
        <v>0</v>
      </c>
      <c r="AA40" s="202">
        <v>7.9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9.67</v>
      </c>
      <c r="AI40" s="202">
        <v>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28.06</v>
      </c>
      <c r="AQ40" s="202">
        <v>11.61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88.06</v>
      </c>
      <c r="L41" s="202">
        <v>34.840000000000003</v>
      </c>
      <c r="M41" s="202">
        <v>0</v>
      </c>
      <c r="N41" s="202">
        <v>14.24</v>
      </c>
      <c r="O41" s="202">
        <v>49</v>
      </c>
      <c r="P41" s="202">
        <v>40.28</v>
      </c>
      <c r="Q41" s="202">
        <v>2.81</v>
      </c>
      <c r="R41" s="202">
        <v>2.81</v>
      </c>
      <c r="S41" s="202">
        <v>0</v>
      </c>
      <c r="T41" s="202">
        <v>0</v>
      </c>
      <c r="U41" s="202">
        <v>282.98</v>
      </c>
      <c r="V41" s="202">
        <v>5.1100000000000003</v>
      </c>
      <c r="W41" s="202">
        <v>11.04</v>
      </c>
      <c r="X41" s="202">
        <v>23.85</v>
      </c>
      <c r="Y41" s="202">
        <v>0</v>
      </c>
      <c r="Z41">
        <v>0</v>
      </c>
      <c r="AA41" s="202">
        <v>7.9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9.67</v>
      </c>
      <c r="AI41" s="202">
        <v>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28.06</v>
      </c>
      <c r="AQ41" s="202">
        <v>11.61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88.06</v>
      </c>
      <c r="L42" s="202">
        <v>34.840000000000003</v>
      </c>
      <c r="M42" s="202">
        <v>0</v>
      </c>
      <c r="N42" s="202">
        <v>14.24</v>
      </c>
      <c r="O42" s="202">
        <v>49</v>
      </c>
      <c r="P42" s="202">
        <v>40.28</v>
      </c>
      <c r="Q42" s="202">
        <v>2.81</v>
      </c>
      <c r="R42" s="202">
        <v>2.81</v>
      </c>
      <c r="S42" s="202">
        <v>0</v>
      </c>
      <c r="T42" s="202">
        <v>0</v>
      </c>
      <c r="U42" s="202">
        <v>282.98</v>
      </c>
      <c r="V42" s="202">
        <v>5.1100000000000003</v>
      </c>
      <c r="W42" s="202">
        <v>11.04</v>
      </c>
      <c r="X42" s="202">
        <v>24.3</v>
      </c>
      <c r="Y42" s="202">
        <v>0</v>
      </c>
      <c r="Z42">
        <v>0</v>
      </c>
      <c r="AA42" s="202">
        <v>7.9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9.67</v>
      </c>
      <c r="AI42" s="202">
        <v>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28.06</v>
      </c>
      <c r="AQ42" s="202">
        <v>11.61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88.06</v>
      </c>
      <c r="L43" s="202">
        <v>34.840000000000003</v>
      </c>
      <c r="M43" s="202">
        <v>0</v>
      </c>
      <c r="N43" s="202">
        <v>14.24</v>
      </c>
      <c r="O43" s="202">
        <v>49</v>
      </c>
      <c r="P43" s="202">
        <v>40.28</v>
      </c>
      <c r="Q43" s="202">
        <v>2.81</v>
      </c>
      <c r="R43" s="202">
        <v>2.81</v>
      </c>
      <c r="S43" s="202">
        <v>0</v>
      </c>
      <c r="T43" s="202">
        <v>0</v>
      </c>
      <c r="U43" s="202">
        <v>282.98</v>
      </c>
      <c r="V43" s="202">
        <v>5.1100000000000003</v>
      </c>
      <c r="W43" s="202">
        <v>11.04</v>
      </c>
      <c r="X43" s="202">
        <v>24.3</v>
      </c>
      <c r="Y43" s="202">
        <v>0</v>
      </c>
      <c r="Z43">
        <v>0</v>
      </c>
      <c r="AA43" s="202">
        <v>7.9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9.67</v>
      </c>
      <c r="AI43" s="202">
        <v>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28.06</v>
      </c>
      <c r="AQ43" s="202">
        <v>11.61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88.06</v>
      </c>
      <c r="L44" s="202">
        <v>34.840000000000003</v>
      </c>
      <c r="M44" s="202">
        <v>0</v>
      </c>
      <c r="N44" s="202">
        <v>14.24</v>
      </c>
      <c r="O44" s="202">
        <v>49</v>
      </c>
      <c r="P44" s="202">
        <v>40.28</v>
      </c>
      <c r="Q44" s="202">
        <v>2.81</v>
      </c>
      <c r="R44" s="202">
        <v>2.81</v>
      </c>
      <c r="S44" s="202">
        <v>0</v>
      </c>
      <c r="T44" s="202">
        <v>0</v>
      </c>
      <c r="U44" s="202">
        <v>282.98</v>
      </c>
      <c r="V44" s="202">
        <v>5.1100000000000003</v>
      </c>
      <c r="W44" s="202">
        <v>11.04</v>
      </c>
      <c r="X44" s="202">
        <v>24.3</v>
      </c>
      <c r="Y44" s="202">
        <v>0</v>
      </c>
      <c r="Z44">
        <v>0</v>
      </c>
      <c r="AA44" s="202">
        <v>7.64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9.67</v>
      </c>
      <c r="AI44" s="202">
        <v>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28.06</v>
      </c>
      <c r="AQ44" s="202">
        <v>11.61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88.06</v>
      </c>
      <c r="L45" s="202">
        <v>34.840000000000003</v>
      </c>
      <c r="M45" s="202">
        <v>0</v>
      </c>
      <c r="N45" s="202">
        <v>14.24</v>
      </c>
      <c r="O45" s="202">
        <v>49</v>
      </c>
      <c r="P45" s="202">
        <v>40.28</v>
      </c>
      <c r="Q45" s="202">
        <v>2.81</v>
      </c>
      <c r="R45" s="202">
        <v>2.81</v>
      </c>
      <c r="S45" s="202">
        <v>0</v>
      </c>
      <c r="T45" s="202">
        <v>0</v>
      </c>
      <c r="U45" s="202">
        <v>281.33</v>
      </c>
      <c r="V45" s="202">
        <v>5.1100000000000003</v>
      </c>
      <c r="W45" s="202">
        <v>11.04</v>
      </c>
      <c r="X45" s="202">
        <v>24.3</v>
      </c>
      <c r="Y45" s="202">
        <v>0</v>
      </c>
      <c r="Z45">
        <v>0</v>
      </c>
      <c r="AA45" s="202">
        <v>7.64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9.67</v>
      </c>
      <c r="AI45" s="202">
        <v>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28.06</v>
      </c>
      <c r="AQ45" s="202">
        <v>11.61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88.06</v>
      </c>
      <c r="L46" s="202">
        <v>34.840000000000003</v>
      </c>
      <c r="M46" s="202">
        <v>0</v>
      </c>
      <c r="N46" s="202">
        <v>14.24</v>
      </c>
      <c r="O46" s="202">
        <v>49</v>
      </c>
      <c r="P46" s="202">
        <v>40.28</v>
      </c>
      <c r="Q46" s="202">
        <v>2.81</v>
      </c>
      <c r="R46" s="202">
        <v>2.81</v>
      </c>
      <c r="S46" s="202">
        <v>0</v>
      </c>
      <c r="T46" s="202">
        <v>0</v>
      </c>
      <c r="U46" s="202">
        <v>281.33</v>
      </c>
      <c r="V46" s="202">
        <v>5.1100000000000003</v>
      </c>
      <c r="W46" s="202">
        <v>11.04</v>
      </c>
      <c r="X46" s="202">
        <v>24.3</v>
      </c>
      <c r="Y46" s="202">
        <v>0</v>
      </c>
      <c r="Z46">
        <v>0</v>
      </c>
      <c r="AA46" s="202">
        <v>7.64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9.67</v>
      </c>
      <c r="AI46" s="202">
        <v>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28.06</v>
      </c>
      <c r="AQ46" s="202">
        <v>11.61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88.06</v>
      </c>
      <c r="L47" s="202">
        <v>34.840000000000003</v>
      </c>
      <c r="M47" s="202">
        <v>0</v>
      </c>
      <c r="N47" s="202">
        <v>14.24</v>
      </c>
      <c r="O47" s="202">
        <v>49</v>
      </c>
      <c r="P47" s="202">
        <v>40.28</v>
      </c>
      <c r="Q47" s="202">
        <v>2.81</v>
      </c>
      <c r="R47" s="202">
        <v>2.81</v>
      </c>
      <c r="S47" s="202">
        <v>0</v>
      </c>
      <c r="T47" s="202">
        <v>0</v>
      </c>
      <c r="U47" s="202">
        <v>281.33</v>
      </c>
      <c r="V47" s="202">
        <v>5.1100000000000003</v>
      </c>
      <c r="W47" s="202">
        <v>11.04</v>
      </c>
      <c r="X47" s="202">
        <v>24.3</v>
      </c>
      <c r="Y47" s="202">
        <v>0</v>
      </c>
      <c r="Z47">
        <v>0</v>
      </c>
      <c r="AA47" s="202">
        <v>7.64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9.67</v>
      </c>
      <c r="AI47" s="202">
        <v>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27.28</v>
      </c>
      <c r="AQ47" s="202">
        <v>11.61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88.06</v>
      </c>
      <c r="L48" s="202">
        <v>34.840000000000003</v>
      </c>
      <c r="M48" s="202">
        <v>0</v>
      </c>
      <c r="N48" s="202">
        <v>14.24</v>
      </c>
      <c r="O48" s="202">
        <v>49</v>
      </c>
      <c r="P48" s="202">
        <v>40.28</v>
      </c>
      <c r="Q48" s="202">
        <v>2.81</v>
      </c>
      <c r="R48" s="202">
        <v>2.81</v>
      </c>
      <c r="S48" s="202">
        <v>0</v>
      </c>
      <c r="T48" s="202">
        <v>0</v>
      </c>
      <c r="U48" s="202">
        <v>281.33</v>
      </c>
      <c r="V48" s="202">
        <v>5.1100000000000003</v>
      </c>
      <c r="W48" s="202">
        <v>11.04</v>
      </c>
      <c r="X48" s="202">
        <v>24.3</v>
      </c>
      <c r="Y48" s="202">
        <v>0</v>
      </c>
      <c r="Z48">
        <v>0</v>
      </c>
      <c r="AA48" s="202">
        <v>7.64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9.67</v>
      </c>
      <c r="AI48" s="202">
        <v>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27.28</v>
      </c>
      <c r="AQ48" s="202">
        <v>11.61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88.06</v>
      </c>
      <c r="L49" s="202">
        <v>34.840000000000003</v>
      </c>
      <c r="M49" s="202">
        <v>0</v>
      </c>
      <c r="N49" s="202">
        <v>14.24</v>
      </c>
      <c r="O49" s="202">
        <v>49</v>
      </c>
      <c r="P49" s="202">
        <v>40.28</v>
      </c>
      <c r="Q49" s="202">
        <v>2.81</v>
      </c>
      <c r="R49" s="202">
        <v>2.81</v>
      </c>
      <c r="S49" s="202">
        <v>0</v>
      </c>
      <c r="T49" s="202">
        <v>0</v>
      </c>
      <c r="U49" s="202">
        <v>276.62</v>
      </c>
      <c r="V49" s="202">
        <v>5.1100000000000003</v>
      </c>
      <c r="W49" s="202">
        <v>11.04</v>
      </c>
      <c r="X49" s="202">
        <v>24.3</v>
      </c>
      <c r="Y49" s="202">
        <v>0</v>
      </c>
      <c r="Z49">
        <v>0</v>
      </c>
      <c r="AA49" s="202">
        <v>7.64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9.67</v>
      </c>
      <c r="AI49" s="202">
        <v>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57.63</v>
      </c>
      <c r="AQ49" s="202">
        <v>11.61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88.06</v>
      </c>
      <c r="L50" s="202">
        <v>34.840000000000003</v>
      </c>
      <c r="M50" s="202">
        <v>0</v>
      </c>
      <c r="N50" s="202">
        <v>14.24</v>
      </c>
      <c r="O50" s="202">
        <v>49</v>
      </c>
      <c r="P50" s="202">
        <v>40.28</v>
      </c>
      <c r="Q50" s="202">
        <v>2.81</v>
      </c>
      <c r="R50" s="202">
        <v>2.81</v>
      </c>
      <c r="S50" s="202">
        <v>0</v>
      </c>
      <c r="T50" s="202">
        <v>0</v>
      </c>
      <c r="U50" s="202">
        <v>276.62</v>
      </c>
      <c r="V50" s="202">
        <v>5.1100000000000003</v>
      </c>
      <c r="W50" s="202">
        <v>11.04</v>
      </c>
      <c r="X50" s="202">
        <v>24.3</v>
      </c>
      <c r="Y50" s="202">
        <v>0</v>
      </c>
      <c r="Z50">
        <v>0</v>
      </c>
      <c r="AA50" s="202">
        <v>7.64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9.67</v>
      </c>
      <c r="AI50" s="202">
        <v>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57.63</v>
      </c>
      <c r="AQ50" s="202">
        <v>11.61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88.06</v>
      </c>
      <c r="L51" s="202">
        <v>33.28</v>
      </c>
      <c r="M51" s="202">
        <v>0</v>
      </c>
      <c r="N51" s="202">
        <v>14.24</v>
      </c>
      <c r="O51" s="202">
        <v>49</v>
      </c>
      <c r="P51" s="202">
        <v>40.28</v>
      </c>
      <c r="Q51" s="202">
        <v>2.9</v>
      </c>
      <c r="R51" s="202">
        <v>2.9</v>
      </c>
      <c r="S51" s="202">
        <v>0</v>
      </c>
      <c r="T51" s="202">
        <v>0</v>
      </c>
      <c r="U51" s="202">
        <v>260.22000000000003</v>
      </c>
      <c r="V51" s="202">
        <v>5.1100000000000003</v>
      </c>
      <c r="W51" s="202">
        <v>11.04</v>
      </c>
      <c r="X51" s="202">
        <v>24.3</v>
      </c>
      <c r="Y51" s="202">
        <v>0</v>
      </c>
      <c r="Z51">
        <v>0</v>
      </c>
      <c r="AA51" s="202">
        <v>7.64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9.67</v>
      </c>
      <c r="AI51" s="202">
        <v>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57.63</v>
      </c>
      <c r="AQ51" s="202">
        <v>11.61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88.06</v>
      </c>
      <c r="L52" s="202">
        <v>36</v>
      </c>
      <c r="M52" s="202">
        <v>0</v>
      </c>
      <c r="N52" s="202">
        <v>14.24</v>
      </c>
      <c r="O52" s="202">
        <v>49</v>
      </c>
      <c r="P52" s="202">
        <v>40.28</v>
      </c>
      <c r="Q52" s="202">
        <v>2.9</v>
      </c>
      <c r="R52" s="202">
        <v>2.9</v>
      </c>
      <c r="S52" s="202">
        <v>0</v>
      </c>
      <c r="T52" s="202">
        <v>0</v>
      </c>
      <c r="U52" s="202">
        <v>260.22000000000003</v>
      </c>
      <c r="V52" s="202">
        <v>5.1100000000000003</v>
      </c>
      <c r="W52" s="202">
        <v>11.04</v>
      </c>
      <c r="X52" s="202">
        <v>24.3</v>
      </c>
      <c r="Y52" s="202">
        <v>0</v>
      </c>
      <c r="Z52">
        <v>0</v>
      </c>
      <c r="AA52" s="202">
        <v>7.64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9.67</v>
      </c>
      <c r="AI52" s="202">
        <v>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57.63</v>
      </c>
      <c r="AQ52" s="202">
        <v>11.61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88.06</v>
      </c>
      <c r="L53" s="202">
        <v>36</v>
      </c>
      <c r="M53" s="202">
        <v>0</v>
      </c>
      <c r="N53" s="202">
        <v>14.24</v>
      </c>
      <c r="O53" s="202">
        <v>49</v>
      </c>
      <c r="P53" s="202">
        <v>40.28</v>
      </c>
      <c r="Q53" s="202">
        <v>2.9</v>
      </c>
      <c r="R53" s="202">
        <v>2.9</v>
      </c>
      <c r="S53" s="202">
        <v>0</v>
      </c>
      <c r="T53" s="202">
        <v>0</v>
      </c>
      <c r="U53" s="202">
        <v>260.22000000000003</v>
      </c>
      <c r="V53" s="202">
        <v>5.1100000000000003</v>
      </c>
      <c r="W53" s="202">
        <v>11.04</v>
      </c>
      <c r="X53" s="202">
        <v>24.3</v>
      </c>
      <c r="Y53" s="202">
        <v>0</v>
      </c>
      <c r="Z53">
        <v>0</v>
      </c>
      <c r="AA53" s="202">
        <v>7.64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9.67</v>
      </c>
      <c r="AI53" s="202">
        <v>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57.63</v>
      </c>
      <c r="AQ53" s="202">
        <v>11.61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88.06</v>
      </c>
      <c r="L54" s="202">
        <v>36</v>
      </c>
      <c r="M54" s="202">
        <v>0</v>
      </c>
      <c r="N54" s="202">
        <v>14.24</v>
      </c>
      <c r="O54" s="202">
        <v>49</v>
      </c>
      <c r="P54" s="202">
        <v>40.28</v>
      </c>
      <c r="Q54" s="202">
        <v>2.9</v>
      </c>
      <c r="R54" s="202">
        <v>2.9</v>
      </c>
      <c r="S54" s="202">
        <v>0</v>
      </c>
      <c r="T54" s="202">
        <v>0</v>
      </c>
      <c r="U54" s="202">
        <v>260.22000000000003</v>
      </c>
      <c r="V54" s="202">
        <v>5.1100000000000003</v>
      </c>
      <c r="W54" s="202">
        <v>11.04</v>
      </c>
      <c r="X54" s="202">
        <v>24.3</v>
      </c>
      <c r="Y54" s="202">
        <v>0</v>
      </c>
      <c r="Z54">
        <v>0</v>
      </c>
      <c r="AA54" s="202">
        <v>7.64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9.67</v>
      </c>
      <c r="AI54" s="202">
        <v>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57.63</v>
      </c>
      <c r="AQ54" s="202">
        <v>11.61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88.06</v>
      </c>
      <c r="L55" s="202">
        <v>36</v>
      </c>
      <c r="M55" s="202">
        <v>0</v>
      </c>
      <c r="N55" s="202">
        <v>14.24</v>
      </c>
      <c r="O55" s="202">
        <v>49</v>
      </c>
      <c r="P55" s="202">
        <v>40.28</v>
      </c>
      <c r="Q55" s="202">
        <v>2.9</v>
      </c>
      <c r="R55" s="202">
        <v>2.9</v>
      </c>
      <c r="S55" s="202">
        <v>0</v>
      </c>
      <c r="T55" s="202">
        <v>0</v>
      </c>
      <c r="U55" s="202">
        <v>260.22000000000003</v>
      </c>
      <c r="V55" s="202">
        <v>5.1100000000000003</v>
      </c>
      <c r="W55" s="202">
        <v>11.04</v>
      </c>
      <c r="X55" s="202">
        <v>24.3</v>
      </c>
      <c r="Y55" s="202">
        <v>0</v>
      </c>
      <c r="Z55">
        <v>0</v>
      </c>
      <c r="AA55" s="202">
        <v>7.64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9.67</v>
      </c>
      <c r="AI55" s="202">
        <v>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57.63</v>
      </c>
      <c r="AQ55" s="202">
        <v>11.61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88.06</v>
      </c>
      <c r="L56" s="202">
        <v>36</v>
      </c>
      <c r="M56" s="202">
        <v>0</v>
      </c>
      <c r="N56" s="202">
        <v>14.24</v>
      </c>
      <c r="O56" s="202">
        <v>49</v>
      </c>
      <c r="P56" s="202">
        <v>40.28</v>
      </c>
      <c r="Q56" s="202">
        <v>2.9</v>
      </c>
      <c r="R56" s="202">
        <v>2.9</v>
      </c>
      <c r="S56" s="202">
        <v>0</v>
      </c>
      <c r="T56" s="202">
        <v>0</v>
      </c>
      <c r="U56" s="202">
        <v>260.22000000000003</v>
      </c>
      <c r="V56" s="202">
        <v>5.1100000000000003</v>
      </c>
      <c r="W56" s="202">
        <v>11.04</v>
      </c>
      <c r="X56" s="202">
        <v>24.3</v>
      </c>
      <c r="Y56" s="202">
        <v>0</v>
      </c>
      <c r="Z56">
        <v>0</v>
      </c>
      <c r="AA56" s="202">
        <v>7.64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9.67</v>
      </c>
      <c r="AI56" s="202">
        <v>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57.63</v>
      </c>
      <c r="AQ56" s="202">
        <v>11.61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88.06</v>
      </c>
      <c r="L57" s="202">
        <v>36</v>
      </c>
      <c r="M57" s="202">
        <v>0</v>
      </c>
      <c r="N57" s="202">
        <v>14.24</v>
      </c>
      <c r="O57" s="202">
        <v>49</v>
      </c>
      <c r="P57" s="202">
        <v>40.28</v>
      </c>
      <c r="Q57" s="202">
        <v>2.9</v>
      </c>
      <c r="R57" s="202">
        <v>2.9</v>
      </c>
      <c r="S57" s="202">
        <v>0</v>
      </c>
      <c r="T57" s="202">
        <v>0</v>
      </c>
      <c r="U57" s="202">
        <v>260.22000000000003</v>
      </c>
      <c r="V57" s="202">
        <v>5.1100000000000003</v>
      </c>
      <c r="W57" s="202">
        <v>11.04</v>
      </c>
      <c r="X57" s="202">
        <v>24.3</v>
      </c>
      <c r="Y57" s="202">
        <v>0</v>
      </c>
      <c r="Z57">
        <v>0</v>
      </c>
      <c r="AA57" s="202">
        <v>7.64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9.67</v>
      </c>
      <c r="AI57" s="202">
        <v>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57.63</v>
      </c>
      <c r="AQ57" s="202">
        <v>11.61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88.06</v>
      </c>
      <c r="L58" s="202">
        <v>36</v>
      </c>
      <c r="M58" s="202">
        <v>0</v>
      </c>
      <c r="N58" s="202">
        <v>14.24</v>
      </c>
      <c r="O58" s="202">
        <v>49</v>
      </c>
      <c r="P58" s="202">
        <v>40.28</v>
      </c>
      <c r="Q58" s="202">
        <v>2.9</v>
      </c>
      <c r="R58" s="202">
        <v>2.9</v>
      </c>
      <c r="S58" s="202">
        <v>0</v>
      </c>
      <c r="T58" s="202">
        <v>0</v>
      </c>
      <c r="U58" s="202">
        <v>260.22000000000003</v>
      </c>
      <c r="V58" s="202">
        <v>5.1100000000000003</v>
      </c>
      <c r="W58" s="202">
        <v>11.04</v>
      </c>
      <c r="X58" s="202">
        <v>24.3</v>
      </c>
      <c r="Y58" s="202">
        <v>0</v>
      </c>
      <c r="Z58">
        <v>0</v>
      </c>
      <c r="AA58" s="202">
        <v>7.64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9.67</v>
      </c>
      <c r="AI58" s="202">
        <v>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57.63</v>
      </c>
      <c r="AQ58" s="202">
        <v>11.61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91.93</v>
      </c>
      <c r="L59" s="202">
        <v>64.069999999999993</v>
      </c>
      <c r="M59" s="202">
        <v>0</v>
      </c>
      <c r="N59" s="202">
        <v>14.24</v>
      </c>
      <c r="O59" s="202">
        <v>49</v>
      </c>
      <c r="P59" s="202">
        <v>40.28</v>
      </c>
      <c r="Q59" s="202">
        <v>5.22</v>
      </c>
      <c r="R59" s="202">
        <v>4.67</v>
      </c>
      <c r="S59" s="202">
        <v>0</v>
      </c>
      <c r="T59" s="202">
        <v>0</v>
      </c>
      <c r="U59" s="202">
        <v>260.22000000000003</v>
      </c>
      <c r="V59" s="202">
        <v>5.1100000000000003</v>
      </c>
      <c r="W59" s="202">
        <v>11.04</v>
      </c>
      <c r="X59" s="202">
        <v>24.3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9.67</v>
      </c>
      <c r="AI59" s="202">
        <v>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57.63</v>
      </c>
      <c r="AQ59" s="202">
        <v>22.17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125.8</v>
      </c>
      <c r="L60" s="202">
        <v>64.069999999999993</v>
      </c>
      <c r="M60" s="202">
        <v>0</v>
      </c>
      <c r="N60" s="202">
        <v>14.24</v>
      </c>
      <c r="O60" s="202">
        <v>49</v>
      </c>
      <c r="P60" s="202">
        <v>40.28</v>
      </c>
      <c r="Q60" s="202">
        <v>5.05</v>
      </c>
      <c r="R60" s="202">
        <v>4.67</v>
      </c>
      <c r="S60" s="202">
        <v>0</v>
      </c>
      <c r="T60" s="202">
        <v>0</v>
      </c>
      <c r="U60" s="202">
        <v>260.22000000000003</v>
      </c>
      <c r="V60" s="202">
        <v>5.1100000000000003</v>
      </c>
      <c r="W60" s="202">
        <v>11.04</v>
      </c>
      <c r="X60" s="202">
        <v>24.3</v>
      </c>
      <c r="Y60" s="202">
        <v>0</v>
      </c>
      <c r="Z60">
        <v>0</v>
      </c>
      <c r="AA60" s="202">
        <v>0</v>
      </c>
      <c r="AB60" s="202">
        <v>4.7</v>
      </c>
      <c r="AC60" s="202">
        <v>0</v>
      </c>
      <c r="AD60" s="202">
        <v>0</v>
      </c>
      <c r="AE60" s="202">
        <v>0</v>
      </c>
      <c r="AF60" s="202">
        <v>0</v>
      </c>
      <c r="AG60" s="202">
        <v>23.36</v>
      </c>
      <c r="AH60" s="202">
        <v>0</v>
      </c>
      <c r="AI60" s="202">
        <v>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57.63</v>
      </c>
      <c r="AQ60" s="202">
        <v>22.17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144.36000000000001</v>
      </c>
      <c r="L61" s="202">
        <v>64.069999999999993</v>
      </c>
      <c r="M61" s="202">
        <v>0</v>
      </c>
      <c r="N61" s="202">
        <v>14.24</v>
      </c>
      <c r="O61" s="202">
        <v>49</v>
      </c>
      <c r="P61" s="202">
        <v>40.28</v>
      </c>
      <c r="Q61" s="202">
        <v>5.05</v>
      </c>
      <c r="R61" s="202">
        <v>4.67</v>
      </c>
      <c r="S61" s="202">
        <v>0</v>
      </c>
      <c r="T61" s="202">
        <v>0</v>
      </c>
      <c r="U61" s="202">
        <v>260.22000000000003</v>
      </c>
      <c r="V61" s="202">
        <v>4.9800000000000004</v>
      </c>
      <c r="W61" s="202">
        <v>11.04</v>
      </c>
      <c r="X61" s="202">
        <v>24.3</v>
      </c>
      <c r="Y61" s="202">
        <v>0</v>
      </c>
      <c r="Z61">
        <v>0</v>
      </c>
      <c r="AA61" s="202">
        <v>0</v>
      </c>
      <c r="AB61" s="202">
        <v>4.7</v>
      </c>
      <c r="AC61" s="202">
        <v>0</v>
      </c>
      <c r="AD61" s="202">
        <v>0</v>
      </c>
      <c r="AE61" s="202">
        <v>0</v>
      </c>
      <c r="AF61" s="202">
        <v>0</v>
      </c>
      <c r="AG61" s="202">
        <v>23.36</v>
      </c>
      <c r="AH61" s="202">
        <v>0</v>
      </c>
      <c r="AI61" s="202">
        <v>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57.63</v>
      </c>
      <c r="AQ61" s="202">
        <v>22.17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144.36000000000001</v>
      </c>
      <c r="L62" s="202">
        <v>64.069999999999993</v>
      </c>
      <c r="M62" s="202">
        <v>0</v>
      </c>
      <c r="N62" s="202">
        <v>14.24</v>
      </c>
      <c r="O62" s="202">
        <v>49</v>
      </c>
      <c r="P62" s="202">
        <v>40.28</v>
      </c>
      <c r="Q62" s="202">
        <v>5.05</v>
      </c>
      <c r="R62" s="202">
        <v>4.67</v>
      </c>
      <c r="S62" s="202">
        <v>0</v>
      </c>
      <c r="T62" s="202">
        <v>0</v>
      </c>
      <c r="U62" s="202">
        <v>260.22000000000003</v>
      </c>
      <c r="V62" s="202">
        <v>4.9800000000000004</v>
      </c>
      <c r="W62" s="202">
        <v>11.04</v>
      </c>
      <c r="X62" s="202">
        <v>24.3</v>
      </c>
      <c r="Y62" s="202">
        <v>0</v>
      </c>
      <c r="Z62">
        <v>0</v>
      </c>
      <c r="AA62" s="202">
        <v>0</v>
      </c>
      <c r="AB62" s="202">
        <v>4.7</v>
      </c>
      <c r="AC62" s="202">
        <v>0</v>
      </c>
      <c r="AD62" s="202">
        <v>0</v>
      </c>
      <c r="AE62" s="202">
        <v>0</v>
      </c>
      <c r="AF62" s="202">
        <v>0</v>
      </c>
      <c r="AG62" s="202">
        <v>23.36</v>
      </c>
      <c r="AH62" s="202">
        <v>0</v>
      </c>
      <c r="AI62" s="202">
        <v>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57.63</v>
      </c>
      <c r="AQ62" s="202">
        <v>22.17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144.36000000000001</v>
      </c>
      <c r="L63" s="202">
        <v>62.81</v>
      </c>
      <c r="M63" s="202">
        <v>0</v>
      </c>
      <c r="N63" s="202">
        <v>14.24</v>
      </c>
      <c r="O63" s="202">
        <v>49</v>
      </c>
      <c r="P63" s="202">
        <v>40.28</v>
      </c>
      <c r="Q63" s="202">
        <v>5.05</v>
      </c>
      <c r="R63" s="202">
        <v>4.67</v>
      </c>
      <c r="S63" s="202">
        <v>0</v>
      </c>
      <c r="T63" s="202">
        <v>0</v>
      </c>
      <c r="U63" s="202">
        <v>260.22000000000003</v>
      </c>
      <c r="V63" s="202">
        <v>4.9800000000000004</v>
      </c>
      <c r="W63" s="202">
        <v>11.04</v>
      </c>
      <c r="X63" s="202">
        <v>24.3</v>
      </c>
      <c r="Y63" s="202">
        <v>0</v>
      </c>
      <c r="Z63">
        <v>0</v>
      </c>
      <c r="AA63" s="202">
        <v>0</v>
      </c>
      <c r="AB63" s="202">
        <v>4.7</v>
      </c>
      <c r="AC63" s="202">
        <v>0</v>
      </c>
      <c r="AD63" s="202">
        <v>0</v>
      </c>
      <c r="AE63" s="202">
        <v>0</v>
      </c>
      <c r="AF63" s="202">
        <v>0</v>
      </c>
      <c r="AG63" s="202">
        <v>23.36</v>
      </c>
      <c r="AH63" s="202">
        <v>0</v>
      </c>
      <c r="AI63" s="202">
        <v>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57.63</v>
      </c>
      <c r="AQ63" s="202">
        <v>22.17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158.88</v>
      </c>
      <c r="L64" s="202">
        <v>62.81</v>
      </c>
      <c r="M64" s="202">
        <v>0</v>
      </c>
      <c r="N64" s="202">
        <v>14.24</v>
      </c>
      <c r="O64" s="202">
        <v>49</v>
      </c>
      <c r="P64" s="202">
        <v>40.28</v>
      </c>
      <c r="Q64" s="202">
        <v>5.05</v>
      </c>
      <c r="R64" s="202">
        <v>4.67</v>
      </c>
      <c r="S64" s="202">
        <v>0</v>
      </c>
      <c r="T64" s="202">
        <v>0</v>
      </c>
      <c r="U64" s="202">
        <v>260.22000000000003</v>
      </c>
      <c r="V64" s="202">
        <v>4.9800000000000004</v>
      </c>
      <c r="W64" s="202">
        <v>11.04</v>
      </c>
      <c r="X64" s="202">
        <v>24.3</v>
      </c>
      <c r="Y64" s="202">
        <v>0</v>
      </c>
      <c r="Z64">
        <v>0</v>
      </c>
      <c r="AA64" s="202">
        <v>0</v>
      </c>
      <c r="AB64" s="202">
        <v>4.7</v>
      </c>
      <c r="AC64" s="202">
        <v>0</v>
      </c>
      <c r="AD64" s="202">
        <v>0</v>
      </c>
      <c r="AE64" s="202">
        <v>0</v>
      </c>
      <c r="AF64" s="202">
        <v>0</v>
      </c>
      <c r="AG64" s="202">
        <v>23.36</v>
      </c>
      <c r="AH64" s="202">
        <v>0</v>
      </c>
      <c r="AI64" s="202">
        <v>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57.63</v>
      </c>
      <c r="AQ64" s="202">
        <v>22.17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158.88</v>
      </c>
      <c r="L65" s="202">
        <v>62.81</v>
      </c>
      <c r="M65" s="202">
        <v>0</v>
      </c>
      <c r="N65" s="202">
        <v>14.24</v>
      </c>
      <c r="O65" s="202">
        <v>49</v>
      </c>
      <c r="P65" s="202">
        <v>40.28</v>
      </c>
      <c r="Q65" s="202">
        <v>5.05</v>
      </c>
      <c r="R65" s="202">
        <v>4.67</v>
      </c>
      <c r="S65" s="202">
        <v>0</v>
      </c>
      <c r="T65" s="202">
        <v>0</v>
      </c>
      <c r="U65" s="202">
        <v>260.22000000000003</v>
      </c>
      <c r="V65" s="202">
        <v>4.9800000000000004</v>
      </c>
      <c r="W65" s="202">
        <v>11.04</v>
      </c>
      <c r="X65" s="202">
        <v>24.3</v>
      </c>
      <c r="Y65" s="202">
        <v>0</v>
      </c>
      <c r="Z65">
        <v>0</v>
      </c>
      <c r="AA65" s="202">
        <v>0</v>
      </c>
      <c r="AB65" s="202">
        <v>4.7</v>
      </c>
      <c r="AC65" s="202">
        <v>0</v>
      </c>
      <c r="AD65" s="202">
        <v>0</v>
      </c>
      <c r="AE65" s="202">
        <v>0</v>
      </c>
      <c r="AF65" s="202">
        <v>0</v>
      </c>
      <c r="AG65" s="202">
        <v>23.36</v>
      </c>
      <c r="AH65" s="202">
        <v>0</v>
      </c>
      <c r="AI65" s="202">
        <v>42.71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57.63</v>
      </c>
      <c r="AQ65" s="202">
        <v>22.17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144.36000000000001</v>
      </c>
      <c r="L66" s="202">
        <v>62.81</v>
      </c>
      <c r="M66" s="202">
        <v>0</v>
      </c>
      <c r="N66" s="202">
        <v>14.24</v>
      </c>
      <c r="O66" s="202">
        <v>49</v>
      </c>
      <c r="P66" s="202">
        <v>40.28</v>
      </c>
      <c r="Q66" s="202">
        <v>5.05</v>
      </c>
      <c r="R66" s="202">
        <v>4.67</v>
      </c>
      <c r="S66" s="202">
        <v>0</v>
      </c>
      <c r="T66" s="202">
        <v>0</v>
      </c>
      <c r="U66" s="202">
        <v>260.22000000000003</v>
      </c>
      <c r="V66" s="202">
        <v>4.9800000000000004</v>
      </c>
      <c r="W66" s="202">
        <v>11.04</v>
      </c>
      <c r="X66" s="202">
        <v>24.3</v>
      </c>
      <c r="Y66" s="202">
        <v>0</v>
      </c>
      <c r="Z66">
        <v>0</v>
      </c>
      <c r="AA66" s="202">
        <v>0</v>
      </c>
      <c r="AB66" s="202">
        <v>4.7</v>
      </c>
      <c r="AC66" s="202">
        <v>0</v>
      </c>
      <c r="AD66" s="202">
        <v>0</v>
      </c>
      <c r="AE66" s="202">
        <v>0</v>
      </c>
      <c r="AF66" s="202">
        <v>0</v>
      </c>
      <c r="AG66" s="202">
        <v>23.36</v>
      </c>
      <c r="AH66" s="202">
        <v>0</v>
      </c>
      <c r="AI66" s="202">
        <v>42.71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57.63</v>
      </c>
      <c r="AQ66" s="202">
        <v>22.17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158.88</v>
      </c>
      <c r="L67" s="202">
        <v>64.06</v>
      </c>
      <c r="M67" s="202">
        <v>0</v>
      </c>
      <c r="N67" s="202">
        <v>14.24</v>
      </c>
      <c r="O67" s="202">
        <v>49</v>
      </c>
      <c r="P67" s="202">
        <v>40.28</v>
      </c>
      <c r="Q67" s="202">
        <v>5.05</v>
      </c>
      <c r="R67" s="202">
        <v>4.67</v>
      </c>
      <c r="S67" s="202">
        <v>0</v>
      </c>
      <c r="T67" s="202">
        <v>0</v>
      </c>
      <c r="U67" s="202">
        <v>260.22000000000003</v>
      </c>
      <c r="V67" s="202">
        <v>4.9800000000000004</v>
      </c>
      <c r="W67" s="202">
        <v>11.04</v>
      </c>
      <c r="X67" s="202">
        <v>24.3</v>
      </c>
      <c r="Y67" s="202">
        <v>0</v>
      </c>
      <c r="Z67">
        <v>0</v>
      </c>
      <c r="AA67" s="202">
        <v>0</v>
      </c>
      <c r="AB67" s="202">
        <v>4.7</v>
      </c>
      <c r="AC67" s="202">
        <v>0</v>
      </c>
      <c r="AD67" s="202">
        <v>0</v>
      </c>
      <c r="AE67" s="202">
        <v>0</v>
      </c>
      <c r="AF67" s="202">
        <v>0</v>
      </c>
      <c r="AG67" s="202">
        <v>23.36</v>
      </c>
      <c r="AH67" s="202">
        <v>0</v>
      </c>
      <c r="AI67" s="202">
        <v>42.19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57.63</v>
      </c>
      <c r="AQ67" s="202">
        <v>22.17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158.88</v>
      </c>
      <c r="L68" s="202">
        <v>63.81</v>
      </c>
      <c r="M68" s="202">
        <v>0</v>
      </c>
      <c r="N68" s="202">
        <v>14.24</v>
      </c>
      <c r="O68" s="202">
        <v>49</v>
      </c>
      <c r="P68" s="202">
        <v>40.28</v>
      </c>
      <c r="Q68" s="202">
        <v>5.05</v>
      </c>
      <c r="R68" s="202">
        <v>4.67</v>
      </c>
      <c r="S68" s="202">
        <v>0</v>
      </c>
      <c r="T68" s="202">
        <v>0</v>
      </c>
      <c r="U68" s="202">
        <v>260.22000000000003</v>
      </c>
      <c r="V68" s="202">
        <v>4.9800000000000004</v>
      </c>
      <c r="W68" s="202">
        <v>11.04</v>
      </c>
      <c r="X68" s="202">
        <v>24.3</v>
      </c>
      <c r="Y68" s="202">
        <v>0</v>
      </c>
      <c r="Z68">
        <v>0</v>
      </c>
      <c r="AA68" s="202">
        <v>0</v>
      </c>
      <c r="AB68" s="202">
        <v>4.7</v>
      </c>
      <c r="AC68" s="202">
        <v>0</v>
      </c>
      <c r="AD68" s="202">
        <v>0</v>
      </c>
      <c r="AE68" s="202">
        <v>0</v>
      </c>
      <c r="AF68" s="202">
        <v>0</v>
      </c>
      <c r="AG68" s="202">
        <v>22.56</v>
      </c>
      <c r="AH68" s="202">
        <v>0</v>
      </c>
      <c r="AI68" s="202">
        <v>42.19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57.63</v>
      </c>
      <c r="AQ68" s="202">
        <v>22.17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158.88</v>
      </c>
      <c r="L69" s="202">
        <v>63.81</v>
      </c>
      <c r="M69" s="202">
        <v>0</v>
      </c>
      <c r="N69" s="202">
        <v>14.24</v>
      </c>
      <c r="O69" s="202">
        <v>49</v>
      </c>
      <c r="P69" s="202">
        <v>40.28</v>
      </c>
      <c r="Q69" s="202">
        <v>5.05</v>
      </c>
      <c r="R69" s="202">
        <v>4.67</v>
      </c>
      <c r="S69" s="202">
        <v>0</v>
      </c>
      <c r="T69" s="202">
        <v>0</v>
      </c>
      <c r="U69" s="202">
        <v>260.22000000000003</v>
      </c>
      <c r="V69" s="202">
        <v>4.9800000000000004</v>
      </c>
      <c r="W69" s="202">
        <v>11.04</v>
      </c>
      <c r="X69" s="202">
        <v>24.3</v>
      </c>
      <c r="Y69" s="202">
        <v>0</v>
      </c>
      <c r="Z69">
        <v>0</v>
      </c>
      <c r="AA69" s="202">
        <v>0</v>
      </c>
      <c r="AB69" s="202">
        <v>4.7</v>
      </c>
      <c r="AC69" s="202">
        <v>0</v>
      </c>
      <c r="AD69" s="202">
        <v>0</v>
      </c>
      <c r="AE69" s="202">
        <v>0</v>
      </c>
      <c r="AF69" s="202">
        <v>0</v>
      </c>
      <c r="AG69" s="202">
        <v>22.56</v>
      </c>
      <c r="AH69" s="202">
        <v>0</v>
      </c>
      <c r="AI69" s="202">
        <v>42.19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57.63</v>
      </c>
      <c r="AQ69" s="202">
        <v>22.17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158.88</v>
      </c>
      <c r="L70" s="202">
        <v>63.81</v>
      </c>
      <c r="M70" s="202">
        <v>0</v>
      </c>
      <c r="N70" s="202">
        <v>14.24</v>
      </c>
      <c r="O70" s="202">
        <v>49</v>
      </c>
      <c r="P70" s="202">
        <v>40.28</v>
      </c>
      <c r="Q70" s="202">
        <v>5.05</v>
      </c>
      <c r="R70" s="202">
        <v>4.67</v>
      </c>
      <c r="S70" s="202">
        <v>0</v>
      </c>
      <c r="T70" s="202">
        <v>0</v>
      </c>
      <c r="U70" s="202">
        <v>260.22000000000003</v>
      </c>
      <c r="V70" s="202">
        <v>4.9800000000000004</v>
      </c>
      <c r="W70" s="202">
        <v>11.04</v>
      </c>
      <c r="X70" s="202">
        <v>24.3</v>
      </c>
      <c r="Y70" s="202">
        <v>0</v>
      </c>
      <c r="Z70">
        <v>0</v>
      </c>
      <c r="AA70" s="202">
        <v>0</v>
      </c>
      <c r="AB70" s="202">
        <v>4.7</v>
      </c>
      <c r="AC70" s="202">
        <v>0</v>
      </c>
      <c r="AD70" s="202">
        <v>0</v>
      </c>
      <c r="AE70" s="202">
        <v>0</v>
      </c>
      <c r="AF70" s="202">
        <v>0</v>
      </c>
      <c r="AG70" s="202">
        <v>22.56</v>
      </c>
      <c r="AH70" s="202">
        <v>0</v>
      </c>
      <c r="AI70" s="202">
        <v>42.19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57.63</v>
      </c>
      <c r="AQ70" s="202">
        <v>22.17</v>
      </c>
      <c r="AR70" s="202">
        <v>26.3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80</v>
      </c>
      <c r="L71" s="202">
        <v>63.81</v>
      </c>
      <c r="M71" s="202">
        <v>0</v>
      </c>
      <c r="N71" s="202">
        <v>14.24</v>
      </c>
      <c r="O71" s="202">
        <v>49</v>
      </c>
      <c r="P71" s="202">
        <v>40.28</v>
      </c>
      <c r="Q71" s="202">
        <v>5.05</v>
      </c>
      <c r="R71" s="202">
        <v>4.67</v>
      </c>
      <c r="S71" s="202">
        <v>0</v>
      </c>
      <c r="T71" s="202">
        <v>0</v>
      </c>
      <c r="U71" s="202">
        <v>262.26</v>
      </c>
      <c r="V71" s="202">
        <v>4.9800000000000004</v>
      </c>
      <c r="W71" s="202">
        <v>11.04</v>
      </c>
      <c r="X71" s="202">
        <v>24.3</v>
      </c>
      <c r="Y71" s="202">
        <v>0</v>
      </c>
      <c r="Z71">
        <v>0</v>
      </c>
      <c r="AA71" s="202">
        <v>0</v>
      </c>
      <c r="AB71" s="202">
        <v>4.7</v>
      </c>
      <c r="AC71" s="202">
        <v>0</v>
      </c>
      <c r="AD71" s="202">
        <v>0</v>
      </c>
      <c r="AE71" s="202">
        <v>0</v>
      </c>
      <c r="AF71" s="202">
        <v>0</v>
      </c>
      <c r="AG71" s="202">
        <v>25</v>
      </c>
      <c r="AH71" s="202">
        <v>0</v>
      </c>
      <c r="AI71" s="202">
        <v>42.19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57.63</v>
      </c>
      <c r="AQ71" s="202">
        <v>19.66</v>
      </c>
      <c r="AR71" s="202">
        <v>25.5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80</v>
      </c>
      <c r="L72" s="202">
        <v>63.81</v>
      </c>
      <c r="M72" s="202">
        <v>0</v>
      </c>
      <c r="N72" s="202">
        <v>14.24</v>
      </c>
      <c r="O72" s="202">
        <v>49</v>
      </c>
      <c r="P72" s="202">
        <v>40.28</v>
      </c>
      <c r="Q72" s="202">
        <v>5.05</v>
      </c>
      <c r="R72" s="202">
        <v>4.67</v>
      </c>
      <c r="S72" s="202">
        <v>0</v>
      </c>
      <c r="T72" s="202">
        <v>0</v>
      </c>
      <c r="U72" s="202">
        <v>262.49</v>
      </c>
      <c r="V72" s="202">
        <v>4.9800000000000004</v>
      </c>
      <c r="W72" s="202">
        <v>11.04</v>
      </c>
      <c r="X72" s="202">
        <v>24.3</v>
      </c>
      <c r="Y72" s="202">
        <v>0</v>
      </c>
      <c r="Z72">
        <v>0</v>
      </c>
      <c r="AA72" s="202">
        <v>0</v>
      </c>
      <c r="AB72" s="202">
        <v>4.7</v>
      </c>
      <c r="AC72" s="202">
        <v>0</v>
      </c>
      <c r="AD72" s="202">
        <v>0</v>
      </c>
      <c r="AE72" s="202">
        <v>0</v>
      </c>
      <c r="AF72" s="202">
        <v>0</v>
      </c>
      <c r="AG72" s="202">
        <v>25</v>
      </c>
      <c r="AH72" s="202">
        <v>0</v>
      </c>
      <c r="AI72" s="202">
        <v>42.19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57.63</v>
      </c>
      <c r="AQ72" s="202">
        <v>19.66</v>
      </c>
      <c r="AR72" s="202">
        <v>22.05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100</v>
      </c>
      <c r="L73" s="202">
        <v>63.81</v>
      </c>
      <c r="M73" s="202">
        <v>0</v>
      </c>
      <c r="N73" s="202">
        <v>14.24</v>
      </c>
      <c r="O73" s="202">
        <v>49</v>
      </c>
      <c r="P73" s="202">
        <v>40.28</v>
      </c>
      <c r="Q73" s="202">
        <v>5.05</v>
      </c>
      <c r="R73" s="202">
        <v>4.67</v>
      </c>
      <c r="S73" s="202">
        <v>0</v>
      </c>
      <c r="T73" s="202">
        <v>0</v>
      </c>
      <c r="U73" s="202">
        <v>262.49</v>
      </c>
      <c r="V73" s="202">
        <v>4.9800000000000004</v>
      </c>
      <c r="W73" s="202">
        <v>11.04</v>
      </c>
      <c r="X73" s="202">
        <v>24.3</v>
      </c>
      <c r="Y73" s="202">
        <v>0</v>
      </c>
      <c r="Z73">
        <v>0</v>
      </c>
      <c r="AA73" s="202">
        <v>0</v>
      </c>
      <c r="AB73" s="202">
        <v>4.7</v>
      </c>
      <c r="AC73" s="202">
        <v>0</v>
      </c>
      <c r="AD73" s="202">
        <v>0</v>
      </c>
      <c r="AE73" s="202">
        <v>0</v>
      </c>
      <c r="AF73" s="202">
        <v>0</v>
      </c>
      <c r="AG73" s="202">
        <v>25</v>
      </c>
      <c r="AH73" s="202">
        <v>0</v>
      </c>
      <c r="AI73" s="202">
        <v>54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57.63</v>
      </c>
      <c r="AQ73" s="202">
        <v>19.66</v>
      </c>
      <c r="AR73" s="202">
        <v>19.39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100</v>
      </c>
      <c r="L74" s="202">
        <v>63.81</v>
      </c>
      <c r="M74" s="202">
        <v>0</v>
      </c>
      <c r="N74" s="202">
        <v>14.24</v>
      </c>
      <c r="O74" s="202">
        <v>49</v>
      </c>
      <c r="P74" s="202">
        <v>40.28</v>
      </c>
      <c r="Q74" s="202">
        <v>5.05</v>
      </c>
      <c r="R74" s="202">
        <v>4.67</v>
      </c>
      <c r="S74" s="202">
        <v>0</v>
      </c>
      <c r="T74" s="202">
        <v>0</v>
      </c>
      <c r="U74" s="202">
        <v>262.49</v>
      </c>
      <c r="V74" s="202">
        <v>4.9800000000000004</v>
      </c>
      <c r="W74" s="202">
        <v>11.04</v>
      </c>
      <c r="X74" s="202">
        <v>24.3</v>
      </c>
      <c r="Y74" s="202">
        <v>0</v>
      </c>
      <c r="Z74">
        <v>0</v>
      </c>
      <c r="AA74" s="202">
        <v>0</v>
      </c>
      <c r="AB74" s="202">
        <v>4.7</v>
      </c>
      <c r="AC74" s="202">
        <v>0</v>
      </c>
      <c r="AD74" s="202">
        <v>0</v>
      </c>
      <c r="AE74" s="202">
        <v>0</v>
      </c>
      <c r="AF74" s="202">
        <v>0</v>
      </c>
      <c r="AG74" s="202">
        <v>25</v>
      </c>
      <c r="AH74" s="202">
        <v>0</v>
      </c>
      <c r="AI74" s="202">
        <v>54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57.63</v>
      </c>
      <c r="AQ74" s="202">
        <v>19.66</v>
      </c>
      <c r="AR74" s="202">
        <v>15.24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120</v>
      </c>
      <c r="L75" s="202">
        <v>63.81</v>
      </c>
      <c r="M75" s="202">
        <v>0</v>
      </c>
      <c r="N75" s="202">
        <v>14.24</v>
      </c>
      <c r="O75" s="202">
        <v>49</v>
      </c>
      <c r="P75" s="202">
        <v>40.28</v>
      </c>
      <c r="Q75" s="202">
        <v>5.05</v>
      </c>
      <c r="R75" s="202">
        <v>4.67</v>
      </c>
      <c r="S75" s="202">
        <v>0</v>
      </c>
      <c r="T75" s="202">
        <v>0</v>
      </c>
      <c r="U75" s="202">
        <v>262.49</v>
      </c>
      <c r="V75" s="202">
        <v>4.9800000000000004</v>
      </c>
      <c r="W75" s="202">
        <v>11.04</v>
      </c>
      <c r="X75" s="202">
        <v>24.3</v>
      </c>
      <c r="Y75" s="202">
        <v>0</v>
      </c>
      <c r="Z75">
        <v>0</v>
      </c>
      <c r="AA75" s="202">
        <v>0</v>
      </c>
      <c r="AB75" s="202">
        <v>4.7</v>
      </c>
      <c r="AC75" s="202">
        <v>0</v>
      </c>
      <c r="AD75" s="202">
        <v>0</v>
      </c>
      <c r="AE75" s="202">
        <v>0</v>
      </c>
      <c r="AF75" s="202">
        <v>0</v>
      </c>
      <c r="AG75" s="202">
        <v>25</v>
      </c>
      <c r="AH75" s="202">
        <v>0</v>
      </c>
      <c r="AI75" s="202">
        <v>55.8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57.63</v>
      </c>
      <c r="AQ75" s="202">
        <v>19.66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100</v>
      </c>
      <c r="L76" s="202">
        <v>63.81</v>
      </c>
      <c r="M76" s="202">
        <v>0</v>
      </c>
      <c r="N76" s="202">
        <v>14.24</v>
      </c>
      <c r="O76" s="202">
        <v>49</v>
      </c>
      <c r="P76" s="202">
        <v>40.28</v>
      </c>
      <c r="Q76" s="202">
        <v>5.05</v>
      </c>
      <c r="R76" s="202">
        <v>4.67</v>
      </c>
      <c r="S76" s="202">
        <v>0</v>
      </c>
      <c r="T76" s="202">
        <v>0</v>
      </c>
      <c r="U76" s="202">
        <v>262.49</v>
      </c>
      <c r="V76" s="202">
        <v>4.9800000000000004</v>
      </c>
      <c r="W76" s="202">
        <v>11.04</v>
      </c>
      <c r="X76" s="202">
        <v>24.3</v>
      </c>
      <c r="Y76" s="202">
        <v>0</v>
      </c>
      <c r="Z76">
        <v>0</v>
      </c>
      <c r="AA76" s="202">
        <v>0</v>
      </c>
      <c r="AB76" s="202">
        <v>4.7</v>
      </c>
      <c r="AC76" s="202">
        <v>0</v>
      </c>
      <c r="AD76" s="202">
        <v>0</v>
      </c>
      <c r="AE76" s="202">
        <v>0</v>
      </c>
      <c r="AF76" s="202">
        <v>0</v>
      </c>
      <c r="AG76" s="202">
        <v>25</v>
      </c>
      <c r="AH76" s="202">
        <v>0</v>
      </c>
      <c r="AI76" s="202">
        <v>55.8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57.63</v>
      </c>
      <c r="AQ76" s="202">
        <v>19.66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100</v>
      </c>
      <c r="L77" s="202">
        <v>63.81</v>
      </c>
      <c r="M77" s="202">
        <v>0</v>
      </c>
      <c r="N77" s="202">
        <v>14.24</v>
      </c>
      <c r="O77" s="202">
        <v>49</v>
      </c>
      <c r="P77" s="202">
        <v>40.28</v>
      </c>
      <c r="Q77" s="202">
        <v>5.05</v>
      </c>
      <c r="R77" s="202">
        <v>4.67</v>
      </c>
      <c r="S77" s="202">
        <v>0</v>
      </c>
      <c r="T77" s="202">
        <v>0</v>
      </c>
      <c r="U77" s="202">
        <v>262.49</v>
      </c>
      <c r="V77" s="202">
        <v>4.9800000000000004</v>
      </c>
      <c r="W77" s="202">
        <v>11.04</v>
      </c>
      <c r="X77" s="202">
        <v>24.3</v>
      </c>
      <c r="Y77" s="202">
        <v>0</v>
      </c>
      <c r="Z77">
        <v>0</v>
      </c>
      <c r="AA77" s="202">
        <v>0</v>
      </c>
      <c r="AB77" s="202">
        <v>4.7</v>
      </c>
      <c r="AC77" s="202">
        <v>0</v>
      </c>
      <c r="AD77" s="202">
        <v>0</v>
      </c>
      <c r="AE77" s="202">
        <v>0</v>
      </c>
      <c r="AF77" s="202">
        <v>0</v>
      </c>
      <c r="AG77" s="202">
        <v>25</v>
      </c>
      <c r="AH77" s="202">
        <v>0</v>
      </c>
      <c r="AI77" s="202">
        <v>55.8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57.63</v>
      </c>
      <c r="AQ77" s="202">
        <v>19.66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100</v>
      </c>
      <c r="L78" s="202">
        <v>63.81</v>
      </c>
      <c r="M78" s="202">
        <v>0</v>
      </c>
      <c r="N78" s="202">
        <v>14.24</v>
      </c>
      <c r="O78" s="202">
        <v>49</v>
      </c>
      <c r="P78" s="202">
        <v>40.28</v>
      </c>
      <c r="Q78" s="202">
        <v>5.05</v>
      </c>
      <c r="R78" s="202">
        <v>4.67</v>
      </c>
      <c r="S78" s="202">
        <v>0</v>
      </c>
      <c r="T78" s="202">
        <v>0</v>
      </c>
      <c r="U78" s="202">
        <v>262.49</v>
      </c>
      <c r="V78" s="202">
        <v>4.9800000000000004</v>
      </c>
      <c r="W78" s="202">
        <v>11.04</v>
      </c>
      <c r="X78" s="202">
        <v>24.3</v>
      </c>
      <c r="Y78" s="202">
        <v>0</v>
      </c>
      <c r="Z78">
        <v>0</v>
      </c>
      <c r="AA78" s="202">
        <v>0</v>
      </c>
      <c r="AB78" s="202">
        <v>4.7</v>
      </c>
      <c r="AC78" s="202">
        <v>0</v>
      </c>
      <c r="AD78" s="202">
        <v>0</v>
      </c>
      <c r="AE78" s="202">
        <v>0</v>
      </c>
      <c r="AF78" s="202">
        <v>0</v>
      </c>
      <c r="AG78" s="202">
        <v>25</v>
      </c>
      <c r="AH78" s="202">
        <v>0</v>
      </c>
      <c r="AI78" s="202">
        <v>55.8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57.63</v>
      </c>
      <c r="AQ78" s="202">
        <v>19.66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158.81</v>
      </c>
      <c r="L79" s="202">
        <v>63.81</v>
      </c>
      <c r="M79" s="202">
        <v>0</v>
      </c>
      <c r="N79" s="202">
        <v>14.24</v>
      </c>
      <c r="O79" s="202">
        <v>49</v>
      </c>
      <c r="P79" s="202">
        <v>40.28</v>
      </c>
      <c r="Q79" s="202">
        <v>5.05</v>
      </c>
      <c r="R79" s="202">
        <v>4.67</v>
      </c>
      <c r="S79" s="202">
        <v>0</v>
      </c>
      <c r="T79" s="202">
        <v>0</v>
      </c>
      <c r="U79" s="202">
        <v>262.49</v>
      </c>
      <c r="V79" s="202">
        <v>5.0999999999999996</v>
      </c>
      <c r="W79" s="202">
        <v>11.04</v>
      </c>
      <c r="X79" s="202">
        <v>24.3</v>
      </c>
      <c r="Y79" s="202">
        <v>0</v>
      </c>
      <c r="Z79">
        <v>0</v>
      </c>
      <c r="AA79" s="202">
        <v>0</v>
      </c>
      <c r="AB79" s="202">
        <v>4.7</v>
      </c>
      <c r="AC79" s="202">
        <v>0</v>
      </c>
      <c r="AD79" s="202">
        <v>0</v>
      </c>
      <c r="AE79" s="202">
        <v>0</v>
      </c>
      <c r="AF79" s="202">
        <v>0</v>
      </c>
      <c r="AG79" s="202">
        <v>22.56</v>
      </c>
      <c r="AH79" s="202">
        <v>0</v>
      </c>
      <c r="AI79" s="202">
        <v>55.8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57.63</v>
      </c>
      <c r="AQ79" s="202">
        <v>19.66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158.81</v>
      </c>
      <c r="L80" s="202">
        <v>63.81</v>
      </c>
      <c r="M80" s="202">
        <v>0</v>
      </c>
      <c r="N80" s="202">
        <v>14.24</v>
      </c>
      <c r="O80" s="202">
        <v>49</v>
      </c>
      <c r="P80" s="202">
        <v>40.28</v>
      </c>
      <c r="Q80" s="202">
        <v>5.05</v>
      </c>
      <c r="R80" s="202">
        <v>4.67</v>
      </c>
      <c r="S80" s="202">
        <v>0</v>
      </c>
      <c r="T80" s="202">
        <v>0</v>
      </c>
      <c r="U80" s="202">
        <v>262.49</v>
      </c>
      <c r="V80" s="202">
        <v>5.1100000000000003</v>
      </c>
      <c r="W80" s="202">
        <v>11.04</v>
      </c>
      <c r="X80" s="202">
        <v>24.3</v>
      </c>
      <c r="Y80" s="202">
        <v>0</v>
      </c>
      <c r="Z80">
        <v>0</v>
      </c>
      <c r="AA80" s="202">
        <v>0</v>
      </c>
      <c r="AB80" s="202">
        <v>4.7</v>
      </c>
      <c r="AC80" s="202">
        <v>0</v>
      </c>
      <c r="AD80" s="202">
        <v>0</v>
      </c>
      <c r="AE80" s="202">
        <v>0</v>
      </c>
      <c r="AF80" s="202">
        <v>0</v>
      </c>
      <c r="AG80" s="202">
        <v>22.56</v>
      </c>
      <c r="AH80" s="202">
        <v>0</v>
      </c>
      <c r="AI80" s="202">
        <v>55.8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57.63</v>
      </c>
      <c r="AQ80" s="202">
        <v>19.66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158.81</v>
      </c>
      <c r="L81" s="202">
        <v>62.56</v>
      </c>
      <c r="M81" s="202">
        <v>0</v>
      </c>
      <c r="N81" s="202">
        <v>13.93</v>
      </c>
      <c r="O81" s="202">
        <v>49</v>
      </c>
      <c r="P81" s="202">
        <v>40.28</v>
      </c>
      <c r="Q81" s="202">
        <v>5.05</v>
      </c>
      <c r="R81" s="202">
        <v>4.67</v>
      </c>
      <c r="S81" s="202">
        <v>0</v>
      </c>
      <c r="T81" s="202">
        <v>0</v>
      </c>
      <c r="U81" s="202">
        <v>262.49</v>
      </c>
      <c r="V81" s="202">
        <v>5.1100000000000003</v>
      </c>
      <c r="W81" s="202">
        <v>11.04</v>
      </c>
      <c r="X81" s="202">
        <v>24.3</v>
      </c>
      <c r="Y81" s="202">
        <v>0</v>
      </c>
      <c r="Z81">
        <v>0</v>
      </c>
      <c r="AA81" s="202">
        <v>0</v>
      </c>
      <c r="AB81" s="202">
        <v>4.7</v>
      </c>
      <c r="AC81" s="202">
        <v>0</v>
      </c>
      <c r="AD81" s="202">
        <v>0</v>
      </c>
      <c r="AE81" s="202">
        <v>0</v>
      </c>
      <c r="AF81" s="202">
        <v>0</v>
      </c>
      <c r="AG81" s="202">
        <v>22.56</v>
      </c>
      <c r="AH81" s="202">
        <v>0</v>
      </c>
      <c r="AI81" s="202">
        <v>55.8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57.63</v>
      </c>
      <c r="AQ81" s="202">
        <v>19.66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158.81</v>
      </c>
      <c r="L82" s="202">
        <v>62.56</v>
      </c>
      <c r="M82" s="202">
        <v>0</v>
      </c>
      <c r="N82" s="202">
        <v>13.93</v>
      </c>
      <c r="O82" s="202">
        <v>49</v>
      </c>
      <c r="P82" s="202">
        <v>40.28</v>
      </c>
      <c r="Q82" s="202">
        <v>5.05</v>
      </c>
      <c r="R82" s="202">
        <v>4.67</v>
      </c>
      <c r="S82" s="202">
        <v>0</v>
      </c>
      <c r="T82" s="202">
        <v>0</v>
      </c>
      <c r="U82" s="202">
        <v>262.49</v>
      </c>
      <c r="V82" s="202">
        <v>5.1100000000000003</v>
      </c>
      <c r="W82" s="202">
        <v>11.04</v>
      </c>
      <c r="X82" s="202">
        <v>24.3</v>
      </c>
      <c r="Y82" s="202">
        <v>0</v>
      </c>
      <c r="Z82">
        <v>0</v>
      </c>
      <c r="AA82" s="202">
        <v>0</v>
      </c>
      <c r="AB82" s="202">
        <v>4.7</v>
      </c>
      <c r="AC82" s="202">
        <v>0</v>
      </c>
      <c r="AD82" s="202">
        <v>0</v>
      </c>
      <c r="AE82" s="202">
        <v>0</v>
      </c>
      <c r="AF82" s="202">
        <v>0</v>
      </c>
      <c r="AG82" s="202">
        <v>22.56</v>
      </c>
      <c r="AH82" s="202">
        <v>0</v>
      </c>
      <c r="AI82" s="202">
        <v>55.8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57.63</v>
      </c>
      <c r="AQ82" s="202">
        <v>19.66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1.89</v>
      </c>
      <c r="H83" s="202">
        <v>0</v>
      </c>
      <c r="I83" s="202">
        <v>0</v>
      </c>
      <c r="J83" s="202">
        <v>0</v>
      </c>
      <c r="K83" s="202">
        <v>158.81</v>
      </c>
      <c r="L83" s="202">
        <v>62.56</v>
      </c>
      <c r="M83" s="202">
        <v>0</v>
      </c>
      <c r="N83" s="202">
        <v>13.93</v>
      </c>
      <c r="O83" s="202">
        <v>49</v>
      </c>
      <c r="P83" s="202">
        <v>40.28</v>
      </c>
      <c r="Q83" s="202">
        <v>5.05</v>
      </c>
      <c r="R83" s="202">
        <v>4.67</v>
      </c>
      <c r="S83" s="202">
        <v>0</v>
      </c>
      <c r="T83" s="202">
        <v>0</v>
      </c>
      <c r="U83" s="202">
        <v>262.49</v>
      </c>
      <c r="V83" s="202">
        <v>5.1100000000000003</v>
      </c>
      <c r="W83" s="202">
        <v>11.04</v>
      </c>
      <c r="X83" s="202">
        <v>24.3</v>
      </c>
      <c r="Y83" s="202">
        <v>0</v>
      </c>
      <c r="Z83">
        <v>0</v>
      </c>
      <c r="AA83" s="202">
        <v>0</v>
      </c>
      <c r="AB83" s="202">
        <v>4.7</v>
      </c>
      <c r="AC83" s="202">
        <v>0</v>
      </c>
      <c r="AD83" s="202">
        <v>0</v>
      </c>
      <c r="AE83" s="202">
        <v>0</v>
      </c>
      <c r="AF83" s="202">
        <v>0</v>
      </c>
      <c r="AG83" s="202">
        <v>22.56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57.63</v>
      </c>
      <c r="AQ83" s="202">
        <v>19.66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158.81</v>
      </c>
      <c r="L84" s="202">
        <v>62.56</v>
      </c>
      <c r="M84" s="202">
        <v>0</v>
      </c>
      <c r="N84" s="202">
        <v>13.93</v>
      </c>
      <c r="O84" s="202">
        <v>49</v>
      </c>
      <c r="P84" s="202">
        <v>40.28</v>
      </c>
      <c r="Q84" s="202">
        <v>5.05</v>
      </c>
      <c r="R84" s="202">
        <v>4.67</v>
      </c>
      <c r="S84" s="202">
        <v>0</v>
      </c>
      <c r="T84" s="202">
        <v>0</v>
      </c>
      <c r="U84" s="202">
        <v>262.49</v>
      </c>
      <c r="V84" s="202">
        <v>5.1100000000000003</v>
      </c>
      <c r="W84" s="202">
        <v>11.04</v>
      </c>
      <c r="X84" s="202">
        <v>24.3</v>
      </c>
      <c r="Y84" s="202">
        <v>0</v>
      </c>
      <c r="Z84">
        <v>0</v>
      </c>
      <c r="AA84" s="202">
        <v>0</v>
      </c>
      <c r="AB84" s="202">
        <v>4.7</v>
      </c>
      <c r="AC84" s="202">
        <v>0</v>
      </c>
      <c r="AD84" s="202">
        <v>0</v>
      </c>
      <c r="AE84" s="202">
        <v>0</v>
      </c>
      <c r="AF84" s="202">
        <v>0</v>
      </c>
      <c r="AG84" s="202">
        <v>22.56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57.63</v>
      </c>
      <c r="AQ84" s="202">
        <v>19.66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158.81</v>
      </c>
      <c r="L85" s="202">
        <v>62.64</v>
      </c>
      <c r="M85" s="202">
        <v>0</v>
      </c>
      <c r="N85" s="202">
        <v>13.93</v>
      </c>
      <c r="O85" s="202">
        <v>49</v>
      </c>
      <c r="P85" s="202">
        <v>40.28</v>
      </c>
      <c r="Q85" s="202">
        <v>5.05</v>
      </c>
      <c r="R85" s="202">
        <v>4.67</v>
      </c>
      <c r="S85" s="202">
        <v>0</v>
      </c>
      <c r="T85" s="202">
        <v>0</v>
      </c>
      <c r="U85" s="202">
        <v>262.49</v>
      </c>
      <c r="V85" s="202">
        <v>5.1100000000000003</v>
      </c>
      <c r="W85" s="202">
        <v>11.04</v>
      </c>
      <c r="X85" s="202">
        <v>24.3</v>
      </c>
      <c r="Y85" s="202">
        <v>0</v>
      </c>
      <c r="Z85">
        <v>0</v>
      </c>
      <c r="AA85" s="202">
        <v>0</v>
      </c>
      <c r="AB85" s="202">
        <v>4.7</v>
      </c>
      <c r="AC85" s="202">
        <v>0</v>
      </c>
      <c r="AD85" s="202">
        <v>0</v>
      </c>
      <c r="AE85" s="202">
        <v>0</v>
      </c>
      <c r="AF85" s="202">
        <v>0</v>
      </c>
      <c r="AG85" s="202">
        <v>23.53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57.63</v>
      </c>
      <c r="AQ85" s="202">
        <v>17.7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158.81</v>
      </c>
      <c r="L86" s="202">
        <v>62.65</v>
      </c>
      <c r="M86" s="202">
        <v>0</v>
      </c>
      <c r="N86" s="202">
        <v>13.93</v>
      </c>
      <c r="O86" s="202">
        <v>49</v>
      </c>
      <c r="P86" s="202">
        <v>40.28</v>
      </c>
      <c r="Q86" s="202">
        <v>5.05</v>
      </c>
      <c r="R86" s="202">
        <v>4.67</v>
      </c>
      <c r="S86" s="202">
        <v>0</v>
      </c>
      <c r="T86" s="202">
        <v>0</v>
      </c>
      <c r="U86" s="202">
        <v>262.49</v>
      </c>
      <c r="V86" s="202">
        <v>5.1100000000000003</v>
      </c>
      <c r="W86" s="202">
        <v>11.04</v>
      </c>
      <c r="X86" s="202">
        <v>24.3</v>
      </c>
      <c r="Y86" s="202">
        <v>0</v>
      </c>
      <c r="Z86">
        <v>0</v>
      </c>
      <c r="AA86" s="202">
        <v>0</v>
      </c>
      <c r="AB86" s="202">
        <v>4.7</v>
      </c>
      <c r="AC86" s="202">
        <v>0</v>
      </c>
      <c r="AD86" s="202">
        <v>0</v>
      </c>
      <c r="AE86" s="202">
        <v>0</v>
      </c>
      <c r="AF86" s="202">
        <v>0</v>
      </c>
      <c r="AG86" s="202">
        <v>23.53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57.63</v>
      </c>
      <c r="AQ86" s="202">
        <v>17.7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158.81</v>
      </c>
      <c r="L87" s="202">
        <v>62.65</v>
      </c>
      <c r="M87" s="202">
        <v>0</v>
      </c>
      <c r="N87" s="202">
        <v>13.93</v>
      </c>
      <c r="O87" s="202">
        <v>49</v>
      </c>
      <c r="P87" s="202">
        <v>40.28</v>
      </c>
      <c r="Q87" s="202">
        <v>5.05</v>
      </c>
      <c r="R87" s="202">
        <v>4.67</v>
      </c>
      <c r="S87" s="202">
        <v>0</v>
      </c>
      <c r="T87" s="202">
        <v>0</v>
      </c>
      <c r="U87" s="202">
        <v>262.49</v>
      </c>
      <c r="V87" s="202">
        <v>5.1100000000000003</v>
      </c>
      <c r="W87" s="202">
        <v>11.04</v>
      </c>
      <c r="X87" s="202">
        <v>24.3</v>
      </c>
      <c r="Y87" s="202">
        <v>0</v>
      </c>
      <c r="Z87">
        <v>0</v>
      </c>
      <c r="AA87" s="202">
        <v>0</v>
      </c>
      <c r="AB87" s="202">
        <v>4.7</v>
      </c>
      <c r="AC87" s="202">
        <v>0</v>
      </c>
      <c r="AD87" s="202">
        <v>0</v>
      </c>
      <c r="AE87" s="202">
        <v>0</v>
      </c>
      <c r="AF87" s="202">
        <v>0</v>
      </c>
      <c r="AG87" s="202">
        <v>23.53</v>
      </c>
      <c r="AH87" s="202">
        <v>0</v>
      </c>
      <c r="AI87" s="202">
        <v>57.6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57.63</v>
      </c>
      <c r="AQ87" s="202">
        <v>17.7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158.81</v>
      </c>
      <c r="L88" s="202">
        <v>62.65</v>
      </c>
      <c r="M88" s="202">
        <v>0</v>
      </c>
      <c r="N88" s="202">
        <v>13.93</v>
      </c>
      <c r="O88" s="202">
        <v>49</v>
      </c>
      <c r="P88" s="202">
        <v>40.28</v>
      </c>
      <c r="Q88" s="202">
        <v>5.05</v>
      </c>
      <c r="R88" s="202">
        <v>4.67</v>
      </c>
      <c r="S88" s="202">
        <v>0</v>
      </c>
      <c r="T88" s="202">
        <v>0</v>
      </c>
      <c r="U88" s="202">
        <v>262.49</v>
      </c>
      <c r="V88" s="202">
        <v>5.1100000000000003</v>
      </c>
      <c r="W88" s="202">
        <v>11.04</v>
      </c>
      <c r="X88" s="202">
        <v>24.3</v>
      </c>
      <c r="Y88" s="202">
        <v>0</v>
      </c>
      <c r="Z88">
        <v>0</v>
      </c>
      <c r="AA88" s="202">
        <v>0</v>
      </c>
      <c r="AB88" s="202">
        <v>4.7</v>
      </c>
      <c r="AC88" s="202">
        <v>0</v>
      </c>
      <c r="AD88" s="202">
        <v>0</v>
      </c>
      <c r="AE88" s="202">
        <v>0</v>
      </c>
      <c r="AF88" s="202">
        <v>0</v>
      </c>
      <c r="AG88" s="202">
        <v>23.53</v>
      </c>
      <c r="AH88" s="202">
        <v>0</v>
      </c>
      <c r="AI88" s="202">
        <v>57.6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57.63</v>
      </c>
      <c r="AQ88" s="202">
        <v>17.7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158.81</v>
      </c>
      <c r="L89" s="202">
        <v>62.65</v>
      </c>
      <c r="M89" s="202">
        <v>0</v>
      </c>
      <c r="N89" s="202">
        <v>13.93</v>
      </c>
      <c r="O89" s="202">
        <v>49</v>
      </c>
      <c r="P89" s="202">
        <v>40.28</v>
      </c>
      <c r="Q89" s="202">
        <v>5.05</v>
      </c>
      <c r="R89" s="202">
        <v>4.67</v>
      </c>
      <c r="S89" s="202">
        <v>0</v>
      </c>
      <c r="T89" s="202">
        <v>0</v>
      </c>
      <c r="U89" s="202">
        <v>262.49</v>
      </c>
      <c r="V89" s="202">
        <v>5.1100000000000003</v>
      </c>
      <c r="W89" s="202">
        <v>11.04</v>
      </c>
      <c r="X89" s="202">
        <v>24.3</v>
      </c>
      <c r="Y89" s="202">
        <v>0</v>
      </c>
      <c r="Z89">
        <v>0</v>
      </c>
      <c r="AA89" s="202">
        <v>0</v>
      </c>
      <c r="AB89" s="202">
        <v>4.7</v>
      </c>
      <c r="AC89" s="202">
        <v>0</v>
      </c>
      <c r="AD89" s="202">
        <v>0</v>
      </c>
      <c r="AE89" s="202">
        <v>0</v>
      </c>
      <c r="AF89" s="202">
        <v>0</v>
      </c>
      <c r="AG89" s="202">
        <v>23.53</v>
      </c>
      <c r="AH89" s="202">
        <v>0</v>
      </c>
      <c r="AI89" s="202">
        <v>57.6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57.63</v>
      </c>
      <c r="AQ89" s="202">
        <v>17.7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158.81</v>
      </c>
      <c r="L90" s="202">
        <v>62.65</v>
      </c>
      <c r="M90" s="202">
        <v>0</v>
      </c>
      <c r="N90" s="202">
        <v>13.93</v>
      </c>
      <c r="O90" s="202">
        <v>49</v>
      </c>
      <c r="P90" s="202">
        <v>40.28</v>
      </c>
      <c r="Q90" s="202">
        <v>5.05</v>
      </c>
      <c r="R90" s="202">
        <v>4.67</v>
      </c>
      <c r="S90" s="202">
        <v>0</v>
      </c>
      <c r="T90" s="202">
        <v>0</v>
      </c>
      <c r="U90" s="202">
        <v>262.49</v>
      </c>
      <c r="V90" s="202">
        <v>5.1100000000000003</v>
      </c>
      <c r="W90" s="202">
        <v>11.04</v>
      </c>
      <c r="X90" s="202">
        <v>24.3</v>
      </c>
      <c r="Y90" s="202">
        <v>0</v>
      </c>
      <c r="Z90">
        <v>0</v>
      </c>
      <c r="AA90" s="202">
        <v>0</v>
      </c>
      <c r="AB90" s="202">
        <v>4.7</v>
      </c>
      <c r="AC90" s="202">
        <v>0</v>
      </c>
      <c r="AD90" s="202">
        <v>0</v>
      </c>
      <c r="AE90" s="202">
        <v>0</v>
      </c>
      <c r="AF90" s="202">
        <v>0</v>
      </c>
      <c r="AG90" s="202">
        <v>23.53</v>
      </c>
      <c r="AH90" s="202">
        <v>0</v>
      </c>
      <c r="AI90" s="202">
        <v>57.6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57.63</v>
      </c>
      <c r="AQ90" s="202">
        <v>17.7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158.81</v>
      </c>
      <c r="L91" s="202">
        <v>62.65</v>
      </c>
      <c r="M91" s="202">
        <v>0</v>
      </c>
      <c r="N91" s="202">
        <v>13.93</v>
      </c>
      <c r="O91" s="202">
        <v>49</v>
      </c>
      <c r="P91" s="202">
        <v>40.28</v>
      </c>
      <c r="Q91" s="202">
        <v>5.05</v>
      </c>
      <c r="R91" s="202">
        <v>4.67</v>
      </c>
      <c r="S91" s="202">
        <v>0</v>
      </c>
      <c r="T91" s="202">
        <v>0</v>
      </c>
      <c r="U91" s="202">
        <v>262.49</v>
      </c>
      <c r="V91" s="202">
        <v>5.1100000000000003</v>
      </c>
      <c r="W91" s="202">
        <v>11.04</v>
      </c>
      <c r="X91" s="202">
        <v>24.3</v>
      </c>
      <c r="Y91" s="202">
        <v>0</v>
      </c>
      <c r="Z91">
        <v>0</v>
      </c>
      <c r="AA91" s="202">
        <v>0</v>
      </c>
      <c r="AB91" s="202">
        <v>4.7</v>
      </c>
      <c r="AC91" s="202">
        <v>0</v>
      </c>
      <c r="AD91" s="202">
        <v>0</v>
      </c>
      <c r="AE91" s="202">
        <v>0</v>
      </c>
      <c r="AF91" s="202">
        <v>0</v>
      </c>
      <c r="AG91" s="202">
        <v>23.53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57.63</v>
      </c>
      <c r="AQ91" s="202">
        <v>17.7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0.14000000000000001</v>
      </c>
      <c r="K92" s="202">
        <v>158.81</v>
      </c>
      <c r="L92" s="202">
        <v>62.65</v>
      </c>
      <c r="M92" s="202">
        <v>0</v>
      </c>
      <c r="N92" s="202">
        <v>13.93</v>
      </c>
      <c r="O92" s="202">
        <v>49</v>
      </c>
      <c r="P92" s="202">
        <v>40.28</v>
      </c>
      <c r="Q92" s="202">
        <v>5.05</v>
      </c>
      <c r="R92" s="202">
        <v>4.67</v>
      </c>
      <c r="S92" s="202">
        <v>0</v>
      </c>
      <c r="T92" s="202">
        <v>0</v>
      </c>
      <c r="U92" s="202">
        <v>262.49</v>
      </c>
      <c r="V92" s="202">
        <v>5.1100000000000003</v>
      </c>
      <c r="W92" s="202">
        <v>11.04</v>
      </c>
      <c r="X92" s="202">
        <v>24.3</v>
      </c>
      <c r="Y92" s="202">
        <v>0</v>
      </c>
      <c r="Z92">
        <v>0</v>
      </c>
      <c r="AA92" s="202">
        <v>0</v>
      </c>
      <c r="AB92" s="202">
        <v>4.7</v>
      </c>
      <c r="AC92" s="202">
        <v>0</v>
      </c>
      <c r="AD92" s="202">
        <v>0</v>
      </c>
      <c r="AE92" s="202">
        <v>0</v>
      </c>
      <c r="AF92" s="202">
        <v>0</v>
      </c>
      <c r="AG92" s="202">
        <v>23.53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57.63</v>
      </c>
      <c r="AQ92" s="202">
        <v>17.7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0.14000000000000001</v>
      </c>
      <c r="K93" s="202">
        <v>158.81</v>
      </c>
      <c r="L93" s="202">
        <v>62.65</v>
      </c>
      <c r="M93" s="202">
        <v>0</v>
      </c>
      <c r="N93" s="202">
        <v>13.93</v>
      </c>
      <c r="O93" s="202">
        <v>49</v>
      </c>
      <c r="P93" s="202">
        <v>40.28</v>
      </c>
      <c r="Q93" s="202">
        <v>5.05</v>
      </c>
      <c r="R93" s="202">
        <v>4.67</v>
      </c>
      <c r="S93" s="202">
        <v>0</v>
      </c>
      <c r="T93" s="202">
        <v>0</v>
      </c>
      <c r="U93" s="202">
        <v>262.49</v>
      </c>
      <c r="V93" s="202">
        <v>5.1100000000000003</v>
      </c>
      <c r="W93" s="202">
        <v>11.04</v>
      </c>
      <c r="X93" s="202">
        <v>24.3</v>
      </c>
      <c r="Y93" s="202">
        <v>0</v>
      </c>
      <c r="Z93">
        <v>0</v>
      </c>
      <c r="AA93" s="202">
        <v>0</v>
      </c>
      <c r="AB93" s="202">
        <v>4.7</v>
      </c>
      <c r="AC93" s="202">
        <v>0</v>
      </c>
      <c r="AD93" s="202">
        <v>0</v>
      </c>
      <c r="AE93" s="202">
        <v>0</v>
      </c>
      <c r="AF93" s="202">
        <v>0</v>
      </c>
      <c r="AG93" s="202">
        <v>23.53</v>
      </c>
      <c r="AH93" s="202">
        <v>0</v>
      </c>
      <c r="AI93" s="202">
        <v>57.6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57.63</v>
      </c>
      <c r="AQ93" s="202">
        <v>17.7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0.14000000000000001</v>
      </c>
      <c r="K94" s="202">
        <v>158.81</v>
      </c>
      <c r="L94" s="202">
        <v>62.65</v>
      </c>
      <c r="M94" s="202">
        <v>0</v>
      </c>
      <c r="N94" s="202">
        <v>13.93</v>
      </c>
      <c r="O94" s="202">
        <v>49</v>
      </c>
      <c r="P94" s="202">
        <v>40.28</v>
      </c>
      <c r="Q94" s="202">
        <v>5.05</v>
      </c>
      <c r="R94" s="202">
        <v>4.67</v>
      </c>
      <c r="S94" s="202">
        <v>0</v>
      </c>
      <c r="T94" s="202">
        <v>0</v>
      </c>
      <c r="U94" s="202">
        <v>262.49</v>
      </c>
      <c r="V94" s="202">
        <v>5.1100000000000003</v>
      </c>
      <c r="W94" s="202">
        <v>11.04</v>
      </c>
      <c r="X94" s="202">
        <v>24.3</v>
      </c>
      <c r="Y94" s="202">
        <v>0</v>
      </c>
      <c r="Z94">
        <v>0</v>
      </c>
      <c r="AA94" s="202">
        <v>0</v>
      </c>
      <c r="AB94" s="202">
        <v>4.7</v>
      </c>
      <c r="AC94" s="202">
        <v>0</v>
      </c>
      <c r="AD94" s="202">
        <v>0</v>
      </c>
      <c r="AE94" s="202">
        <v>0</v>
      </c>
      <c r="AF94" s="202">
        <v>0</v>
      </c>
      <c r="AG94" s="202">
        <v>23.85</v>
      </c>
      <c r="AH94" s="202">
        <v>0</v>
      </c>
      <c r="AI94" s="202">
        <v>57.6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57.63</v>
      </c>
      <c r="AQ94" s="202">
        <v>17.7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0.14000000000000001</v>
      </c>
      <c r="K95" s="202">
        <v>158.81</v>
      </c>
      <c r="L95" s="202">
        <v>62.65</v>
      </c>
      <c r="M95" s="202">
        <v>0</v>
      </c>
      <c r="N95" s="202">
        <v>13.93</v>
      </c>
      <c r="O95" s="202">
        <v>49</v>
      </c>
      <c r="P95" s="202">
        <v>40.28</v>
      </c>
      <c r="Q95" s="202">
        <v>5.05</v>
      </c>
      <c r="R95" s="202">
        <v>4.67</v>
      </c>
      <c r="S95" s="202">
        <v>0</v>
      </c>
      <c r="T95" s="202">
        <v>0</v>
      </c>
      <c r="U95" s="202">
        <v>262.49</v>
      </c>
      <c r="V95" s="202">
        <v>5.1100000000000003</v>
      </c>
      <c r="W95" s="202">
        <v>11.04</v>
      </c>
      <c r="X95" s="202">
        <v>24.3</v>
      </c>
      <c r="Y95" s="202">
        <v>0</v>
      </c>
      <c r="Z95">
        <v>0</v>
      </c>
      <c r="AA95" s="202">
        <v>0</v>
      </c>
      <c r="AB95" s="202">
        <v>4.7</v>
      </c>
      <c r="AC95" s="202">
        <v>0</v>
      </c>
      <c r="AD95" s="202">
        <v>0</v>
      </c>
      <c r="AE95" s="202">
        <v>0</v>
      </c>
      <c r="AF95" s="202">
        <v>0</v>
      </c>
      <c r="AG95" s="202">
        <v>23.85</v>
      </c>
      <c r="AH95" s="202">
        <v>0</v>
      </c>
      <c r="AI95" s="202">
        <v>57.6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57.63</v>
      </c>
      <c r="AQ95" s="202">
        <v>17.7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0.14000000000000001</v>
      </c>
      <c r="K96" s="202">
        <v>158.81</v>
      </c>
      <c r="L96" s="202">
        <v>62.65</v>
      </c>
      <c r="M96" s="202">
        <v>0</v>
      </c>
      <c r="N96" s="202">
        <v>13.93</v>
      </c>
      <c r="O96" s="202">
        <v>49</v>
      </c>
      <c r="P96" s="202">
        <v>40.28</v>
      </c>
      <c r="Q96" s="202">
        <v>5.05</v>
      </c>
      <c r="R96" s="202">
        <v>4.67</v>
      </c>
      <c r="S96" s="202">
        <v>0</v>
      </c>
      <c r="T96" s="202">
        <v>0</v>
      </c>
      <c r="U96" s="202">
        <v>262.49</v>
      </c>
      <c r="V96" s="202">
        <v>5.1100000000000003</v>
      </c>
      <c r="W96" s="202">
        <v>11.04</v>
      </c>
      <c r="X96" s="202">
        <v>24.3</v>
      </c>
      <c r="Y96" s="202">
        <v>0</v>
      </c>
      <c r="Z96">
        <v>0</v>
      </c>
      <c r="AA96" s="202">
        <v>0</v>
      </c>
      <c r="AB96" s="202">
        <v>4.7</v>
      </c>
      <c r="AC96" s="202">
        <v>0</v>
      </c>
      <c r="AD96" s="202">
        <v>0</v>
      </c>
      <c r="AE96" s="202">
        <v>0</v>
      </c>
      <c r="AF96" s="202">
        <v>0</v>
      </c>
      <c r="AG96" s="202">
        <v>23.85</v>
      </c>
      <c r="AH96" s="202">
        <v>0</v>
      </c>
      <c r="AI96" s="202">
        <v>57.6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57.63</v>
      </c>
      <c r="AQ96" s="202">
        <v>17.7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0.14000000000000001</v>
      </c>
      <c r="K97" s="202">
        <v>158.81</v>
      </c>
      <c r="L97" s="202">
        <v>62.65</v>
      </c>
      <c r="M97" s="202">
        <v>0</v>
      </c>
      <c r="N97" s="202">
        <v>13.93</v>
      </c>
      <c r="O97" s="202">
        <v>49</v>
      </c>
      <c r="P97" s="202">
        <v>40.28</v>
      </c>
      <c r="Q97" s="202">
        <v>5.05</v>
      </c>
      <c r="R97" s="202">
        <v>4.67</v>
      </c>
      <c r="S97" s="202">
        <v>0</v>
      </c>
      <c r="T97" s="202">
        <v>0</v>
      </c>
      <c r="U97" s="202">
        <v>262.49</v>
      </c>
      <c r="V97" s="202">
        <v>5.1100000000000003</v>
      </c>
      <c r="W97" s="202">
        <v>11.04</v>
      </c>
      <c r="X97" s="202">
        <v>24.3</v>
      </c>
      <c r="Y97" s="202">
        <v>0</v>
      </c>
      <c r="Z97">
        <v>0</v>
      </c>
      <c r="AA97" s="202">
        <v>0</v>
      </c>
      <c r="AB97" s="202">
        <v>4.7</v>
      </c>
      <c r="AC97" s="202">
        <v>0</v>
      </c>
      <c r="AD97" s="202">
        <v>0</v>
      </c>
      <c r="AE97" s="202">
        <v>0</v>
      </c>
      <c r="AF97" s="202">
        <v>0</v>
      </c>
      <c r="AG97" s="202">
        <v>23.85</v>
      </c>
      <c r="AH97" s="202">
        <v>0</v>
      </c>
      <c r="AI97" s="202">
        <v>57.6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57.63</v>
      </c>
      <c r="AQ97" s="202">
        <v>17.7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0.14000000000000001</v>
      </c>
      <c r="K98" s="202">
        <v>158.81</v>
      </c>
      <c r="L98" s="202">
        <v>62.65</v>
      </c>
      <c r="M98" s="202">
        <v>0</v>
      </c>
      <c r="N98" s="202">
        <v>13.93</v>
      </c>
      <c r="O98" s="202">
        <v>49</v>
      </c>
      <c r="P98" s="202">
        <v>40.28</v>
      </c>
      <c r="Q98" s="202">
        <v>5.05</v>
      </c>
      <c r="R98" s="202">
        <v>4.67</v>
      </c>
      <c r="S98" s="202">
        <v>0</v>
      </c>
      <c r="T98" s="202">
        <v>0</v>
      </c>
      <c r="U98" s="202">
        <v>262.49</v>
      </c>
      <c r="V98" s="202">
        <v>5.1100000000000003</v>
      </c>
      <c r="W98" s="202">
        <v>11.04</v>
      </c>
      <c r="X98" s="202">
        <v>24.3</v>
      </c>
      <c r="Y98" s="202">
        <v>0</v>
      </c>
      <c r="Z98">
        <v>0</v>
      </c>
      <c r="AA98" s="202">
        <v>0</v>
      </c>
      <c r="AB98" s="202">
        <v>4.7</v>
      </c>
      <c r="AC98" s="202">
        <v>0</v>
      </c>
      <c r="AD98" s="202">
        <v>0</v>
      </c>
      <c r="AE98" s="202">
        <v>0</v>
      </c>
      <c r="AF98" s="202">
        <v>0</v>
      </c>
      <c r="AG98" s="202">
        <v>23.85</v>
      </c>
      <c r="AH98" s="202">
        <v>0</v>
      </c>
      <c r="AI98" s="202">
        <v>57.6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57.63</v>
      </c>
      <c r="AQ98" s="202">
        <v>17.7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4.7249999999999999E-4</v>
      </c>
      <c r="H99">
        <f t="shared" si="0"/>
        <v>0</v>
      </c>
      <c r="I99">
        <f t="shared" si="0"/>
        <v>0</v>
      </c>
      <c r="J99">
        <f t="shared" si="0"/>
        <v>2.4500000000000005E-4</v>
      </c>
      <c r="K99">
        <f t="shared" si="0"/>
        <v>3.0068275000000004</v>
      </c>
      <c r="L99">
        <f t="shared" si="0"/>
        <v>1.3353025000000001</v>
      </c>
      <c r="M99">
        <f t="shared" si="0"/>
        <v>0</v>
      </c>
      <c r="N99">
        <f t="shared" si="0"/>
        <v>0.34036000000000038</v>
      </c>
      <c r="O99">
        <f t="shared" si="0"/>
        <v>1.1759999999999999</v>
      </c>
      <c r="P99">
        <f t="shared" si="0"/>
        <v>0.96672000000000191</v>
      </c>
      <c r="Q99">
        <f t="shared" si="0"/>
        <v>0.10858500000000014</v>
      </c>
      <c r="R99">
        <f t="shared" si="0"/>
        <v>0.10156500000000011</v>
      </c>
      <c r="S99">
        <f t="shared" si="0"/>
        <v>0</v>
      </c>
      <c r="T99">
        <f t="shared" si="0"/>
        <v>0</v>
      </c>
      <c r="U99">
        <f t="shared" si="0"/>
        <v>6.1291200000000075</v>
      </c>
      <c r="V99">
        <f t="shared" si="0"/>
        <v>0.12205250000000026</v>
      </c>
      <c r="W99">
        <f t="shared" si="0"/>
        <v>0.26495999999999964</v>
      </c>
      <c r="X99">
        <f t="shared" si="0"/>
        <v>0.54861499999999963</v>
      </c>
      <c r="Y99">
        <f t="shared" si="0"/>
        <v>0</v>
      </c>
      <c r="Z99">
        <f t="shared" si="0"/>
        <v>0</v>
      </c>
      <c r="AA99">
        <f t="shared" si="0"/>
        <v>0.10860999999999989</v>
      </c>
      <c r="AB99">
        <f t="shared" si="0"/>
        <v>4.5824999999999984E-2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0.23023499999999994</v>
      </c>
      <c r="AH99">
        <f t="shared" si="0"/>
        <v>0.10395500000000003</v>
      </c>
      <c r="AI99">
        <f t="shared" si="0"/>
        <v>1.1538400000000011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1.2792350000000017</v>
      </c>
      <c r="AQ99">
        <f t="shared" si="0"/>
        <v>0.42797500000000066</v>
      </c>
      <c r="AR99">
        <f t="shared" si="0"/>
        <v>0.30099499999999979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9.0299999999999994</v>
      </c>
      <c r="L3" s="202">
        <v>385.39</v>
      </c>
      <c r="M3" s="202">
        <v>13.65</v>
      </c>
      <c r="N3" s="202">
        <v>17.18</v>
      </c>
      <c r="O3" s="202">
        <v>0</v>
      </c>
      <c r="P3" s="202">
        <v>24.94</v>
      </c>
      <c r="Q3" s="202">
        <v>6.11</v>
      </c>
      <c r="R3" s="202">
        <v>5.65</v>
      </c>
      <c r="S3" s="202">
        <v>0</v>
      </c>
      <c r="T3" s="202">
        <v>0</v>
      </c>
      <c r="U3" s="202">
        <v>51.8</v>
      </c>
      <c r="V3" s="202">
        <v>6.17</v>
      </c>
      <c r="W3" s="202">
        <v>13.34</v>
      </c>
      <c r="X3" s="202">
        <v>20.25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68.52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63.35</v>
      </c>
      <c r="AQ3" s="202">
        <v>26.78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9.0299999999999994</v>
      </c>
      <c r="L4" s="202">
        <v>385.39</v>
      </c>
      <c r="M4" s="202">
        <v>13.65</v>
      </c>
      <c r="N4" s="202">
        <v>17.21</v>
      </c>
      <c r="O4" s="202">
        <v>0</v>
      </c>
      <c r="P4" s="202">
        <v>24.94</v>
      </c>
      <c r="Q4" s="202">
        <v>6.11</v>
      </c>
      <c r="R4" s="202">
        <v>5.65</v>
      </c>
      <c r="S4" s="202">
        <v>0</v>
      </c>
      <c r="T4" s="202">
        <v>0</v>
      </c>
      <c r="U4" s="202">
        <v>51.8</v>
      </c>
      <c r="V4" s="202">
        <v>6.17</v>
      </c>
      <c r="W4" s="202">
        <v>13.34</v>
      </c>
      <c r="X4" s="202">
        <v>20.89</v>
      </c>
      <c r="Y4" s="202">
        <v>0</v>
      </c>
      <c r="Z4">
        <v>0</v>
      </c>
      <c r="AA4" s="202">
        <v>10.31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68.52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63.35</v>
      </c>
      <c r="AQ4" s="202">
        <v>26.78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9.0299999999999994</v>
      </c>
      <c r="L5" s="202">
        <v>385.39</v>
      </c>
      <c r="M5" s="202">
        <v>13.65</v>
      </c>
      <c r="N5" s="202">
        <v>17.21</v>
      </c>
      <c r="O5" s="202">
        <v>0</v>
      </c>
      <c r="P5" s="202">
        <v>24.94</v>
      </c>
      <c r="Q5" s="202">
        <v>6.11</v>
      </c>
      <c r="R5" s="202">
        <v>5.65</v>
      </c>
      <c r="S5" s="202">
        <v>0</v>
      </c>
      <c r="T5" s="202">
        <v>0</v>
      </c>
      <c r="U5" s="202">
        <v>51.8</v>
      </c>
      <c r="V5" s="202">
        <v>6.17</v>
      </c>
      <c r="W5" s="202">
        <v>13.34</v>
      </c>
      <c r="X5" s="202">
        <v>15.32</v>
      </c>
      <c r="Y5" s="202">
        <v>0</v>
      </c>
      <c r="Z5">
        <v>0</v>
      </c>
      <c r="AA5" s="202">
        <v>10.31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68.52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63.35</v>
      </c>
      <c r="AQ5" s="202">
        <v>26.78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9.0299999999999994</v>
      </c>
      <c r="L6" s="202">
        <v>385.39</v>
      </c>
      <c r="M6" s="202">
        <v>13.65</v>
      </c>
      <c r="N6" s="202">
        <v>17.21</v>
      </c>
      <c r="O6" s="202">
        <v>0</v>
      </c>
      <c r="P6" s="202">
        <v>24.94</v>
      </c>
      <c r="Q6" s="202">
        <v>6.11</v>
      </c>
      <c r="R6" s="202">
        <v>5.65</v>
      </c>
      <c r="S6" s="202">
        <v>0</v>
      </c>
      <c r="T6" s="202">
        <v>0</v>
      </c>
      <c r="U6" s="202">
        <v>51.8</v>
      </c>
      <c r="V6" s="202">
        <v>6.17</v>
      </c>
      <c r="W6" s="202">
        <v>13.34</v>
      </c>
      <c r="X6" s="202">
        <v>14.01</v>
      </c>
      <c r="Y6" s="202">
        <v>0</v>
      </c>
      <c r="Z6">
        <v>0</v>
      </c>
      <c r="AA6" s="202">
        <v>10.31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68.52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63.35</v>
      </c>
      <c r="AQ6" s="202">
        <v>26.78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9.0299999999999994</v>
      </c>
      <c r="L7" s="202">
        <v>385.39</v>
      </c>
      <c r="M7" s="202">
        <v>13.65</v>
      </c>
      <c r="N7" s="202">
        <v>17.21</v>
      </c>
      <c r="O7" s="202">
        <v>0</v>
      </c>
      <c r="P7" s="202">
        <v>24.94</v>
      </c>
      <c r="Q7" s="202">
        <v>6.11</v>
      </c>
      <c r="R7" s="202">
        <v>5.65</v>
      </c>
      <c r="S7" s="202">
        <v>0</v>
      </c>
      <c r="T7" s="202">
        <v>0</v>
      </c>
      <c r="U7" s="202">
        <v>51.8</v>
      </c>
      <c r="V7" s="202">
        <v>6.17</v>
      </c>
      <c r="W7" s="202">
        <v>13.34</v>
      </c>
      <c r="X7" s="202">
        <v>14.01</v>
      </c>
      <c r="Y7" s="202">
        <v>0</v>
      </c>
      <c r="Z7">
        <v>0</v>
      </c>
      <c r="AA7" s="202">
        <v>10.31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68.52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63.35</v>
      </c>
      <c r="AQ7" s="202">
        <v>23.75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9.0299999999999994</v>
      </c>
      <c r="L8" s="202">
        <v>385.39</v>
      </c>
      <c r="M8" s="202">
        <v>13.65</v>
      </c>
      <c r="N8" s="202">
        <v>17.21</v>
      </c>
      <c r="O8" s="202">
        <v>0</v>
      </c>
      <c r="P8" s="202">
        <v>24.94</v>
      </c>
      <c r="Q8" s="202">
        <v>6.11</v>
      </c>
      <c r="R8" s="202">
        <v>5.65</v>
      </c>
      <c r="S8" s="202">
        <v>0</v>
      </c>
      <c r="T8" s="202">
        <v>0</v>
      </c>
      <c r="U8" s="202">
        <v>51.8</v>
      </c>
      <c r="V8" s="202">
        <v>6.17</v>
      </c>
      <c r="W8" s="202">
        <v>13.34</v>
      </c>
      <c r="X8" s="202">
        <v>14.01</v>
      </c>
      <c r="Y8" s="202">
        <v>0</v>
      </c>
      <c r="Z8">
        <v>0</v>
      </c>
      <c r="AA8" s="202">
        <v>10.31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68.52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63.35</v>
      </c>
      <c r="AQ8" s="202">
        <v>23.75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9.0299999999999994</v>
      </c>
      <c r="L9" s="202">
        <v>385.39</v>
      </c>
      <c r="M9" s="202">
        <v>13.65</v>
      </c>
      <c r="N9" s="202">
        <v>17.21</v>
      </c>
      <c r="O9" s="202">
        <v>0</v>
      </c>
      <c r="P9" s="202">
        <v>24.94</v>
      </c>
      <c r="Q9" s="202">
        <v>6.11</v>
      </c>
      <c r="R9" s="202">
        <v>5.65</v>
      </c>
      <c r="S9" s="202">
        <v>0</v>
      </c>
      <c r="T9" s="202">
        <v>0</v>
      </c>
      <c r="U9" s="202">
        <v>51.8</v>
      </c>
      <c r="V9" s="202">
        <v>6.17</v>
      </c>
      <c r="W9" s="202">
        <v>13.34</v>
      </c>
      <c r="X9" s="202">
        <v>14.01</v>
      </c>
      <c r="Y9" s="202">
        <v>0</v>
      </c>
      <c r="Z9">
        <v>0</v>
      </c>
      <c r="AA9" s="202">
        <v>10.31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68.52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63.35</v>
      </c>
      <c r="AQ9" s="202">
        <v>23.75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9.0299999999999994</v>
      </c>
      <c r="L10" s="202">
        <v>385.39</v>
      </c>
      <c r="M10" s="202">
        <v>13.65</v>
      </c>
      <c r="N10" s="202">
        <v>17.21</v>
      </c>
      <c r="O10" s="202">
        <v>0</v>
      </c>
      <c r="P10" s="202">
        <v>24.94</v>
      </c>
      <c r="Q10" s="202">
        <v>6.11</v>
      </c>
      <c r="R10" s="202">
        <v>5.65</v>
      </c>
      <c r="S10" s="202">
        <v>0</v>
      </c>
      <c r="T10" s="202">
        <v>0</v>
      </c>
      <c r="U10" s="202">
        <v>51.8</v>
      </c>
      <c r="V10" s="202">
        <v>6.17</v>
      </c>
      <c r="W10" s="202">
        <v>13.34</v>
      </c>
      <c r="X10" s="202">
        <v>14.01</v>
      </c>
      <c r="Y10" s="202">
        <v>0</v>
      </c>
      <c r="Z10">
        <v>0</v>
      </c>
      <c r="AA10" s="202">
        <v>10.31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68.52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63.35</v>
      </c>
      <c r="AQ10" s="202">
        <v>23.75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4.96</v>
      </c>
      <c r="L11" s="202">
        <v>385.39</v>
      </c>
      <c r="M11" s="202">
        <v>13.65</v>
      </c>
      <c r="N11" s="202">
        <v>17.21</v>
      </c>
      <c r="O11" s="202">
        <v>0</v>
      </c>
      <c r="P11" s="202">
        <v>24.94</v>
      </c>
      <c r="Q11" s="202">
        <v>6.11</v>
      </c>
      <c r="R11" s="202">
        <v>5.65</v>
      </c>
      <c r="S11" s="202">
        <v>0</v>
      </c>
      <c r="T11" s="202">
        <v>0</v>
      </c>
      <c r="U11" s="202">
        <v>51.8</v>
      </c>
      <c r="V11" s="202">
        <v>6.17</v>
      </c>
      <c r="W11" s="202">
        <v>13.34</v>
      </c>
      <c r="X11" s="202">
        <v>14.01</v>
      </c>
      <c r="Y11" s="202">
        <v>0</v>
      </c>
      <c r="Z11">
        <v>0</v>
      </c>
      <c r="AA11" s="202">
        <v>10.62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49.22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63.35</v>
      </c>
      <c r="AQ11" s="202">
        <v>23.75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9.0299999999999994</v>
      </c>
      <c r="L12" s="202">
        <v>385.39</v>
      </c>
      <c r="M12" s="202">
        <v>13.65</v>
      </c>
      <c r="N12" s="202">
        <v>17.21</v>
      </c>
      <c r="O12" s="202">
        <v>0</v>
      </c>
      <c r="P12" s="202">
        <v>24.94</v>
      </c>
      <c r="Q12" s="202">
        <v>6.11</v>
      </c>
      <c r="R12" s="202">
        <v>5.65</v>
      </c>
      <c r="S12" s="202">
        <v>0</v>
      </c>
      <c r="T12" s="202">
        <v>0</v>
      </c>
      <c r="U12" s="202">
        <v>51.8</v>
      </c>
      <c r="V12" s="202">
        <v>6.17</v>
      </c>
      <c r="W12" s="202">
        <v>13.34</v>
      </c>
      <c r="X12" s="202">
        <v>14.01</v>
      </c>
      <c r="Y12" s="202">
        <v>0</v>
      </c>
      <c r="Z12">
        <v>0</v>
      </c>
      <c r="AA12" s="202">
        <v>10.62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68.52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63.35</v>
      </c>
      <c r="AQ12" s="202">
        <v>23.75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4.96</v>
      </c>
      <c r="L13" s="202">
        <v>385.39</v>
      </c>
      <c r="M13" s="202">
        <v>13.65</v>
      </c>
      <c r="N13" s="202">
        <v>17.21</v>
      </c>
      <c r="O13" s="202">
        <v>0</v>
      </c>
      <c r="P13" s="202">
        <v>24.94</v>
      </c>
      <c r="Q13" s="202">
        <v>3.36</v>
      </c>
      <c r="R13" s="202">
        <v>5.65</v>
      </c>
      <c r="S13" s="202">
        <v>0</v>
      </c>
      <c r="T13" s="202">
        <v>0</v>
      </c>
      <c r="U13" s="202">
        <v>51.8</v>
      </c>
      <c r="V13" s="202">
        <v>6.17</v>
      </c>
      <c r="W13" s="202">
        <v>13.34</v>
      </c>
      <c r="X13" s="202">
        <v>14.01</v>
      </c>
      <c r="Y13" s="202">
        <v>0</v>
      </c>
      <c r="Z13">
        <v>0</v>
      </c>
      <c r="AA13" s="202">
        <v>10.62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49.22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63.35</v>
      </c>
      <c r="AQ13" s="202">
        <v>23.75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4.96</v>
      </c>
      <c r="L14" s="202">
        <v>319.33999999999997</v>
      </c>
      <c r="M14" s="202">
        <v>13.65</v>
      </c>
      <c r="N14" s="202">
        <v>17.21</v>
      </c>
      <c r="O14" s="202">
        <v>0</v>
      </c>
      <c r="P14" s="202">
        <v>24.94</v>
      </c>
      <c r="Q14" s="202">
        <v>3.36</v>
      </c>
      <c r="R14" s="202">
        <v>5.65</v>
      </c>
      <c r="S14" s="202">
        <v>0</v>
      </c>
      <c r="T14" s="202">
        <v>0</v>
      </c>
      <c r="U14" s="202">
        <v>51.8</v>
      </c>
      <c r="V14" s="202">
        <v>6.17</v>
      </c>
      <c r="W14" s="202">
        <v>13.34</v>
      </c>
      <c r="X14" s="202">
        <v>14.01</v>
      </c>
      <c r="Y14" s="202">
        <v>0</v>
      </c>
      <c r="Z14">
        <v>0</v>
      </c>
      <c r="AA14" s="202">
        <v>10.62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49.22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63.35</v>
      </c>
      <c r="AQ14" s="202">
        <v>23.75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4.96</v>
      </c>
      <c r="L15" s="202">
        <v>329.02</v>
      </c>
      <c r="M15" s="202">
        <v>13.65</v>
      </c>
      <c r="N15" s="202">
        <v>17.21</v>
      </c>
      <c r="O15" s="202">
        <v>0</v>
      </c>
      <c r="P15" s="202">
        <v>24.94</v>
      </c>
      <c r="Q15" s="202">
        <v>3.47</v>
      </c>
      <c r="R15" s="202">
        <v>5.65</v>
      </c>
      <c r="S15" s="202">
        <v>0</v>
      </c>
      <c r="T15" s="202">
        <v>0</v>
      </c>
      <c r="U15" s="202">
        <v>51.8</v>
      </c>
      <c r="V15" s="202">
        <v>6.17</v>
      </c>
      <c r="W15" s="202">
        <v>13.34</v>
      </c>
      <c r="X15" s="202">
        <v>27.35</v>
      </c>
      <c r="Y15" s="202">
        <v>0</v>
      </c>
      <c r="Z15">
        <v>0</v>
      </c>
      <c r="AA15" s="202">
        <v>10.62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3.87</v>
      </c>
      <c r="AI15" s="202">
        <v>50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63.35</v>
      </c>
      <c r="AQ15" s="202">
        <v>23.75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4.96</v>
      </c>
      <c r="L16" s="202">
        <v>319.33999999999997</v>
      </c>
      <c r="M16" s="202">
        <v>13.65</v>
      </c>
      <c r="N16" s="202">
        <v>17.21</v>
      </c>
      <c r="O16" s="202">
        <v>0</v>
      </c>
      <c r="P16" s="202">
        <v>24.94</v>
      </c>
      <c r="Q16" s="202">
        <v>3.36</v>
      </c>
      <c r="R16" s="202">
        <v>5.65</v>
      </c>
      <c r="S16" s="202">
        <v>0</v>
      </c>
      <c r="T16" s="202">
        <v>0</v>
      </c>
      <c r="U16" s="202">
        <v>51.8</v>
      </c>
      <c r="V16" s="202">
        <v>6.17</v>
      </c>
      <c r="W16" s="202">
        <v>13.34</v>
      </c>
      <c r="X16" s="202">
        <v>28.96</v>
      </c>
      <c r="Y16" s="202">
        <v>0</v>
      </c>
      <c r="Z16">
        <v>0</v>
      </c>
      <c r="AA16" s="202">
        <v>10.62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7.73</v>
      </c>
      <c r="AI16" s="202">
        <v>50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63.35</v>
      </c>
      <c r="AQ16" s="202">
        <v>23.75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4.96</v>
      </c>
      <c r="L17" s="202">
        <v>299.99</v>
      </c>
      <c r="M17" s="202">
        <v>13.65</v>
      </c>
      <c r="N17" s="202">
        <v>17.21</v>
      </c>
      <c r="O17" s="202">
        <v>0</v>
      </c>
      <c r="P17" s="202">
        <v>24.94</v>
      </c>
      <c r="Q17" s="202">
        <v>3.36</v>
      </c>
      <c r="R17" s="202">
        <v>5.65</v>
      </c>
      <c r="S17" s="202">
        <v>0</v>
      </c>
      <c r="T17" s="202">
        <v>0</v>
      </c>
      <c r="U17" s="202">
        <v>51.8</v>
      </c>
      <c r="V17" s="202">
        <v>6.17</v>
      </c>
      <c r="W17" s="202">
        <v>13.34</v>
      </c>
      <c r="X17" s="202">
        <v>28.96</v>
      </c>
      <c r="Y17" s="202">
        <v>0</v>
      </c>
      <c r="Z17">
        <v>0</v>
      </c>
      <c r="AA17" s="202">
        <v>10.62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7.73</v>
      </c>
      <c r="AI17" s="202">
        <v>50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63.35</v>
      </c>
      <c r="AQ17" s="202">
        <v>23.75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4.96</v>
      </c>
      <c r="L18" s="202">
        <v>299.99</v>
      </c>
      <c r="M18" s="202">
        <v>13.65</v>
      </c>
      <c r="N18" s="202">
        <v>17.21</v>
      </c>
      <c r="O18" s="202">
        <v>0</v>
      </c>
      <c r="P18" s="202">
        <v>24.94</v>
      </c>
      <c r="Q18" s="202">
        <v>3.36</v>
      </c>
      <c r="R18" s="202">
        <v>5.65</v>
      </c>
      <c r="S18" s="202">
        <v>0</v>
      </c>
      <c r="T18" s="202">
        <v>0</v>
      </c>
      <c r="U18" s="202">
        <v>51.8</v>
      </c>
      <c r="V18" s="202">
        <v>6.17</v>
      </c>
      <c r="W18" s="202">
        <v>13.34</v>
      </c>
      <c r="X18" s="202">
        <v>29.35</v>
      </c>
      <c r="Y18" s="202">
        <v>0</v>
      </c>
      <c r="Z18">
        <v>0</v>
      </c>
      <c r="AA18" s="202">
        <v>10.62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7.73</v>
      </c>
      <c r="AI18" s="202">
        <v>50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63.35</v>
      </c>
      <c r="AQ18" s="202">
        <v>23.75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4.57</v>
      </c>
      <c r="L19" s="202">
        <v>299.61</v>
      </c>
      <c r="M19" s="202">
        <v>13.65</v>
      </c>
      <c r="N19" s="202">
        <v>17.21</v>
      </c>
      <c r="O19" s="202">
        <v>0</v>
      </c>
      <c r="P19" s="202">
        <v>24.94</v>
      </c>
      <c r="Q19" s="202">
        <v>3.36</v>
      </c>
      <c r="R19" s="202">
        <v>5.65</v>
      </c>
      <c r="S19" s="202">
        <v>0</v>
      </c>
      <c r="T19" s="202">
        <v>0</v>
      </c>
      <c r="U19" s="202">
        <v>51.8</v>
      </c>
      <c r="V19" s="202">
        <v>6.17</v>
      </c>
      <c r="W19" s="202">
        <v>13.34</v>
      </c>
      <c r="X19" s="202">
        <v>29.35</v>
      </c>
      <c r="Y19" s="202">
        <v>0</v>
      </c>
      <c r="Z19">
        <v>0</v>
      </c>
      <c r="AA19" s="202">
        <v>10.62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7.73</v>
      </c>
      <c r="AI19" s="202">
        <v>50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63.35</v>
      </c>
      <c r="AQ19" s="202">
        <v>23.75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4.96</v>
      </c>
      <c r="L20" s="202">
        <v>299.99</v>
      </c>
      <c r="M20" s="202">
        <v>13.65</v>
      </c>
      <c r="N20" s="202">
        <v>17.21</v>
      </c>
      <c r="O20" s="202">
        <v>0</v>
      </c>
      <c r="P20" s="202">
        <v>24.94</v>
      </c>
      <c r="Q20" s="202">
        <v>3.36</v>
      </c>
      <c r="R20" s="202">
        <v>5.65</v>
      </c>
      <c r="S20" s="202">
        <v>0</v>
      </c>
      <c r="T20" s="202">
        <v>0</v>
      </c>
      <c r="U20" s="202">
        <v>51.8</v>
      </c>
      <c r="V20" s="202">
        <v>6.17</v>
      </c>
      <c r="W20" s="202">
        <v>13.34</v>
      </c>
      <c r="X20" s="202">
        <v>29.35</v>
      </c>
      <c r="Y20" s="202">
        <v>0</v>
      </c>
      <c r="Z20">
        <v>0</v>
      </c>
      <c r="AA20" s="202">
        <v>10.62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11.6</v>
      </c>
      <c r="AI20" s="202">
        <v>50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63.35</v>
      </c>
      <c r="AQ20" s="202">
        <v>23.75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4.96</v>
      </c>
      <c r="L21" s="202">
        <v>299.99</v>
      </c>
      <c r="M21" s="202">
        <v>13.65</v>
      </c>
      <c r="N21" s="202">
        <v>17.21</v>
      </c>
      <c r="O21" s="202">
        <v>0</v>
      </c>
      <c r="P21" s="202">
        <v>24.94</v>
      </c>
      <c r="Q21" s="202">
        <v>3.36</v>
      </c>
      <c r="R21" s="202">
        <v>5.65</v>
      </c>
      <c r="S21" s="202">
        <v>0</v>
      </c>
      <c r="T21" s="202">
        <v>0</v>
      </c>
      <c r="U21" s="202">
        <v>51.8</v>
      </c>
      <c r="V21" s="202">
        <v>6.17</v>
      </c>
      <c r="W21" s="202">
        <v>13.34</v>
      </c>
      <c r="X21" s="202">
        <v>29.35</v>
      </c>
      <c r="Y21" s="202">
        <v>0</v>
      </c>
      <c r="Z21">
        <v>0</v>
      </c>
      <c r="AA21" s="202">
        <v>10.62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11.6</v>
      </c>
      <c r="AI21" s="202">
        <v>50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63.35</v>
      </c>
      <c r="AQ21" s="202">
        <v>23.75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4.96</v>
      </c>
      <c r="L22" s="202">
        <v>299.99</v>
      </c>
      <c r="M22" s="202">
        <v>13.65</v>
      </c>
      <c r="N22" s="202">
        <v>17.21</v>
      </c>
      <c r="O22" s="202">
        <v>0</v>
      </c>
      <c r="P22" s="202">
        <v>24.94</v>
      </c>
      <c r="Q22" s="202">
        <v>3.36</v>
      </c>
      <c r="R22" s="202">
        <v>5.65</v>
      </c>
      <c r="S22" s="202">
        <v>0</v>
      </c>
      <c r="T22" s="202">
        <v>0</v>
      </c>
      <c r="U22" s="202">
        <v>51.8</v>
      </c>
      <c r="V22" s="202">
        <v>6.17</v>
      </c>
      <c r="W22" s="202">
        <v>13.34</v>
      </c>
      <c r="X22" s="202">
        <v>29.35</v>
      </c>
      <c r="Y22" s="202">
        <v>0</v>
      </c>
      <c r="Z22">
        <v>0</v>
      </c>
      <c r="AA22" s="202">
        <v>10.62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11.6</v>
      </c>
      <c r="AI22" s="202">
        <v>50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63.35</v>
      </c>
      <c r="AQ22" s="202">
        <v>23.75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4.96</v>
      </c>
      <c r="L23" s="202">
        <v>241.93</v>
      </c>
      <c r="M23" s="202">
        <v>13.65</v>
      </c>
      <c r="N23" s="202">
        <v>17.21</v>
      </c>
      <c r="O23" s="202">
        <v>0</v>
      </c>
      <c r="P23" s="202">
        <v>24.94</v>
      </c>
      <c r="Q23" s="202">
        <v>3.36</v>
      </c>
      <c r="R23" s="202">
        <v>5.65</v>
      </c>
      <c r="S23" s="202">
        <v>0</v>
      </c>
      <c r="T23" s="202">
        <v>0</v>
      </c>
      <c r="U23" s="202">
        <v>51.8</v>
      </c>
      <c r="V23" s="202">
        <v>6.17</v>
      </c>
      <c r="W23" s="202">
        <v>13.34</v>
      </c>
      <c r="X23" s="202">
        <v>29.35</v>
      </c>
      <c r="Y23" s="202">
        <v>0</v>
      </c>
      <c r="Z23">
        <v>0</v>
      </c>
      <c r="AA23" s="202">
        <v>10.62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11.6</v>
      </c>
      <c r="AI23" s="202">
        <v>50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63.35</v>
      </c>
      <c r="AQ23" s="202">
        <v>23.75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4.96</v>
      </c>
      <c r="L24" s="202">
        <v>299.99</v>
      </c>
      <c r="M24" s="202">
        <v>13.65</v>
      </c>
      <c r="N24" s="202">
        <v>17.21</v>
      </c>
      <c r="O24" s="202">
        <v>0</v>
      </c>
      <c r="P24" s="202">
        <v>24.94</v>
      </c>
      <c r="Q24" s="202">
        <v>3.36</v>
      </c>
      <c r="R24" s="202">
        <v>5.65</v>
      </c>
      <c r="S24" s="202">
        <v>0</v>
      </c>
      <c r="T24" s="202">
        <v>0</v>
      </c>
      <c r="U24" s="202">
        <v>51.8</v>
      </c>
      <c r="V24" s="202">
        <v>6.17</v>
      </c>
      <c r="W24" s="202">
        <v>13.34</v>
      </c>
      <c r="X24" s="202">
        <v>29.35</v>
      </c>
      <c r="Y24" s="202">
        <v>0</v>
      </c>
      <c r="Z24">
        <v>0</v>
      </c>
      <c r="AA24" s="202">
        <v>10.62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11.6</v>
      </c>
      <c r="AI24" s="202">
        <v>50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63.35</v>
      </c>
      <c r="AQ24" s="202">
        <v>23.75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4.96</v>
      </c>
      <c r="L25" s="202">
        <v>299.99</v>
      </c>
      <c r="M25" s="202">
        <v>13.65</v>
      </c>
      <c r="N25" s="202">
        <v>17.21</v>
      </c>
      <c r="O25" s="202">
        <v>0</v>
      </c>
      <c r="P25" s="202">
        <v>24.94</v>
      </c>
      <c r="Q25" s="202">
        <v>3.36</v>
      </c>
      <c r="R25" s="202">
        <v>5.65</v>
      </c>
      <c r="S25" s="202">
        <v>0</v>
      </c>
      <c r="T25" s="202">
        <v>0</v>
      </c>
      <c r="U25" s="202">
        <v>51.8</v>
      </c>
      <c r="V25" s="202">
        <v>6.17</v>
      </c>
      <c r="W25" s="202">
        <v>13.34</v>
      </c>
      <c r="X25" s="202">
        <v>29.35</v>
      </c>
      <c r="Y25" s="202">
        <v>0</v>
      </c>
      <c r="Z25">
        <v>0</v>
      </c>
      <c r="AA25" s="202">
        <v>10.62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11.6</v>
      </c>
      <c r="AI25" s="202">
        <v>50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63.35</v>
      </c>
      <c r="AQ25" s="202">
        <v>23.75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4.96</v>
      </c>
      <c r="L26" s="202">
        <v>299.99</v>
      </c>
      <c r="M26" s="202">
        <v>13.65</v>
      </c>
      <c r="N26" s="202">
        <v>17.21</v>
      </c>
      <c r="O26" s="202">
        <v>0</v>
      </c>
      <c r="P26" s="202">
        <v>24.94</v>
      </c>
      <c r="Q26" s="202">
        <v>3.36</v>
      </c>
      <c r="R26" s="202">
        <v>5.65</v>
      </c>
      <c r="S26" s="202">
        <v>0</v>
      </c>
      <c r="T26" s="202">
        <v>0</v>
      </c>
      <c r="U26" s="202">
        <v>51.8</v>
      </c>
      <c r="V26" s="202">
        <v>6.17</v>
      </c>
      <c r="W26" s="202">
        <v>13.34</v>
      </c>
      <c r="X26" s="202">
        <v>29.35</v>
      </c>
      <c r="Y26" s="202">
        <v>0</v>
      </c>
      <c r="Z26">
        <v>0</v>
      </c>
      <c r="AA26" s="202">
        <v>10.62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11.6</v>
      </c>
      <c r="AI26" s="202">
        <v>50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63.35</v>
      </c>
      <c r="AQ26" s="202">
        <v>23.75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4.97</v>
      </c>
      <c r="L27" s="202">
        <v>299.99</v>
      </c>
      <c r="M27" s="202">
        <v>13.65</v>
      </c>
      <c r="N27" s="202">
        <v>17.21</v>
      </c>
      <c r="O27" s="202">
        <v>0</v>
      </c>
      <c r="P27" s="202">
        <v>24.94</v>
      </c>
      <c r="Q27" s="202">
        <v>3.36</v>
      </c>
      <c r="R27" s="202">
        <v>5.65</v>
      </c>
      <c r="S27" s="202">
        <v>0</v>
      </c>
      <c r="T27" s="202">
        <v>0</v>
      </c>
      <c r="U27" s="202">
        <v>51.8</v>
      </c>
      <c r="V27" s="202">
        <v>6.17</v>
      </c>
      <c r="W27" s="202">
        <v>13.34</v>
      </c>
      <c r="X27" s="202">
        <v>30.33</v>
      </c>
      <c r="Y27" s="202">
        <v>0</v>
      </c>
      <c r="Z27">
        <v>0</v>
      </c>
      <c r="AA27" s="202">
        <v>10.31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11.6</v>
      </c>
      <c r="AI27" s="202">
        <v>49.22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63.35</v>
      </c>
      <c r="AQ27" s="202">
        <v>23.75</v>
      </c>
      <c r="AR27" s="202">
        <v>8.41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4.96</v>
      </c>
      <c r="L28" s="202">
        <v>299.99</v>
      </c>
      <c r="M28" s="202">
        <v>13.65</v>
      </c>
      <c r="N28" s="202">
        <v>17.21</v>
      </c>
      <c r="O28" s="202">
        <v>0</v>
      </c>
      <c r="P28" s="202">
        <v>24.94</v>
      </c>
      <c r="Q28" s="202">
        <v>3.36</v>
      </c>
      <c r="R28" s="202">
        <v>5.65</v>
      </c>
      <c r="S28" s="202">
        <v>0</v>
      </c>
      <c r="T28" s="202">
        <v>0</v>
      </c>
      <c r="U28" s="202">
        <v>51.8</v>
      </c>
      <c r="V28" s="202">
        <v>6.17</v>
      </c>
      <c r="W28" s="202">
        <v>13.34</v>
      </c>
      <c r="X28" s="202">
        <v>30.33</v>
      </c>
      <c r="Y28" s="202">
        <v>0</v>
      </c>
      <c r="Z28">
        <v>0</v>
      </c>
      <c r="AA28" s="202">
        <v>10.31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11.6</v>
      </c>
      <c r="AI28" s="202">
        <v>49.22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63.35</v>
      </c>
      <c r="AQ28" s="202">
        <v>23.75</v>
      </c>
      <c r="AR28" s="202">
        <v>15.24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4.96</v>
      </c>
      <c r="L29" s="202">
        <v>280.64</v>
      </c>
      <c r="M29" s="202">
        <v>13.65</v>
      </c>
      <c r="N29" s="202">
        <v>17.21</v>
      </c>
      <c r="O29" s="202">
        <v>0</v>
      </c>
      <c r="P29" s="202">
        <v>24.94</v>
      </c>
      <c r="Q29" s="202">
        <v>3.36</v>
      </c>
      <c r="R29" s="202">
        <v>5.65</v>
      </c>
      <c r="S29" s="202">
        <v>0</v>
      </c>
      <c r="T29" s="202">
        <v>0</v>
      </c>
      <c r="U29" s="202">
        <v>51.8</v>
      </c>
      <c r="V29" s="202">
        <v>6.17</v>
      </c>
      <c r="W29" s="202">
        <v>13.34</v>
      </c>
      <c r="X29" s="202">
        <v>30.33</v>
      </c>
      <c r="Y29" s="202">
        <v>0</v>
      </c>
      <c r="Z29">
        <v>0</v>
      </c>
      <c r="AA29" s="202">
        <v>10.31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11.6</v>
      </c>
      <c r="AI29" s="202">
        <v>49.22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63.35</v>
      </c>
      <c r="AQ29" s="202">
        <v>23.75</v>
      </c>
      <c r="AR29" s="202">
        <v>18.989999999999998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4.96</v>
      </c>
      <c r="L30" s="202">
        <v>280.64</v>
      </c>
      <c r="M30" s="202">
        <v>13.65</v>
      </c>
      <c r="N30" s="202">
        <v>17.21</v>
      </c>
      <c r="O30" s="202">
        <v>0</v>
      </c>
      <c r="P30" s="202">
        <v>24.94</v>
      </c>
      <c r="Q30" s="202">
        <v>3.36</v>
      </c>
      <c r="R30" s="202">
        <v>5.65</v>
      </c>
      <c r="S30" s="202">
        <v>0</v>
      </c>
      <c r="T30" s="202">
        <v>0</v>
      </c>
      <c r="U30" s="202">
        <v>51.8</v>
      </c>
      <c r="V30" s="202">
        <v>6.17</v>
      </c>
      <c r="W30" s="202">
        <v>13.34</v>
      </c>
      <c r="X30" s="202">
        <v>30.33</v>
      </c>
      <c r="Y30" s="202">
        <v>0</v>
      </c>
      <c r="Z30">
        <v>0</v>
      </c>
      <c r="AA30" s="202">
        <v>10.31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11.6</v>
      </c>
      <c r="AI30" s="202">
        <v>49.22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63.35</v>
      </c>
      <c r="AQ30" s="202">
        <v>23.75</v>
      </c>
      <c r="AR30" s="202">
        <v>20.96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4.96</v>
      </c>
      <c r="L31" s="202">
        <v>280.64</v>
      </c>
      <c r="M31" s="202">
        <v>13.65</v>
      </c>
      <c r="N31" s="202">
        <v>17.21</v>
      </c>
      <c r="O31" s="202">
        <v>0</v>
      </c>
      <c r="P31" s="202">
        <v>24.94</v>
      </c>
      <c r="Q31" s="202">
        <v>3.36</v>
      </c>
      <c r="R31" s="202">
        <v>5.65</v>
      </c>
      <c r="S31" s="202">
        <v>0</v>
      </c>
      <c r="T31" s="202">
        <v>0</v>
      </c>
      <c r="U31" s="202">
        <v>51.8</v>
      </c>
      <c r="V31" s="202">
        <v>6.17</v>
      </c>
      <c r="W31" s="202">
        <v>13.34</v>
      </c>
      <c r="X31" s="202">
        <v>30.33</v>
      </c>
      <c r="Y31" s="202">
        <v>0</v>
      </c>
      <c r="Z31">
        <v>0</v>
      </c>
      <c r="AA31" s="202">
        <v>10.31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11.6</v>
      </c>
      <c r="AI31" s="202">
        <v>49.22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63.35</v>
      </c>
      <c r="AQ31" s="202">
        <v>23.75</v>
      </c>
      <c r="AR31" s="202">
        <v>23.2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4.96</v>
      </c>
      <c r="L32" s="202">
        <v>280.64</v>
      </c>
      <c r="M32" s="202">
        <v>13.65</v>
      </c>
      <c r="N32" s="202">
        <v>17.21</v>
      </c>
      <c r="O32" s="202">
        <v>0</v>
      </c>
      <c r="P32" s="202">
        <v>24.94</v>
      </c>
      <c r="Q32" s="202">
        <v>3.36</v>
      </c>
      <c r="R32" s="202">
        <v>5.65</v>
      </c>
      <c r="S32" s="202">
        <v>0</v>
      </c>
      <c r="T32" s="202">
        <v>0</v>
      </c>
      <c r="U32" s="202">
        <v>51.8</v>
      </c>
      <c r="V32" s="202">
        <v>6.17</v>
      </c>
      <c r="W32" s="202">
        <v>13.34</v>
      </c>
      <c r="X32" s="202">
        <v>30.33</v>
      </c>
      <c r="Y32" s="202">
        <v>0</v>
      </c>
      <c r="Z32">
        <v>0</v>
      </c>
      <c r="AA32" s="202">
        <v>10.31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11.6</v>
      </c>
      <c r="AI32" s="202">
        <v>49.22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63.35</v>
      </c>
      <c r="AQ32" s="202">
        <v>23.75</v>
      </c>
      <c r="AR32" s="202">
        <v>24.2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4.96</v>
      </c>
      <c r="L33" s="202">
        <v>280.64</v>
      </c>
      <c r="M33" s="202">
        <v>13.65</v>
      </c>
      <c r="N33" s="202">
        <v>17.21</v>
      </c>
      <c r="O33" s="202">
        <v>0</v>
      </c>
      <c r="P33" s="202">
        <v>24.94</v>
      </c>
      <c r="Q33" s="202">
        <v>3.36</v>
      </c>
      <c r="R33" s="202">
        <v>5.65</v>
      </c>
      <c r="S33" s="202">
        <v>0</v>
      </c>
      <c r="T33" s="202">
        <v>0</v>
      </c>
      <c r="U33" s="202">
        <v>51.8</v>
      </c>
      <c r="V33" s="202">
        <v>6.17</v>
      </c>
      <c r="W33" s="202">
        <v>13.34</v>
      </c>
      <c r="X33" s="202">
        <v>29.35</v>
      </c>
      <c r="Y33" s="202">
        <v>0</v>
      </c>
      <c r="Z33">
        <v>0</v>
      </c>
      <c r="AA33" s="202">
        <v>10.31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11.6</v>
      </c>
      <c r="AI33" s="202">
        <v>49.22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63.35</v>
      </c>
      <c r="AQ33" s="202">
        <v>26.78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4.96</v>
      </c>
      <c r="L34" s="202">
        <v>280.64</v>
      </c>
      <c r="M34" s="202">
        <v>13.65</v>
      </c>
      <c r="N34" s="202">
        <v>17.21</v>
      </c>
      <c r="O34" s="202">
        <v>0</v>
      </c>
      <c r="P34" s="202">
        <v>24.94</v>
      </c>
      <c r="Q34" s="202">
        <v>3.36</v>
      </c>
      <c r="R34" s="202">
        <v>5.65</v>
      </c>
      <c r="S34" s="202">
        <v>0</v>
      </c>
      <c r="T34" s="202">
        <v>0</v>
      </c>
      <c r="U34" s="202">
        <v>51.8</v>
      </c>
      <c r="V34" s="202">
        <v>6.17</v>
      </c>
      <c r="W34" s="202">
        <v>13.34</v>
      </c>
      <c r="X34" s="202">
        <v>29.35</v>
      </c>
      <c r="Y34" s="202">
        <v>0</v>
      </c>
      <c r="Z34">
        <v>0</v>
      </c>
      <c r="AA34" s="202">
        <v>10.31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11.6</v>
      </c>
      <c r="AI34" s="202">
        <v>49.22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63.35</v>
      </c>
      <c r="AQ34" s="202">
        <v>26.78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4.96</v>
      </c>
      <c r="L35" s="202">
        <v>274.73</v>
      </c>
      <c r="M35" s="202">
        <v>13.65</v>
      </c>
      <c r="N35" s="202">
        <v>17.21</v>
      </c>
      <c r="O35" s="202">
        <v>0</v>
      </c>
      <c r="P35" s="202">
        <v>24.94</v>
      </c>
      <c r="Q35" s="202">
        <v>3.36</v>
      </c>
      <c r="R35" s="202">
        <v>5.65</v>
      </c>
      <c r="S35" s="202">
        <v>0</v>
      </c>
      <c r="T35" s="202">
        <v>0</v>
      </c>
      <c r="U35" s="202">
        <v>53.89</v>
      </c>
      <c r="V35" s="202">
        <v>6.17</v>
      </c>
      <c r="W35" s="202">
        <v>13.34</v>
      </c>
      <c r="X35" s="202">
        <v>29.35</v>
      </c>
      <c r="Y35" s="202">
        <v>0</v>
      </c>
      <c r="Z35">
        <v>0</v>
      </c>
      <c r="AA35" s="202">
        <v>10.31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11.6</v>
      </c>
      <c r="AI35" s="202">
        <v>50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63.34</v>
      </c>
      <c r="AQ35" s="202">
        <v>26.78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4.96</v>
      </c>
      <c r="L36" s="202">
        <v>199.67</v>
      </c>
      <c r="M36" s="202">
        <v>13.65</v>
      </c>
      <c r="N36" s="202">
        <v>17.21</v>
      </c>
      <c r="O36" s="202">
        <v>0</v>
      </c>
      <c r="P36" s="202">
        <v>24.94</v>
      </c>
      <c r="Q36" s="202">
        <v>3.36</v>
      </c>
      <c r="R36" s="202">
        <v>3.11</v>
      </c>
      <c r="S36" s="202">
        <v>0</v>
      </c>
      <c r="T36" s="202">
        <v>0</v>
      </c>
      <c r="U36" s="202">
        <v>56.42</v>
      </c>
      <c r="V36" s="202">
        <v>6.17</v>
      </c>
      <c r="W36" s="202">
        <v>13.34</v>
      </c>
      <c r="X36" s="202">
        <v>29.35</v>
      </c>
      <c r="Y36" s="202">
        <v>0</v>
      </c>
      <c r="Z36">
        <v>0</v>
      </c>
      <c r="AA36" s="202">
        <v>10.31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11.6</v>
      </c>
      <c r="AI36" s="202">
        <v>50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19.350000000000001</v>
      </c>
      <c r="AQ36" s="202">
        <v>26.78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4.96</v>
      </c>
      <c r="L37" s="202">
        <v>153.37</v>
      </c>
      <c r="M37" s="202">
        <v>13.65</v>
      </c>
      <c r="N37" s="202">
        <v>17.21</v>
      </c>
      <c r="O37" s="202">
        <v>0</v>
      </c>
      <c r="P37" s="202">
        <v>24.94</v>
      </c>
      <c r="Q37" s="202">
        <v>3.36</v>
      </c>
      <c r="R37" s="202">
        <v>5.65</v>
      </c>
      <c r="S37" s="202">
        <v>0</v>
      </c>
      <c r="T37" s="202">
        <v>0</v>
      </c>
      <c r="U37" s="202">
        <v>58.82</v>
      </c>
      <c r="V37" s="202">
        <v>6.17</v>
      </c>
      <c r="W37" s="202">
        <v>13.34</v>
      </c>
      <c r="X37" s="202">
        <v>29.35</v>
      </c>
      <c r="Y37" s="202">
        <v>0</v>
      </c>
      <c r="Z37">
        <v>0</v>
      </c>
      <c r="AA37" s="202">
        <v>10.31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11.6</v>
      </c>
      <c r="AI37" s="202">
        <v>50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63.34</v>
      </c>
      <c r="AQ37" s="202">
        <v>26.78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4.96</v>
      </c>
      <c r="L38" s="202">
        <v>153.37</v>
      </c>
      <c r="M38" s="202">
        <v>13.65</v>
      </c>
      <c r="N38" s="202">
        <v>17.21</v>
      </c>
      <c r="O38" s="202">
        <v>0</v>
      </c>
      <c r="P38" s="202">
        <v>24.94</v>
      </c>
      <c r="Q38" s="202">
        <v>3.36</v>
      </c>
      <c r="R38" s="202">
        <v>5.65</v>
      </c>
      <c r="S38" s="202">
        <v>0</v>
      </c>
      <c r="T38" s="202">
        <v>0</v>
      </c>
      <c r="U38" s="202">
        <v>60.01</v>
      </c>
      <c r="V38" s="202">
        <v>6.17</v>
      </c>
      <c r="W38" s="202">
        <v>13.34</v>
      </c>
      <c r="X38" s="202">
        <v>29.35</v>
      </c>
      <c r="Y38" s="202">
        <v>0</v>
      </c>
      <c r="Z38">
        <v>0</v>
      </c>
      <c r="AA38" s="202">
        <v>10.31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11.6</v>
      </c>
      <c r="AI38" s="202">
        <v>50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63.34</v>
      </c>
      <c r="AQ38" s="202">
        <v>26.78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4.96</v>
      </c>
      <c r="L39" s="202">
        <v>174.19</v>
      </c>
      <c r="M39" s="202">
        <v>13.65</v>
      </c>
      <c r="N39" s="202">
        <v>17.21</v>
      </c>
      <c r="O39" s="202">
        <v>0</v>
      </c>
      <c r="P39" s="202">
        <v>24.94</v>
      </c>
      <c r="Q39" s="202">
        <v>3.36</v>
      </c>
      <c r="R39" s="202">
        <v>3.11</v>
      </c>
      <c r="S39" s="202">
        <v>0</v>
      </c>
      <c r="T39" s="202">
        <v>0</v>
      </c>
      <c r="U39" s="202">
        <v>61.47</v>
      </c>
      <c r="V39" s="202">
        <v>6.17</v>
      </c>
      <c r="W39" s="202">
        <v>13.34</v>
      </c>
      <c r="X39" s="202">
        <v>29.35</v>
      </c>
      <c r="Y39" s="202">
        <v>0</v>
      </c>
      <c r="Z39">
        <v>0</v>
      </c>
      <c r="AA39" s="202">
        <v>10.31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11.6</v>
      </c>
      <c r="AI39" s="202">
        <v>50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19.350000000000001</v>
      </c>
      <c r="AQ39" s="202">
        <v>26.78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4.96</v>
      </c>
      <c r="L40" s="202">
        <v>261.27999999999997</v>
      </c>
      <c r="M40" s="202">
        <v>13.65</v>
      </c>
      <c r="N40" s="202">
        <v>17.21</v>
      </c>
      <c r="O40" s="202">
        <v>0</v>
      </c>
      <c r="P40" s="202">
        <v>24.94</v>
      </c>
      <c r="Q40" s="202">
        <v>3.36</v>
      </c>
      <c r="R40" s="202">
        <v>5.65</v>
      </c>
      <c r="S40" s="202">
        <v>0</v>
      </c>
      <c r="T40" s="202">
        <v>0</v>
      </c>
      <c r="U40" s="202">
        <v>62.16</v>
      </c>
      <c r="V40" s="202">
        <v>6.17</v>
      </c>
      <c r="W40" s="202">
        <v>13.34</v>
      </c>
      <c r="X40" s="202">
        <v>29.35</v>
      </c>
      <c r="Y40" s="202">
        <v>0</v>
      </c>
      <c r="Z40">
        <v>0</v>
      </c>
      <c r="AA40" s="202">
        <v>10.31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11.6</v>
      </c>
      <c r="AI40" s="202">
        <v>50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63.34</v>
      </c>
      <c r="AQ40" s="202">
        <v>26.78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4.96</v>
      </c>
      <c r="L41" s="202">
        <v>261.27999999999997</v>
      </c>
      <c r="M41" s="202">
        <v>13.65</v>
      </c>
      <c r="N41" s="202">
        <v>17.21</v>
      </c>
      <c r="O41" s="202">
        <v>0</v>
      </c>
      <c r="P41" s="202">
        <v>24.94</v>
      </c>
      <c r="Q41" s="202">
        <v>3.36</v>
      </c>
      <c r="R41" s="202">
        <v>5.65</v>
      </c>
      <c r="S41" s="202">
        <v>0</v>
      </c>
      <c r="T41" s="202">
        <v>0</v>
      </c>
      <c r="U41" s="202">
        <v>62.16</v>
      </c>
      <c r="V41" s="202">
        <v>6.17</v>
      </c>
      <c r="W41" s="202">
        <v>13.34</v>
      </c>
      <c r="X41" s="202">
        <v>28.81</v>
      </c>
      <c r="Y41" s="202">
        <v>0</v>
      </c>
      <c r="Z41">
        <v>0</v>
      </c>
      <c r="AA41" s="202">
        <v>10.31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11.6</v>
      </c>
      <c r="AI41" s="202">
        <v>50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63.34</v>
      </c>
      <c r="AQ41" s="202">
        <v>26.78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4.96</v>
      </c>
      <c r="L42" s="202">
        <v>222.57</v>
      </c>
      <c r="M42" s="202">
        <v>13.65</v>
      </c>
      <c r="N42" s="202">
        <v>17.21</v>
      </c>
      <c r="O42" s="202">
        <v>0</v>
      </c>
      <c r="P42" s="202">
        <v>24.94</v>
      </c>
      <c r="Q42" s="202">
        <v>3.36</v>
      </c>
      <c r="R42" s="202">
        <v>5.65</v>
      </c>
      <c r="S42" s="202">
        <v>0</v>
      </c>
      <c r="T42" s="202">
        <v>0</v>
      </c>
      <c r="U42" s="202">
        <v>62.16</v>
      </c>
      <c r="V42" s="202">
        <v>6.17</v>
      </c>
      <c r="W42" s="202">
        <v>13.34</v>
      </c>
      <c r="X42" s="202">
        <v>29.35</v>
      </c>
      <c r="Y42" s="202">
        <v>0</v>
      </c>
      <c r="Z42">
        <v>0</v>
      </c>
      <c r="AA42" s="202">
        <v>10.31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11.6</v>
      </c>
      <c r="AI42" s="202">
        <v>50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63.34</v>
      </c>
      <c r="AQ42" s="202">
        <v>26.78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4.96</v>
      </c>
      <c r="L43" s="202">
        <v>251.6</v>
      </c>
      <c r="M43" s="202">
        <v>13.65</v>
      </c>
      <c r="N43" s="202">
        <v>17.21</v>
      </c>
      <c r="O43" s="202">
        <v>0</v>
      </c>
      <c r="P43" s="202">
        <v>24.94</v>
      </c>
      <c r="Q43" s="202">
        <v>3.36</v>
      </c>
      <c r="R43" s="202">
        <v>5.65</v>
      </c>
      <c r="S43" s="202">
        <v>0</v>
      </c>
      <c r="T43" s="202">
        <v>0</v>
      </c>
      <c r="U43" s="202">
        <v>62.16</v>
      </c>
      <c r="V43" s="202">
        <v>6.17</v>
      </c>
      <c r="W43" s="202">
        <v>13.34</v>
      </c>
      <c r="X43" s="202">
        <v>29.35</v>
      </c>
      <c r="Y43" s="202">
        <v>0</v>
      </c>
      <c r="Z43">
        <v>0</v>
      </c>
      <c r="AA43" s="202">
        <v>10.31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11.6</v>
      </c>
      <c r="AI43" s="202">
        <v>50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63.34</v>
      </c>
      <c r="AQ43" s="202">
        <v>26.78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4.96</v>
      </c>
      <c r="L44" s="202">
        <v>270.95999999999998</v>
      </c>
      <c r="M44" s="202">
        <v>13.65</v>
      </c>
      <c r="N44" s="202">
        <v>17.21</v>
      </c>
      <c r="O44" s="202">
        <v>0</v>
      </c>
      <c r="P44" s="202">
        <v>24.94</v>
      </c>
      <c r="Q44" s="202">
        <v>3.36</v>
      </c>
      <c r="R44" s="202">
        <v>5.65</v>
      </c>
      <c r="S44" s="202">
        <v>0</v>
      </c>
      <c r="T44" s="202">
        <v>0</v>
      </c>
      <c r="U44" s="202">
        <v>62.16</v>
      </c>
      <c r="V44" s="202">
        <v>6.17</v>
      </c>
      <c r="W44" s="202">
        <v>13.34</v>
      </c>
      <c r="X44" s="202">
        <v>29.35</v>
      </c>
      <c r="Y44" s="202">
        <v>0</v>
      </c>
      <c r="Z44">
        <v>0</v>
      </c>
      <c r="AA44" s="202">
        <v>9.9600000000000009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11.6</v>
      </c>
      <c r="AI44" s="202">
        <v>50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63.34</v>
      </c>
      <c r="AQ44" s="202">
        <v>26.78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4.96</v>
      </c>
      <c r="L45" s="202">
        <v>299.99</v>
      </c>
      <c r="M45" s="202">
        <v>13.65</v>
      </c>
      <c r="N45" s="202">
        <v>17.21</v>
      </c>
      <c r="O45" s="202">
        <v>0</v>
      </c>
      <c r="P45" s="202">
        <v>24.94</v>
      </c>
      <c r="Q45" s="202">
        <v>3.36</v>
      </c>
      <c r="R45" s="202">
        <v>5.65</v>
      </c>
      <c r="S45" s="202">
        <v>0</v>
      </c>
      <c r="T45" s="202">
        <v>0</v>
      </c>
      <c r="U45" s="202">
        <v>61.8</v>
      </c>
      <c r="V45" s="202">
        <v>6.17</v>
      </c>
      <c r="W45" s="202">
        <v>13.34</v>
      </c>
      <c r="X45" s="202">
        <v>29.35</v>
      </c>
      <c r="Y45" s="202">
        <v>0</v>
      </c>
      <c r="Z45">
        <v>0</v>
      </c>
      <c r="AA45" s="202">
        <v>9.9600000000000009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11.6</v>
      </c>
      <c r="AI45" s="202">
        <v>50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63.34</v>
      </c>
      <c r="AQ45" s="202">
        <v>26.78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4.96</v>
      </c>
      <c r="L46" s="202">
        <v>299.99</v>
      </c>
      <c r="M46" s="202">
        <v>13.65</v>
      </c>
      <c r="N46" s="202">
        <v>17.21</v>
      </c>
      <c r="O46" s="202">
        <v>0</v>
      </c>
      <c r="P46" s="202">
        <v>24.94</v>
      </c>
      <c r="Q46" s="202">
        <v>3.36</v>
      </c>
      <c r="R46" s="202">
        <v>5.65</v>
      </c>
      <c r="S46" s="202">
        <v>0</v>
      </c>
      <c r="T46" s="202">
        <v>0</v>
      </c>
      <c r="U46" s="202">
        <v>61.8</v>
      </c>
      <c r="V46" s="202">
        <v>6.17</v>
      </c>
      <c r="W46" s="202">
        <v>13.34</v>
      </c>
      <c r="X46" s="202">
        <v>29.35</v>
      </c>
      <c r="Y46" s="202">
        <v>0</v>
      </c>
      <c r="Z46">
        <v>0</v>
      </c>
      <c r="AA46" s="202">
        <v>9.9600000000000009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11.6</v>
      </c>
      <c r="AI46" s="202">
        <v>50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63.34</v>
      </c>
      <c r="AQ46" s="202">
        <v>26.78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4.96</v>
      </c>
      <c r="L47" s="202">
        <v>261.27999999999997</v>
      </c>
      <c r="M47" s="202">
        <v>13.65</v>
      </c>
      <c r="N47" s="202">
        <v>17.21</v>
      </c>
      <c r="O47" s="202">
        <v>0</v>
      </c>
      <c r="P47" s="202">
        <v>24.94</v>
      </c>
      <c r="Q47" s="202">
        <v>3.36</v>
      </c>
      <c r="R47" s="202">
        <v>5.65</v>
      </c>
      <c r="S47" s="202">
        <v>0</v>
      </c>
      <c r="T47" s="202">
        <v>0</v>
      </c>
      <c r="U47" s="202">
        <v>61.8</v>
      </c>
      <c r="V47" s="202">
        <v>6.17</v>
      </c>
      <c r="W47" s="202">
        <v>13.34</v>
      </c>
      <c r="X47" s="202">
        <v>29.35</v>
      </c>
      <c r="Y47" s="202">
        <v>0</v>
      </c>
      <c r="Z47">
        <v>0</v>
      </c>
      <c r="AA47" s="202">
        <v>9.9600000000000009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11.6</v>
      </c>
      <c r="AI47" s="202">
        <v>50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63.65</v>
      </c>
      <c r="AQ47" s="202">
        <v>26.78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4.96</v>
      </c>
      <c r="L48" s="202">
        <v>290.31</v>
      </c>
      <c r="M48" s="202">
        <v>13.65</v>
      </c>
      <c r="N48" s="202">
        <v>17.21</v>
      </c>
      <c r="O48" s="202">
        <v>0</v>
      </c>
      <c r="P48" s="202">
        <v>24.94</v>
      </c>
      <c r="Q48" s="202">
        <v>3.36</v>
      </c>
      <c r="R48" s="202">
        <v>5.65</v>
      </c>
      <c r="S48" s="202">
        <v>0</v>
      </c>
      <c r="T48" s="202">
        <v>0</v>
      </c>
      <c r="U48" s="202">
        <v>61.8</v>
      </c>
      <c r="V48" s="202">
        <v>6.17</v>
      </c>
      <c r="W48" s="202">
        <v>13.34</v>
      </c>
      <c r="X48" s="202">
        <v>29.35</v>
      </c>
      <c r="Y48" s="202">
        <v>0</v>
      </c>
      <c r="Z48">
        <v>0</v>
      </c>
      <c r="AA48" s="202">
        <v>9.9600000000000009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11.6</v>
      </c>
      <c r="AI48" s="202">
        <v>50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63.65</v>
      </c>
      <c r="AQ48" s="202">
        <v>26.78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4.96</v>
      </c>
      <c r="L49" s="202">
        <v>319.33999999999997</v>
      </c>
      <c r="M49" s="202">
        <v>13.65</v>
      </c>
      <c r="N49" s="202">
        <v>17.21</v>
      </c>
      <c r="O49" s="202">
        <v>0</v>
      </c>
      <c r="P49" s="202">
        <v>24.94</v>
      </c>
      <c r="Q49" s="202">
        <v>3.36</v>
      </c>
      <c r="R49" s="202">
        <v>5.65</v>
      </c>
      <c r="S49" s="202">
        <v>0</v>
      </c>
      <c r="T49" s="202">
        <v>0</v>
      </c>
      <c r="U49" s="202">
        <v>60.77</v>
      </c>
      <c r="V49" s="202">
        <v>6.17</v>
      </c>
      <c r="W49" s="202">
        <v>13.34</v>
      </c>
      <c r="X49" s="202">
        <v>29.35</v>
      </c>
      <c r="Y49" s="202">
        <v>0</v>
      </c>
      <c r="Z49">
        <v>0</v>
      </c>
      <c r="AA49" s="202">
        <v>9.9600000000000009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11.6</v>
      </c>
      <c r="AI49" s="202">
        <v>50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63.35</v>
      </c>
      <c r="AQ49" s="202">
        <v>26.78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4.96</v>
      </c>
      <c r="L50" s="202">
        <v>329.02</v>
      </c>
      <c r="M50" s="202">
        <v>13.65</v>
      </c>
      <c r="N50" s="202">
        <v>17.21</v>
      </c>
      <c r="O50" s="202">
        <v>0</v>
      </c>
      <c r="P50" s="202">
        <v>24.94</v>
      </c>
      <c r="Q50" s="202">
        <v>3.36</v>
      </c>
      <c r="R50" s="202">
        <v>5.65</v>
      </c>
      <c r="S50" s="202">
        <v>0</v>
      </c>
      <c r="T50" s="202">
        <v>0</v>
      </c>
      <c r="U50" s="202">
        <v>60.77</v>
      </c>
      <c r="V50" s="202">
        <v>6.17</v>
      </c>
      <c r="W50" s="202">
        <v>13.34</v>
      </c>
      <c r="X50" s="202">
        <v>29.35</v>
      </c>
      <c r="Y50" s="202">
        <v>0</v>
      </c>
      <c r="Z50">
        <v>0</v>
      </c>
      <c r="AA50" s="202">
        <v>9.9600000000000009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11.6</v>
      </c>
      <c r="AI50" s="202">
        <v>50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63.35</v>
      </c>
      <c r="AQ50" s="202">
        <v>26.78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4.96</v>
      </c>
      <c r="L51" s="202">
        <v>388.3</v>
      </c>
      <c r="M51" s="202">
        <v>13.65</v>
      </c>
      <c r="N51" s="202">
        <v>17.21</v>
      </c>
      <c r="O51" s="202">
        <v>0</v>
      </c>
      <c r="P51" s="202">
        <v>24.94</v>
      </c>
      <c r="Q51" s="202">
        <v>3.47</v>
      </c>
      <c r="R51" s="202">
        <v>5.84</v>
      </c>
      <c r="S51" s="202">
        <v>0</v>
      </c>
      <c r="T51" s="202">
        <v>0</v>
      </c>
      <c r="U51" s="202">
        <v>57.16</v>
      </c>
      <c r="V51" s="202">
        <v>6.17</v>
      </c>
      <c r="W51" s="202">
        <v>13.34</v>
      </c>
      <c r="X51" s="202">
        <v>29.35</v>
      </c>
      <c r="Y51" s="202">
        <v>0</v>
      </c>
      <c r="Z51">
        <v>0</v>
      </c>
      <c r="AA51" s="202">
        <v>9.9600000000000009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11.6</v>
      </c>
      <c r="AI51" s="202">
        <v>50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63.35</v>
      </c>
      <c r="AQ51" s="202">
        <v>26.78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4.96</v>
      </c>
      <c r="L52" s="202">
        <v>420</v>
      </c>
      <c r="M52" s="202">
        <v>13.65</v>
      </c>
      <c r="N52" s="202">
        <v>17.21</v>
      </c>
      <c r="O52" s="202">
        <v>0</v>
      </c>
      <c r="P52" s="202">
        <v>24.94</v>
      </c>
      <c r="Q52" s="202">
        <v>3.47</v>
      </c>
      <c r="R52" s="202">
        <v>5.84</v>
      </c>
      <c r="S52" s="202">
        <v>0</v>
      </c>
      <c r="T52" s="202">
        <v>0</v>
      </c>
      <c r="U52" s="202">
        <v>57.16</v>
      </c>
      <c r="V52" s="202">
        <v>6.17</v>
      </c>
      <c r="W52" s="202">
        <v>13.34</v>
      </c>
      <c r="X52" s="202">
        <v>29.35</v>
      </c>
      <c r="Y52" s="202">
        <v>0</v>
      </c>
      <c r="Z52">
        <v>0</v>
      </c>
      <c r="AA52" s="202">
        <v>9.9600000000000009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11.6</v>
      </c>
      <c r="AI52" s="202">
        <v>50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63.35</v>
      </c>
      <c r="AQ52" s="202">
        <v>26.78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4.96</v>
      </c>
      <c r="L53" s="202">
        <v>420</v>
      </c>
      <c r="M53" s="202">
        <v>13.65</v>
      </c>
      <c r="N53" s="202">
        <v>17.21</v>
      </c>
      <c r="O53" s="202">
        <v>0</v>
      </c>
      <c r="P53" s="202">
        <v>24.94</v>
      </c>
      <c r="Q53" s="202">
        <v>3.47</v>
      </c>
      <c r="R53" s="202">
        <v>5.84</v>
      </c>
      <c r="S53" s="202">
        <v>0</v>
      </c>
      <c r="T53" s="202">
        <v>0</v>
      </c>
      <c r="U53" s="202">
        <v>57.16</v>
      </c>
      <c r="V53" s="202">
        <v>6.17</v>
      </c>
      <c r="W53" s="202">
        <v>13.34</v>
      </c>
      <c r="X53" s="202">
        <v>29.35</v>
      </c>
      <c r="Y53" s="202">
        <v>0</v>
      </c>
      <c r="Z53">
        <v>0</v>
      </c>
      <c r="AA53" s="202">
        <v>9.9600000000000009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11.57</v>
      </c>
      <c r="AI53" s="202">
        <v>50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63.35</v>
      </c>
      <c r="AQ53" s="202">
        <v>26.78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4.96</v>
      </c>
      <c r="L54" s="202">
        <v>420</v>
      </c>
      <c r="M54" s="202">
        <v>13.65</v>
      </c>
      <c r="N54" s="202">
        <v>17.21</v>
      </c>
      <c r="O54" s="202">
        <v>0</v>
      </c>
      <c r="P54" s="202">
        <v>24.94</v>
      </c>
      <c r="Q54" s="202">
        <v>3.47</v>
      </c>
      <c r="R54" s="202">
        <v>5.84</v>
      </c>
      <c r="S54" s="202">
        <v>0</v>
      </c>
      <c r="T54" s="202">
        <v>0</v>
      </c>
      <c r="U54" s="202">
        <v>57.16</v>
      </c>
      <c r="V54" s="202">
        <v>6.17</v>
      </c>
      <c r="W54" s="202">
        <v>13.34</v>
      </c>
      <c r="X54" s="202">
        <v>29.35</v>
      </c>
      <c r="Y54" s="202">
        <v>0</v>
      </c>
      <c r="Z54">
        <v>0</v>
      </c>
      <c r="AA54" s="202">
        <v>9.9600000000000009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11.57</v>
      </c>
      <c r="AI54" s="202">
        <v>50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63.35</v>
      </c>
      <c r="AQ54" s="202">
        <v>26.78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4.96</v>
      </c>
      <c r="L55" s="202">
        <v>420</v>
      </c>
      <c r="M55" s="202">
        <v>13.65</v>
      </c>
      <c r="N55" s="202">
        <v>17.21</v>
      </c>
      <c r="O55" s="202">
        <v>0</v>
      </c>
      <c r="P55" s="202">
        <v>24.94</v>
      </c>
      <c r="Q55" s="202">
        <v>3.47</v>
      </c>
      <c r="R55" s="202">
        <v>5.84</v>
      </c>
      <c r="S55" s="202">
        <v>0</v>
      </c>
      <c r="T55" s="202">
        <v>0</v>
      </c>
      <c r="U55" s="202">
        <v>57.16</v>
      </c>
      <c r="V55" s="202">
        <v>6.17</v>
      </c>
      <c r="W55" s="202">
        <v>13.34</v>
      </c>
      <c r="X55" s="202">
        <v>29.35</v>
      </c>
      <c r="Y55" s="202">
        <v>0</v>
      </c>
      <c r="Z55">
        <v>0</v>
      </c>
      <c r="AA55" s="202">
        <v>9.9600000000000009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11.57</v>
      </c>
      <c r="AI55" s="202">
        <v>50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63.35</v>
      </c>
      <c r="AQ55" s="202">
        <v>26.78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4.96</v>
      </c>
      <c r="L56" s="202">
        <v>420</v>
      </c>
      <c r="M56" s="202">
        <v>13.65</v>
      </c>
      <c r="N56" s="202">
        <v>17.21</v>
      </c>
      <c r="O56" s="202">
        <v>0</v>
      </c>
      <c r="P56" s="202">
        <v>24.94</v>
      </c>
      <c r="Q56" s="202">
        <v>3.47</v>
      </c>
      <c r="R56" s="202">
        <v>5.84</v>
      </c>
      <c r="S56" s="202">
        <v>0</v>
      </c>
      <c r="T56" s="202">
        <v>0</v>
      </c>
      <c r="U56" s="202">
        <v>57.16</v>
      </c>
      <c r="V56" s="202">
        <v>6.17</v>
      </c>
      <c r="W56" s="202">
        <v>13.34</v>
      </c>
      <c r="X56" s="202">
        <v>29.35</v>
      </c>
      <c r="Y56" s="202">
        <v>0</v>
      </c>
      <c r="Z56">
        <v>0</v>
      </c>
      <c r="AA56" s="202">
        <v>9.9600000000000009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11.57</v>
      </c>
      <c r="AI56" s="202">
        <v>50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63.35</v>
      </c>
      <c r="AQ56" s="202">
        <v>26.78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4.96</v>
      </c>
      <c r="L57" s="202">
        <v>420</v>
      </c>
      <c r="M57" s="202">
        <v>13.65</v>
      </c>
      <c r="N57" s="202">
        <v>17.21</v>
      </c>
      <c r="O57" s="202">
        <v>0</v>
      </c>
      <c r="P57" s="202">
        <v>24.94</v>
      </c>
      <c r="Q57" s="202">
        <v>3.47</v>
      </c>
      <c r="R57" s="202">
        <v>5.84</v>
      </c>
      <c r="S57" s="202">
        <v>0</v>
      </c>
      <c r="T57" s="202">
        <v>0</v>
      </c>
      <c r="U57" s="202">
        <v>57.16</v>
      </c>
      <c r="V57" s="202">
        <v>6.17</v>
      </c>
      <c r="W57" s="202">
        <v>13.34</v>
      </c>
      <c r="X57" s="202">
        <v>29.35</v>
      </c>
      <c r="Y57" s="202">
        <v>0</v>
      </c>
      <c r="Z57">
        <v>0</v>
      </c>
      <c r="AA57" s="202">
        <v>9.9600000000000009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11.6</v>
      </c>
      <c r="AI57" s="202">
        <v>50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63.35</v>
      </c>
      <c r="AQ57" s="202">
        <v>26.78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4.96</v>
      </c>
      <c r="L58" s="202">
        <v>420</v>
      </c>
      <c r="M58" s="202">
        <v>13.65</v>
      </c>
      <c r="N58" s="202">
        <v>17.21</v>
      </c>
      <c r="O58" s="202">
        <v>0</v>
      </c>
      <c r="P58" s="202">
        <v>24.94</v>
      </c>
      <c r="Q58" s="202">
        <v>3.47</v>
      </c>
      <c r="R58" s="202">
        <v>5.84</v>
      </c>
      <c r="S58" s="202">
        <v>0</v>
      </c>
      <c r="T58" s="202">
        <v>0</v>
      </c>
      <c r="U58" s="202">
        <v>57.16</v>
      </c>
      <c r="V58" s="202">
        <v>6.17</v>
      </c>
      <c r="W58" s="202">
        <v>13.34</v>
      </c>
      <c r="X58" s="202">
        <v>29.35</v>
      </c>
      <c r="Y58" s="202">
        <v>0</v>
      </c>
      <c r="Z58">
        <v>0</v>
      </c>
      <c r="AA58" s="202">
        <v>9.9600000000000009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11.6</v>
      </c>
      <c r="AI58" s="202">
        <v>50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63.35</v>
      </c>
      <c r="AQ58" s="202">
        <v>26.78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4.96</v>
      </c>
      <c r="L59" s="202">
        <v>414.6</v>
      </c>
      <c r="M59" s="202">
        <v>13.65</v>
      </c>
      <c r="N59" s="202">
        <v>17.21</v>
      </c>
      <c r="O59" s="202">
        <v>0</v>
      </c>
      <c r="P59" s="202">
        <v>24.94</v>
      </c>
      <c r="Q59" s="202">
        <v>3.47</v>
      </c>
      <c r="R59" s="202">
        <v>5.65</v>
      </c>
      <c r="S59" s="202">
        <v>0</v>
      </c>
      <c r="T59" s="202">
        <v>0</v>
      </c>
      <c r="U59" s="202">
        <v>57.16</v>
      </c>
      <c r="V59" s="202">
        <v>6.17</v>
      </c>
      <c r="W59" s="202">
        <v>13.34</v>
      </c>
      <c r="X59" s="202">
        <v>29.35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11.57</v>
      </c>
      <c r="AI59" s="202">
        <v>50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63.35</v>
      </c>
      <c r="AQ59" s="202">
        <v>26.78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9.0299999999999994</v>
      </c>
      <c r="L60" s="202">
        <v>414.6</v>
      </c>
      <c r="M60" s="202">
        <v>13.65</v>
      </c>
      <c r="N60" s="202">
        <v>17.21</v>
      </c>
      <c r="O60" s="202">
        <v>0</v>
      </c>
      <c r="P60" s="202">
        <v>24.94</v>
      </c>
      <c r="Q60" s="202">
        <v>6.11</v>
      </c>
      <c r="R60" s="202">
        <v>5.65</v>
      </c>
      <c r="S60" s="202">
        <v>0</v>
      </c>
      <c r="T60" s="202">
        <v>0</v>
      </c>
      <c r="U60" s="202">
        <v>57.16</v>
      </c>
      <c r="V60" s="202">
        <v>6.17</v>
      </c>
      <c r="W60" s="202">
        <v>13.34</v>
      </c>
      <c r="X60" s="202">
        <v>29.35</v>
      </c>
      <c r="Y60" s="202">
        <v>0</v>
      </c>
      <c r="Z60">
        <v>0</v>
      </c>
      <c r="AA60" s="202">
        <v>0</v>
      </c>
      <c r="AB60" s="202">
        <v>6.13</v>
      </c>
      <c r="AC60" s="202">
        <v>0</v>
      </c>
      <c r="AD60" s="202">
        <v>0</v>
      </c>
      <c r="AE60" s="202">
        <v>0</v>
      </c>
      <c r="AF60" s="202">
        <v>0</v>
      </c>
      <c r="AG60" s="202">
        <v>28.03</v>
      </c>
      <c r="AH60" s="202">
        <v>0</v>
      </c>
      <c r="AI60" s="202">
        <v>50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63.35</v>
      </c>
      <c r="AQ60" s="202">
        <v>26.78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9.2899999999999991</v>
      </c>
      <c r="L61" s="202">
        <v>414.6</v>
      </c>
      <c r="M61" s="202">
        <v>13.65</v>
      </c>
      <c r="N61" s="202">
        <v>17.21</v>
      </c>
      <c r="O61" s="202">
        <v>0</v>
      </c>
      <c r="P61" s="202">
        <v>24.94</v>
      </c>
      <c r="Q61" s="202">
        <v>6.11</v>
      </c>
      <c r="R61" s="202">
        <v>5.65</v>
      </c>
      <c r="S61" s="202">
        <v>0</v>
      </c>
      <c r="T61" s="202">
        <v>0</v>
      </c>
      <c r="U61" s="202">
        <v>57.16</v>
      </c>
      <c r="V61" s="202">
        <v>6.02</v>
      </c>
      <c r="W61" s="202">
        <v>13.34</v>
      </c>
      <c r="X61" s="202">
        <v>29.35</v>
      </c>
      <c r="Y61" s="202">
        <v>0</v>
      </c>
      <c r="Z61">
        <v>0</v>
      </c>
      <c r="AA61" s="202">
        <v>0</v>
      </c>
      <c r="AB61" s="202">
        <v>6.13</v>
      </c>
      <c r="AC61" s="202">
        <v>0</v>
      </c>
      <c r="AD61" s="202">
        <v>0</v>
      </c>
      <c r="AE61" s="202">
        <v>0</v>
      </c>
      <c r="AF61" s="202">
        <v>0</v>
      </c>
      <c r="AG61" s="202">
        <v>28.03</v>
      </c>
      <c r="AH61" s="202">
        <v>0</v>
      </c>
      <c r="AI61" s="202">
        <v>69.61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63.35</v>
      </c>
      <c r="AQ61" s="202">
        <v>26.78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9.2899999999999991</v>
      </c>
      <c r="L62" s="202">
        <v>414.6</v>
      </c>
      <c r="M62" s="202">
        <v>13.65</v>
      </c>
      <c r="N62" s="202">
        <v>17.21</v>
      </c>
      <c r="O62" s="202">
        <v>0</v>
      </c>
      <c r="P62" s="202">
        <v>24.94</v>
      </c>
      <c r="Q62" s="202">
        <v>6.11</v>
      </c>
      <c r="R62" s="202">
        <v>5.65</v>
      </c>
      <c r="S62" s="202">
        <v>0</v>
      </c>
      <c r="T62" s="202">
        <v>0</v>
      </c>
      <c r="U62" s="202">
        <v>57.16</v>
      </c>
      <c r="V62" s="202">
        <v>6.02</v>
      </c>
      <c r="W62" s="202">
        <v>13.34</v>
      </c>
      <c r="X62" s="202">
        <v>29.35</v>
      </c>
      <c r="Y62" s="202">
        <v>0</v>
      </c>
      <c r="Z62">
        <v>0</v>
      </c>
      <c r="AA62" s="202">
        <v>0</v>
      </c>
      <c r="AB62" s="202">
        <v>6.13</v>
      </c>
      <c r="AC62" s="202">
        <v>0</v>
      </c>
      <c r="AD62" s="202">
        <v>0</v>
      </c>
      <c r="AE62" s="202">
        <v>0</v>
      </c>
      <c r="AF62" s="202">
        <v>0</v>
      </c>
      <c r="AG62" s="202">
        <v>28.03</v>
      </c>
      <c r="AH62" s="202">
        <v>0</v>
      </c>
      <c r="AI62" s="202">
        <v>69.61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63.35</v>
      </c>
      <c r="AQ62" s="202">
        <v>26.78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9.2899999999999991</v>
      </c>
      <c r="L63" s="202">
        <v>406.43</v>
      </c>
      <c r="M63" s="202">
        <v>13.65</v>
      </c>
      <c r="N63" s="202">
        <v>17.21</v>
      </c>
      <c r="O63" s="202">
        <v>0</v>
      </c>
      <c r="P63" s="202">
        <v>24.94</v>
      </c>
      <c r="Q63" s="202">
        <v>6.11</v>
      </c>
      <c r="R63" s="202">
        <v>5.65</v>
      </c>
      <c r="S63" s="202">
        <v>0</v>
      </c>
      <c r="T63" s="202">
        <v>0</v>
      </c>
      <c r="U63" s="202">
        <v>57.16</v>
      </c>
      <c r="V63" s="202">
        <v>6.02</v>
      </c>
      <c r="W63" s="202">
        <v>13.34</v>
      </c>
      <c r="X63" s="202">
        <v>29.35</v>
      </c>
      <c r="Y63" s="202">
        <v>0</v>
      </c>
      <c r="Z63">
        <v>0</v>
      </c>
      <c r="AA63" s="202">
        <v>0</v>
      </c>
      <c r="AB63" s="202">
        <v>6.13</v>
      </c>
      <c r="AC63" s="202">
        <v>0</v>
      </c>
      <c r="AD63" s="202">
        <v>0</v>
      </c>
      <c r="AE63" s="202">
        <v>0</v>
      </c>
      <c r="AF63" s="202">
        <v>0</v>
      </c>
      <c r="AG63" s="202">
        <v>28.03</v>
      </c>
      <c r="AH63" s="202">
        <v>0</v>
      </c>
      <c r="AI63" s="202">
        <v>69.61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63.35</v>
      </c>
      <c r="AQ63" s="202">
        <v>26.78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9.0299999999999994</v>
      </c>
      <c r="L64" s="202">
        <v>406.43</v>
      </c>
      <c r="M64" s="202">
        <v>13.65</v>
      </c>
      <c r="N64" s="202">
        <v>17.21</v>
      </c>
      <c r="O64" s="202">
        <v>0</v>
      </c>
      <c r="P64" s="202">
        <v>24.94</v>
      </c>
      <c r="Q64" s="202">
        <v>6.11</v>
      </c>
      <c r="R64" s="202">
        <v>5.65</v>
      </c>
      <c r="S64" s="202">
        <v>0</v>
      </c>
      <c r="T64" s="202">
        <v>0</v>
      </c>
      <c r="U64" s="202">
        <v>57.16</v>
      </c>
      <c r="V64" s="202">
        <v>6.02</v>
      </c>
      <c r="W64" s="202">
        <v>13.34</v>
      </c>
      <c r="X64" s="202">
        <v>29.35</v>
      </c>
      <c r="Y64" s="202">
        <v>0</v>
      </c>
      <c r="Z64">
        <v>0</v>
      </c>
      <c r="AA64" s="202">
        <v>0</v>
      </c>
      <c r="AB64" s="202">
        <v>6.13</v>
      </c>
      <c r="AC64" s="202">
        <v>0</v>
      </c>
      <c r="AD64" s="202">
        <v>0</v>
      </c>
      <c r="AE64" s="202">
        <v>0</v>
      </c>
      <c r="AF64" s="202">
        <v>0</v>
      </c>
      <c r="AG64" s="202">
        <v>28.03</v>
      </c>
      <c r="AH64" s="202">
        <v>0</v>
      </c>
      <c r="AI64" s="202">
        <v>69.61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63.35</v>
      </c>
      <c r="AQ64" s="202">
        <v>26.78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9.0299999999999994</v>
      </c>
      <c r="L65" s="202">
        <v>406.43</v>
      </c>
      <c r="M65" s="202">
        <v>13.65</v>
      </c>
      <c r="N65" s="202">
        <v>17.21</v>
      </c>
      <c r="O65" s="202">
        <v>0</v>
      </c>
      <c r="P65" s="202">
        <v>24.94</v>
      </c>
      <c r="Q65" s="202">
        <v>6.11</v>
      </c>
      <c r="R65" s="202">
        <v>5.65</v>
      </c>
      <c r="S65" s="202">
        <v>0</v>
      </c>
      <c r="T65" s="202">
        <v>0</v>
      </c>
      <c r="U65" s="202">
        <v>57.16</v>
      </c>
      <c r="V65" s="202">
        <v>6.02</v>
      </c>
      <c r="W65" s="202">
        <v>13.34</v>
      </c>
      <c r="X65" s="202">
        <v>29.35</v>
      </c>
      <c r="Y65" s="202">
        <v>0</v>
      </c>
      <c r="Z65">
        <v>0</v>
      </c>
      <c r="AA65" s="202">
        <v>0</v>
      </c>
      <c r="AB65" s="202">
        <v>6.13</v>
      </c>
      <c r="AC65" s="202">
        <v>0</v>
      </c>
      <c r="AD65" s="202">
        <v>0</v>
      </c>
      <c r="AE65" s="202">
        <v>0</v>
      </c>
      <c r="AF65" s="202">
        <v>0</v>
      </c>
      <c r="AG65" s="202">
        <v>28.03</v>
      </c>
      <c r="AH65" s="202">
        <v>0</v>
      </c>
      <c r="AI65" s="202">
        <v>66.069999999999993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63.35</v>
      </c>
      <c r="AQ65" s="202">
        <v>26.78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9.2899999999999991</v>
      </c>
      <c r="L66" s="202">
        <v>406.43</v>
      </c>
      <c r="M66" s="202">
        <v>13.65</v>
      </c>
      <c r="N66" s="202">
        <v>17.21</v>
      </c>
      <c r="O66" s="202">
        <v>0</v>
      </c>
      <c r="P66" s="202">
        <v>24.94</v>
      </c>
      <c r="Q66" s="202">
        <v>6.11</v>
      </c>
      <c r="R66" s="202">
        <v>5.65</v>
      </c>
      <c r="S66" s="202">
        <v>0</v>
      </c>
      <c r="T66" s="202">
        <v>0</v>
      </c>
      <c r="U66" s="202">
        <v>57.16</v>
      </c>
      <c r="V66" s="202">
        <v>6.02</v>
      </c>
      <c r="W66" s="202">
        <v>13.34</v>
      </c>
      <c r="X66" s="202">
        <v>29.35</v>
      </c>
      <c r="Y66" s="202">
        <v>0</v>
      </c>
      <c r="Z66">
        <v>0</v>
      </c>
      <c r="AA66" s="202">
        <v>0</v>
      </c>
      <c r="AB66" s="202">
        <v>6.13</v>
      </c>
      <c r="AC66" s="202">
        <v>0</v>
      </c>
      <c r="AD66" s="202">
        <v>0</v>
      </c>
      <c r="AE66" s="202">
        <v>0</v>
      </c>
      <c r="AF66" s="202">
        <v>0</v>
      </c>
      <c r="AG66" s="202">
        <v>28.03</v>
      </c>
      <c r="AH66" s="202">
        <v>0</v>
      </c>
      <c r="AI66" s="202">
        <v>66.069999999999993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63.35</v>
      </c>
      <c r="AQ66" s="202">
        <v>26.78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9.0299999999999994</v>
      </c>
      <c r="L67" s="202">
        <v>414.51</v>
      </c>
      <c r="M67" s="202">
        <v>13.65</v>
      </c>
      <c r="N67" s="202">
        <v>17.21</v>
      </c>
      <c r="O67" s="202">
        <v>0</v>
      </c>
      <c r="P67" s="202">
        <v>24.94</v>
      </c>
      <c r="Q67" s="202">
        <v>6.11</v>
      </c>
      <c r="R67" s="202">
        <v>5.65</v>
      </c>
      <c r="S67" s="202">
        <v>0</v>
      </c>
      <c r="T67" s="202">
        <v>0</v>
      </c>
      <c r="U67" s="202">
        <v>57.16</v>
      </c>
      <c r="V67" s="202">
        <v>6.02</v>
      </c>
      <c r="W67" s="202">
        <v>13.34</v>
      </c>
      <c r="X67" s="202">
        <v>29.35</v>
      </c>
      <c r="Y67" s="202">
        <v>0</v>
      </c>
      <c r="Z67">
        <v>0</v>
      </c>
      <c r="AA67" s="202">
        <v>0</v>
      </c>
      <c r="AB67" s="202">
        <v>6.13</v>
      </c>
      <c r="AC67" s="202">
        <v>0</v>
      </c>
      <c r="AD67" s="202">
        <v>0</v>
      </c>
      <c r="AE67" s="202">
        <v>0</v>
      </c>
      <c r="AF67" s="202">
        <v>0</v>
      </c>
      <c r="AG67" s="202">
        <v>28.03</v>
      </c>
      <c r="AH67" s="202">
        <v>0</v>
      </c>
      <c r="AI67" s="202">
        <v>65.260000000000005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63.35</v>
      </c>
      <c r="AQ67" s="202">
        <v>26.78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9.0299999999999994</v>
      </c>
      <c r="L68" s="202">
        <v>335.59</v>
      </c>
      <c r="M68" s="202">
        <v>13.65</v>
      </c>
      <c r="N68" s="202">
        <v>17.21</v>
      </c>
      <c r="O68" s="202">
        <v>0</v>
      </c>
      <c r="P68" s="202">
        <v>24.94</v>
      </c>
      <c r="Q68" s="202">
        <v>6.11</v>
      </c>
      <c r="R68" s="202">
        <v>5.65</v>
      </c>
      <c r="S68" s="202">
        <v>0</v>
      </c>
      <c r="T68" s="202">
        <v>0</v>
      </c>
      <c r="U68" s="202">
        <v>57.16</v>
      </c>
      <c r="V68" s="202">
        <v>6.02</v>
      </c>
      <c r="W68" s="202">
        <v>13.34</v>
      </c>
      <c r="X68" s="202">
        <v>29.35</v>
      </c>
      <c r="Y68" s="202">
        <v>0</v>
      </c>
      <c r="Z68">
        <v>0</v>
      </c>
      <c r="AA68" s="202">
        <v>0</v>
      </c>
      <c r="AB68" s="202">
        <v>6.13</v>
      </c>
      <c r="AC68" s="202">
        <v>0</v>
      </c>
      <c r="AD68" s="202">
        <v>0</v>
      </c>
      <c r="AE68" s="202">
        <v>0</v>
      </c>
      <c r="AF68" s="202">
        <v>0</v>
      </c>
      <c r="AG68" s="202">
        <v>27.07</v>
      </c>
      <c r="AH68" s="202">
        <v>0</v>
      </c>
      <c r="AI68" s="202">
        <v>65.260000000000005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63.35</v>
      </c>
      <c r="AQ68" s="202">
        <v>26.78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9.0299999999999994</v>
      </c>
      <c r="L69" s="202">
        <v>335.59</v>
      </c>
      <c r="M69" s="202">
        <v>13.65</v>
      </c>
      <c r="N69" s="202">
        <v>17.21</v>
      </c>
      <c r="O69" s="202">
        <v>0</v>
      </c>
      <c r="P69" s="202">
        <v>24.94</v>
      </c>
      <c r="Q69" s="202">
        <v>6.11</v>
      </c>
      <c r="R69" s="202">
        <v>5.65</v>
      </c>
      <c r="S69" s="202">
        <v>0</v>
      </c>
      <c r="T69" s="202">
        <v>0</v>
      </c>
      <c r="U69" s="202">
        <v>57.16</v>
      </c>
      <c r="V69" s="202">
        <v>6.02</v>
      </c>
      <c r="W69" s="202">
        <v>13.34</v>
      </c>
      <c r="X69" s="202">
        <v>29.35</v>
      </c>
      <c r="Y69" s="202">
        <v>0</v>
      </c>
      <c r="Z69">
        <v>0</v>
      </c>
      <c r="AA69" s="202">
        <v>0</v>
      </c>
      <c r="AB69" s="202">
        <v>6.13</v>
      </c>
      <c r="AC69" s="202">
        <v>0</v>
      </c>
      <c r="AD69" s="202">
        <v>0</v>
      </c>
      <c r="AE69" s="202">
        <v>0</v>
      </c>
      <c r="AF69" s="202">
        <v>0</v>
      </c>
      <c r="AG69" s="202">
        <v>27.07</v>
      </c>
      <c r="AH69" s="202">
        <v>0</v>
      </c>
      <c r="AI69" s="202">
        <v>65.260000000000005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63.35</v>
      </c>
      <c r="AQ69" s="202">
        <v>26.78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9.0299999999999994</v>
      </c>
      <c r="L70" s="202">
        <v>335.59</v>
      </c>
      <c r="M70" s="202">
        <v>13.65</v>
      </c>
      <c r="N70" s="202">
        <v>17.21</v>
      </c>
      <c r="O70" s="202">
        <v>0</v>
      </c>
      <c r="P70" s="202">
        <v>24.94</v>
      </c>
      <c r="Q70" s="202">
        <v>6.11</v>
      </c>
      <c r="R70" s="202">
        <v>5.65</v>
      </c>
      <c r="S70" s="202">
        <v>0</v>
      </c>
      <c r="T70" s="202">
        <v>0</v>
      </c>
      <c r="U70" s="202">
        <v>57.16</v>
      </c>
      <c r="V70" s="202">
        <v>6.02</v>
      </c>
      <c r="W70" s="202">
        <v>13.34</v>
      </c>
      <c r="X70" s="202">
        <v>29.35</v>
      </c>
      <c r="Y70" s="202">
        <v>0</v>
      </c>
      <c r="Z70">
        <v>0</v>
      </c>
      <c r="AA70" s="202">
        <v>0</v>
      </c>
      <c r="AB70" s="202">
        <v>6.13</v>
      </c>
      <c r="AC70" s="202">
        <v>0</v>
      </c>
      <c r="AD70" s="202">
        <v>0</v>
      </c>
      <c r="AE70" s="202">
        <v>0</v>
      </c>
      <c r="AF70" s="202">
        <v>0</v>
      </c>
      <c r="AG70" s="202">
        <v>27.07</v>
      </c>
      <c r="AH70" s="202">
        <v>0</v>
      </c>
      <c r="AI70" s="202">
        <v>65.260000000000005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63.35</v>
      </c>
      <c r="AQ70" s="202">
        <v>26.78</v>
      </c>
      <c r="AR70" s="202">
        <v>25.2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8.18</v>
      </c>
      <c r="L71" s="202">
        <v>335.59</v>
      </c>
      <c r="M71" s="202">
        <v>13.65</v>
      </c>
      <c r="N71" s="202">
        <v>17.21</v>
      </c>
      <c r="O71" s="202">
        <v>0</v>
      </c>
      <c r="P71" s="202">
        <v>24.94</v>
      </c>
      <c r="Q71" s="202">
        <v>6.11</v>
      </c>
      <c r="R71" s="202">
        <v>5.65</v>
      </c>
      <c r="S71" s="202">
        <v>0</v>
      </c>
      <c r="T71" s="202">
        <v>0</v>
      </c>
      <c r="U71" s="202">
        <v>57.61</v>
      </c>
      <c r="V71" s="202">
        <v>6.02</v>
      </c>
      <c r="W71" s="202">
        <v>13.34</v>
      </c>
      <c r="X71" s="202">
        <v>29.35</v>
      </c>
      <c r="Y71" s="202">
        <v>0</v>
      </c>
      <c r="Z71">
        <v>0</v>
      </c>
      <c r="AA71" s="202">
        <v>0</v>
      </c>
      <c r="AB71" s="202">
        <v>6.13</v>
      </c>
      <c r="AC71" s="202">
        <v>0</v>
      </c>
      <c r="AD71" s="202">
        <v>0</v>
      </c>
      <c r="AE71" s="202">
        <v>0</v>
      </c>
      <c r="AF71" s="202">
        <v>0</v>
      </c>
      <c r="AG71" s="202">
        <v>26.5</v>
      </c>
      <c r="AH71" s="202">
        <v>0</v>
      </c>
      <c r="AI71" s="202">
        <v>65.260000000000005</v>
      </c>
      <c r="AJ71" s="202">
        <v>0</v>
      </c>
      <c r="AK71" s="202">
        <v>0</v>
      </c>
      <c r="AL71" s="202">
        <v>0</v>
      </c>
      <c r="AM71" s="202">
        <v>0</v>
      </c>
      <c r="AN71" s="202">
        <v>11.24</v>
      </c>
      <c r="AO71">
        <v>0</v>
      </c>
      <c r="AP71" s="202">
        <v>63.35</v>
      </c>
      <c r="AQ71" s="202">
        <v>23.75</v>
      </c>
      <c r="AR71" s="202">
        <v>24.44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8.18</v>
      </c>
      <c r="L72" s="202">
        <v>335.59</v>
      </c>
      <c r="M72" s="202">
        <v>13.65</v>
      </c>
      <c r="N72" s="202">
        <v>17.21</v>
      </c>
      <c r="O72" s="202">
        <v>0</v>
      </c>
      <c r="P72" s="202">
        <v>24.94</v>
      </c>
      <c r="Q72" s="202">
        <v>6.11</v>
      </c>
      <c r="R72" s="202">
        <v>5.65</v>
      </c>
      <c r="S72" s="202">
        <v>0</v>
      </c>
      <c r="T72" s="202">
        <v>0</v>
      </c>
      <c r="U72" s="202">
        <v>57.66</v>
      </c>
      <c r="V72" s="202">
        <v>6.02</v>
      </c>
      <c r="W72" s="202">
        <v>13.34</v>
      </c>
      <c r="X72" s="202">
        <v>29.35</v>
      </c>
      <c r="Y72" s="202">
        <v>0</v>
      </c>
      <c r="Z72">
        <v>0</v>
      </c>
      <c r="AA72" s="202">
        <v>0</v>
      </c>
      <c r="AB72" s="202">
        <v>6.13</v>
      </c>
      <c r="AC72" s="202">
        <v>0</v>
      </c>
      <c r="AD72" s="202">
        <v>0</v>
      </c>
      <c r="AE72" s="202">
        <v>0</v>
      </c>
      <c r="AF72" s="202">
        <v>0</v>
      </c>
      <c r="AG72" s="202">
        <v>26.5</v>
      </c>
      <c r="AH72" s="202">
        <v>0</v>
      </c>
      <c r="AI72" s="202">
        <v>65.260000000000005</v>
      </c>
      <c r="AJ72" s="202">
        <v>0</v>
      </c>
      <c r="AK72" s="202">
        <v>0</v>
      </c>
      <c r="AL72" s="202">
        <v>0</v>
      </c>
      <c r="AM72" s="202">
        <v>0</v>
      </c>
      <c r="AN72" s="202">
        <v>11.24</v>
      </c>
      <c r="AO72">
        <v>0</v>
      </c>
      <c r="AP72" s="202">
        <v>63.35</v>
      </c>
      <c r="AQ72" s="202">
        <v>23.75</v>
      </c>
      <c r="AR72" s="202">
        <v>21.13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8.4499999999999993</v>
      </c>
      <c r="L73" s="202">
        <v>335.59</v>
      </c>
      <c r="M73" s="202">
        <v>13.65</v>
      </c>
      <c r="N73" s="202">
        <v>17.21</v>
      </c>
      <c r="O73" s="202">
        <v>0</v>
      </c>
      <c r="P73" s="202">
        <v>24.94</v>
      </c>
      <c r="Q73" s="202">
        <v>6.11</v>
      </c>
      <c r="R73" s="202">
        <v>5.65</v>
      </c>
      <c r="S73" s="202">
        <v>0</v>
      </c>
      <c r="T73" s="202">
        <v>0</v>
      </c>
      <c r="U73" s="202">
        <v>57.66</v>
      </c>
      <c r="V73" s="202">
        <v>6.02</v>
      </c>
      <c r="W73" s="202">
        <v>13.34</v>
      </c>
      <c r="X73" s="202">
        <v>29.35</v>
      </c>
      <c r="Y73" s="202">
        <v>0</v>
      </c>
      <c r="Z73">
        <v>0</v>
      </c>
      <c r="AA73" s="202">
        <v>0</v>
      </c>
      <c r="AB73" s="202">
        <v>6.13</v>
      </c>
      <c r="AC73" s="202">
        <v>0</v>
      </c>
      <c r="AD73" s="202">
        <v>0</v>
      </c>
      <c r="AE73" s="202">
        <v>0</v>
      </c>
      <c r="AF73" s="202">
        <v>0</v>
      </c>
      <c r="AG73" s="202">
        <v>26.5</v>
      </c>
      <c r="AH73" s="202">
        <v>0</v>
      </c>
      <c r="AI73" s="202">
        <v>65.260000000000005</v>
      </c>
      <c r="AJ73" s="202">
        <v>0</v>
      </c>
      <c r="AK73" s="202">
        <v>0</v>
      </c>
      <c r="AL73" s="202">
        <v>0</v>
      </c>
      <c r="AM73" s="202">
        <v>0</v>
      </c>
      <c r="AN73" s="202">
        <v>11.24</v>
      </c>
      <c r="AO73">
        <v>0</v>
      </c>
      <c r="AP73" s="202">
        <v>63.35</v>
      </c>
      <c r="AQ73" s="202">
        <v>23.75</v>
      </c>
      <c r="AR73" s="202">
        <v>18.579999999999998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8.4499999999999993</v>
      </c>
      <c r="L74" s="202">
        <v>335.59</v>
      </c>
      <c r="M74" s="202">
        <v>13.65</v>
      </c>
      <c r="N74" s="202">
        <v>17.21</v>
      </c>
      <c r="O74" s="202">
        <v>0</v>
      </c>
      <c r="P74" s="202">
        <v>24.94</v>
      </c>
      <c r="Q74" s="202">
        <v>6.11</v>
      </c>
      <c r="R74" s="202">
        <v>5.65</v>
      </c>
      <c r="S74" s="202">
        <v>0</v>
      </c>
      <c r="T74" s="202">
        <v>0</v>
      </c>
      <c r="U74" s="202">
        <v>57.66</v>
      </c>
      <c r="V74" s="202">
        <v>6.02</v>
      </c>
      <c r="W74" s="202">
        <v>13.34</v>
      </c>
      <c r="X74" s="202">
        <v>29.35</v>
      </c>
      <c r="Y74" s="202">
        <v>0</v>
      </c>
      <c r="Z74">
        <v>0</v>
      </c>
      <c r="AA74" s="202">
        <v>0</v>
      </c>
      <c r="AB74" s="202">
        <v>6.13</v>
      </c>
      <c r="AC74" s="202">
        <v>0</v>
      </c>
      <c r="AD74" s="202">
        <v>0</v>
      </c>
      <c r="AE74" s="202">
        <v>0</v>
      </c>
      <c r="AF74" s="202">
        <v>0</v>
      </c>
      <c r="AG74" s="202">
        <v>26.5</v>
      </c>
      <c r="AH74" s="202">
        <v>0</v>
      </c>
      <c r="AI74" s="202">
        <v>65.260000000000005</v>
      </c>
      <c r="AJ74" s="202">
        <v>0</v>
      </c>
      <c r="AK74" s="202">
        <v>0</v>
      </c>
      <c r="AL74" s="202">
        <v>0</v>
      </c>
      <c r="AM74" s="202">
        <v>0</v>
      </c>
      <c r="AN74" s="202">
        <v>11.24</v>
      </c>
      <c r="AO74">
        <v>0</v>
      </c>
      <c r="AP74" s="202">
        <v>63.35</v>
      </c>
      <c r="AQ74" s="202">
        <v>23.75</v>
      </c>
      <c r="AR74" s="202">
        <v>14.6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8.0500000000000007</v>
      </c>
      <c r="E75" s="202">
        <v>0</v>
      </c>
      <c r="F75" s="202">
        <v>0</v>
      </c>
      <c r="G75" s="202">
        <v>19.36</v>
      </c>
      <c r="H75" s="202">
        <v>0</v>
      </c>
      <c r="I75" s="202">
        <v>0</v>
      </c>
      <c r="J75" s="202">
        <v>0</v>
      </c>
      <c r="K75" s="202">
        <v>8.73</v>
      </c>
      <c r="L75" s="202">
        <v>335.59</v>
      </c>
      <c r="M75" s="202">
        <v>13.65</v>
      </c>
      <c r="N75" s="202">
        <v>17.21</v>
      </c>
      <c r="O75" s="202">
        <v>0</v>
      </c>
      <c r="P75" s="202">
        <v>24.94</v>
      </c>
      <c r="Q75" s="202">
        <v>6.11</v>
      </c>
      <c r="R75" s="202">
        <v>5.65</v>
      </c>
      <c r="S75" s="202">
        <v>0</v>
      </c>
      <c r="T75" s="202">
        <v>0</v>
      </c>
      <c r="U75" s="202">
        <v>57.66</v>
      </c>
      <c r="V75" s="202">
        <v>6.02</v>
      </c>
      <c r="W75" s="202">
        <v>13.34</v>
      </c>
      <c r="X75" s="202">
        <v>29.35</v>
      </c>
      <c r="Y75" s="202">
        <v>0</v>
      </c>
      <c r="Z75">
        <v>0</v>
      </c>
      <c r="AA75" s="202">
        <v>0</v>
      </c>
      <c r="AB75" s="202">
        <v>6.13</v>
      </c>
      <c r="AC75" s="202">
        <v>0</v>
      </c>
      <c r="AD75" s="202">
        <v>0</v>
      </c>
      <c r="AE75" s="202">
        <v>0</v>
      </c>
      <c r="AF75" s="202">
        <v>0</v>
      </c>
      <c r="AG75" s="202">
        <v>26.5</v>
      </c>
      <c r="AH75" s="202">
        <v>0</v>
      </c>
      <c r="AI75" s="202">
        <v>67.430000000000007</v>
      </c>
      <c r="AJ75" s="202">
        <v>0</v>
      </c>
      <c r="AK75" s="202">
        <v>0</v>
      </c>
      <c r="AL75" s="202">
        <v>0</v>
      </c>
      <c r="AM75" s="202">
        <v>0</v>
      </c>
      <c r="AN75" s="202">
        <v>10.06</v>
      </c>
      <c r="AO75">
        <v>0</v>
      </c>
      <c r="AP75" s="202">
        <v>63.35</v>
      </c>
      <c r="AQ75" s="202">
        <v>23.75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8.0500000000000007</v>
      </c>
      <c r="E76" s="202">
        <v>0</v>
      </c>
      <c r="F76" s="202">
        <v>0</v>
      </c>
      <c r="G76" s="202">
        <v>21.32</v>
      </c>
      <c r="H76" s="202">
        <v>0</v>
      </c>
      <c r="I76" s="202">
        <v>0</v>
      </c>
      <c r="J76" s="202">
        <v>0</v>
      </c>
      <c r="K76" s="202">
        <v>8.4499999999999993</v>
      </c>
      <c r="L76" s="202">
        <v>335.59</v>
      </c>
      <c r="M76" s="202">
        <v>13.65</v>
      </c>
      <c r="N76" s="202">
        <v>17.21</v>
      </c>
      <c r="O76" s="202">
        <v>0</v>
      </c>
      <c r="P76" s="202">
        <v>24.94</v>
      </c>
      <c r="Q76" s="202">
        <v>6.11</v>
      </c>
      <c r="R76" s="202">
        <v>5.65</v>
      </c>
      <c r="S76" s="202">
        <v>0</v>
      </c>
      <c r="T76" s="202">
        <v>0</v>
      </c>
      <c r="U76" s="202">
        <v>57.66</v>
      </c>
      <c r="V76" s="202">
        <v>6.02</v>
      </c>
      <c r="W76" s="202">
        <v>13.34</v>
      </c>
      <c r="X76" s="202">
        <v>29.35</v>
      </c>
      <c r="Y76" s="202">
        <v>0</v>
      </c>
      <c r="Z76">
        <v>0</v>
      </c>
      <c r="AA76" s="202">
        <v>0</v>
      </c>
      <c r="AB76" s="202">
        <v>6.13</v>
      </c>
      <c r="AC76" s="202">
        <v>0</v>
      </c>
      <c r="AD76" s="202">
        <v>0</v>
      </c>
      <c r="AE76" s="202">
        <v>0</v>
      </c>
      <c r="AF76" s="202">
        <v>0</v>
      </c>
      <c r="AG76" s="202">
        <v>26.5</v>
      </c>
      <c r="AH76" s="202">
        <v>0</v>
      </c>
      <c r="AI76" s="202">
        <v>67.430000000000007</v>
      </c>
      <c r="AJ76" s="202">
        <v>0</v>
      </c>
      <c r="AK76" s="202">
        <v>0</v>
      </c>
      <c r="AL76" s="202">
        <v>0</v>
      </c>
      <c r="AM76" s="202">
        <v>0</v>
      </c>
      <c r="AN76" s="202">
        <v>10.06</v>
      </c>
      <c r="AO76">
        <v>0</v>
      </c>
      <c r="AP76" s="202">
        <v>63.35</v>
      </c>
      <c r="AQ76" s="202">
        <v>23.75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8.0500000000000007</v>
      </c>
      <c r="E77" s="202">
        <v>0</v>
      </c>
      <c r="F77" s="202">
        <v>0</v>
      </c>
      <c r="G77" s="202">
        <v>21.32</v>
      </c>
      <c r="H77" s="202">
        <v>0</v>
      </c>
      <c r="I77" s="202">
        <v>0</v>
      </c>
      <c r="J77" s="202">
        <v>0</v>
      </c>
      <c r="K77" s="202">
        <v>8.4499999999999993</v>
      </c>
      <c r="L77" s="202">
        <v>335.59</v>
      </c>
      <c r="M77" s="202">
        <v>13.65</v>
      </c>
      <c r="N77" s="202">
        <v>17.21</v>
      </c>
      <c r="O77" s="202">
        <v>0</v>
      </c>
      <c r="P77" s="202">
        <v>24.94</v>
      </c>
      <c r="Q77" s="202">
        <v>6.11</v>
      </c>
      <c r="R77" s="202">
        <v>5.65</v>
      </c>
      <c r="S77" s="202">
        <v>0</v>
      </c>
      <c r="T77" s="202">
        <v>0</v>
      </c>
      <c r="U77" s="202">
        <v>57.66</v>
      </c>
      <c r="V77" s="202">
        <v>6.02</v>
      </c>
      <c r="W77" s="202">
        <v>13.34</v>
      </c>
      <c r="X77" s="202">
        <v>29.35</v>
      </c>
      <c r="Y77" s="202">
        <v>0</v>
      </c>
      <c r="Z77">
        <v>0</v>
      </c>
      <c r="AA77" s="202">
        <v>0</v>
      </c>
      <c r="AB77" s="202">
        <v>6.13</v>
      </c>
      <c r="AC77" s="202">
        <v>0</v>
      </c>
      <c r="AD77" s="202">
        <v>0</v>
      </c>
      <c r="AE77" s="202">
        <v>0</v>
      </c>
      <c r="AF77" s="202">
        <v>0</v>
      </c>
      <c r="AG77" s="202">
        <v>26.5</v>
      </c>
      <c r="AH77" s="202">
        <v>0</v>
      </c>
      <c r="AI77" s="202">
        <v>67.430000000000007</v>
      </c>
      <c r="AJ77" s="202">
        <v>0</v>
      </c>
      <c r="AK77" s="202">
        <v>0</v>
      </c>
      <c r="AL77" s="202">
        <v>0</v>
      </c>
      <c r="AM77" s="202">
        <v>0</v>
      </c>
      <c r="AN77" s="202">
        <v>10.06</v>
      </c>
      <c r="AO77">
        <v>0</v>
      </c>
      <c r="AP77" s="202">
        <v>63.35</v>
      </c>
      <c r="AQ77" s="202">
        <v>23.75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8.15</v>
      </c>
      <c r="E78" s="202">
        <v>0</v>
      </c>
      <c r="F78" s="202">
        <v>0</v>
      </c>
      <c r="G78" s="202">
        <v>21.32</v>
      </c>
      <c r="H78" s="202">
        <v>0</v>
      </c>
      <c r="I78" s="202">
        <v>0</v>
      </c>
      <c r="J78" s="202">
        <v>0</v>
      </c>
      <c r="K78" s="202">
        <v>8.4499999999999993</v>
      </c>
      <c r="L78" s="202">
        <v>335.59</v>
      </c>
      <c r="M78" s="202">
        <v>13.65</v>
      </c>
      <c r="N78" s="202">
        <v>17.21</v>
      </c>
      <c r="O78" s="202">
        <v>0</v>
      </c>
      <c r="P78" s="202">
        <v>24.94</v>
      </c>
      <c r="Q78" s="202">
        <v>6.11</v>
      </c>
      <c r="R78" s="202">
        <v>5.65</v>
      </c>
      <c r="S78" s="202">
        <v>0</v>
      </c>
      <c r="T78" s="202">
        <v>0</v>
      </c>
      <c r="U78" s="202">
        <v>57.66</v>
      </c>
      <c r="V78" s="202">
        <v>6.02</v>
      </c>
      <c r="W78" s="202">
        <v>13.34</v>
      </c>
      <c r="X78" s="202">
        <v>29.35</v>
      </c>
      <c r="Y78" s="202">
        <v>0</v>
      </c>
      <c r="Z78">
        <v>0</v>
      </c>
      <c r="AA78" s="202">
        <v>0</v>
      </c>
      <c r="AB78" s="202">
        <v>6.13</v>
      </c>
      <c r="AC78" s="202">
        <v>0</v>
      </c>
      <c r="AD78" s="202">
        <v>0</v>
      </c>
      <c r="AE78" s="202">
        <v>0</v>
      </c>
      <c r="AF78" s="202">
        <v>0</v>
      </c>
      <c r="AG78" s="202">
        <v>26.5</v>
      </c>
      <c r="AH78" s="202">
        <v>0</v>
      </c>
      <c r="AI78" s="202">
        <v>67.430000000000007</v>
      </c>
      <c r="AJ78" s="202">
        <v>0</v>
      </c>
      <c r="AK78" s="202">
        <v>0</v>
      </c>
      <c r="AL78" s="202">
        <v>0</v>
      </c>
      <c r="AM78" s="202">
        <v>0</v>
      </c>
      <c r="AN78" s="202">
        <v>10.06</v>
      </c>
      <c r="AO78">
        <v>0</v>
      </c>
      <c r="AP78" s="202">
        <v>63.35</v>
      </c>
      <c r="AQ78" s="202">
        <v>23.75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32.67</v>
      </c>
      <c r="E79" s="202">
        <v>0</v>
      </c>
      <c r="F79" s="202">
        <v>0</v>
      </c>
      <c r="G79" s="202">
        <v>59.19</v>
      </c>
      <c r="H79" s="202">
        <v>0</v>
      </c>
      <c r="I79" s="202">
        <v>0</v>
      </c>
      <c r="J79" s="202">
        <v>14.86</v>
      </c>
      <c r="K79" s="202">
        <v>9.0299999999999994</v>
      </c>
      <c r="L79" s="202">
        <v>335.59</v>
      </c>
      <c r="M79" s="202">
        <v>13.65</v>
      </c>
      <c r="N79" s="202">
        <v>17.21</v>
      </c>
      <c r="O79" s="202">
        <v>0</v>
      </c>
      <c r="P79" s="202">
        <v>24.94</v>
      </c>
      <c r="Q79" s="202">
        <v>6.11</v>
      </c>
      <c r="R79" s="202">
        <v>5.65</v>
      </c>
      <c r="S79" s="202">
        <v>0</v>
      </c>
      <c r="T79" s="202">
        <v>0</v>
      </c>
      <c r="U79" s="202">
        <v>57.66</v>
      </c>
      <c r="V79" s="202">
        <v>6.16</v>
      </c>
      <c r="W79" s="202">
        <v>13.34</v>
      </c>
      <c r="X79" s="202">
        <v>29.35</v>
      </c>
      <c r="Y79" s="202">
        <v>0</v>
      </c>
      <c r="Z79">
        <v>0</v>
      </c>
      <c r="AA79" s="202">
        <v>0</v>
      </c>
      <c r="AB79" s="202">
        <v>6.13</v>
      </c>
      <c r="AC79" s="202">
        <v>0</v>
      </c>
      <c r="AD79" s="202">
        <v>0</v>
      </c>
      <c r="AE79" s="202">
        <v>0</v>
      </c>
      <c r="AF79" s="202">
        <v>0</v>
      </c>
      <c r="AG79" s="202">
        <v>27.07</v>
      </c>
      <c r="AH79" s="202">
        <v>0</v>
      </c>
      <c r="AI79" s="202">
        <v>67.430000000000007</v>
      </c>
      <c r="AJ79" s="202">
        <v>0</v>
      </c>
      <c r="AK79" s="202">
        <v>0</v>
      </c>
      <c r="AL79" s="202">
        <v>0</v>
      </c>
      <c r="AM79" s="202">
        <v>9.3000000000000007</v>
      </c>
      <c r="AN79" s="202">
        <v>0</v>
      </c>
      <c r="AO79">
        <v>0</v>
      </c>
      <c r="AP79" s="202">
        <v>63.35</v>
      </c>
      <c r="AQ79" s="202">
        <v>23.75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61.2</v>
      </c>
      <c r="E80" s="202">
        <v>0</v>
      </c>
      <c r="F80" s="202">
        <v>0</v>
      </c>
      <c r="G80" s="202">
        <v>59.19</v>
      </c>
      <c r="H80" s="202">
        <v>0</v>
      </c>
      <c r="I80" s="202">
        <v>0</v>
      </c>
      <c r="J80" s="202">
        <v>14.86</v>
      </c>
      <c r="K80" s="202">
        <v>9.0299999999999994</v>
      </c>
      <c r="L80" s="202">
        <v>335.59</v>
      </c>
      <c r="M80" s="202">
        <v>13.65</v>
      </c>
      <c r="N80" s="202">
        <v>17.21</v>
      </c>
      <c r="O80" s="202">
        <v>0</v>
      </c>
      <c r="P80" s="202">
        <v>24.94</v>
      </c>
      <c r="Q80" s="202">
        <v>6.11</v>
      </c>
      <c r="R80" s="202">
        <v>5.65</v>
      </c>
      <c r="S80" s="202">
        <v>0</v>
      </c>
      <c r="T80" s="202">
        <v>0</v>
      </c>
      <c r="U80" s="202">
        <v>57.66</v>
      </c>
      <c r="V80" s="202">
        <v>6.17</v>
      </c>
      <c r="W80" s="202">
        <v>13.34</v>
      </c>
      <c r="X80" s="202">
        <v>29.35</v>
      </c>
      <c r="Y80" s="202">
        <v>0</v>
      </c>
      <c r="Z80">
        <v>0</v>
      </c>
      <c r="AA80" s="202">
        <v>0</v>
      </c>
      <c r="AB80" s="202">
        <v>6.13</v>
      </c>
      <c r="AC80" s="202">
        <v>0</v>
      </c>
      <c r="AD80" s="202">
        <v>0</v>
      </c>
      <c r="AE80" s="202">
        <v>0</v>
      </c>
      <c r="AF80" s="202">
        <v>0</v>
      </c>
      <c r="AG80" s="202">
        <v>27.07</v>
      </c>
      <c r="AH80" s="202">
        <v>0</v>
      </c>
      <c r="AI80" s="202">
        <v>67.430000000000007</v>
      </c>
      <c r="AJ80" s="202">
        <v>0</v>
      </c>
      <c r="AK80" s="202">
        <v>0</v>
      </c>
      <c r="AL80" s="202">
        <v>0</v>
      </c>
      <c r="AM80" s="202">
        <v>17.37</v>
      </c>
      <c r="AN80" s="202">
        <v>0</v>
      </c>
      <c r="AO80">
        <v>0</v>
      </c>
      <c r="AP80" s="202">
        <v>63.35</v>
      </c>
      <c r="AQ80" s="202">
        <v>23.75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65.81</v>
      </c>
      <c r="E81" s="202">
        <v>0</v>
      </c>
      <c r="F81" s="202">
        <v>0</v>
      </c>
      <c r="G81" s="202">
        <v>73.92</v>
      </c>
      <c r="H81" s="202">
        <v>0</v>
      </c>
      <c r="I81" s="202">
        <v>0</v>
      </c>
      <c r="J81" s="202">
        <v>1.75</v>
      </c>
      <c r="K81" s="202">
        <v>9.0299999999999994</v>
      </c>
      <c r="L81" s="202">
        <v>329.02</v>
      </c>
      <c r="M81" s="202">
        <v>13.65</v>
      </c>
      <c r="N81" s="202">
        <v>16.84</v>
      </c>
      <c r="O81" s="202">
        <v>0</v>
      </c>
      <c r="P81" s="202">
        <v>24.94</v>
      </c>
      <c r="Q81" s="202">
        <v>6.11</v>
      </c>
      <c r="R81" s="202">
        <v>5.65</v>
      </c>
      <c r="S81" s="202">
        <v>0</v>
      </c>
      <c r="T81" s="202">
        <v>0</v>
      </c>
      <c r="U81" s="202">
        <v>57.66</v>
      </c>
      <c r="V81" s="202">
        <v>6.17</v>
      </c>
      <c r="W81" s="202">
        <v>13.34</v>
      </c>
      <c r="X81" s="202">
        <v>29.35</v>
      </c>
      <c r="Y81" s="202">
        <v>0</v>
      </c>
      <c r="Z81">
        <v>0</v>
      </c>
      <c r="AA81" s="202">
        <v>0</v>
      </c>
      <c r="AB81" s="202">
        <v>6.13</v>
      </c>
      <c r="AC81" s="202">
        <v>0</v>
      </c>
      <c r="AD81" s="202">
        <v>0</v>
      </c>
      <c r="AE81" s="202">
        <v>0</v>
      </c>
      <c r="AF81" s="202">
        <v>0</v>
      </c>
      <c r="AG81" s="202">
        <v>27.07</v>
      </c>
      <c r="AH81" s="202">
        <v>0</v>
      </c>
      <c r="AI81" s="202">
        <v>67.430000000000007</v>
      </c>
      <c r="AJ81" s="202">
        <v>0</v>
      </c>
      <c r="AK81" s="202">
        <v>0</v>
      </c>
      <c r="AL81" s="202">
        <v>0</v>
      </c>
      <c r="AM81" s="202">
        <v>28.96</v>
      </c>
      <c r="AN81" s="202">
        <v>0</v>
      </c>
      <c r="AO81">
        <v>0</v>
      </c>
      <c r="AP81" s="202">
        <v>63.35</v>
      </c>
      <c r="AQ81" s="202">
        <v>23.75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65.81</v>
      </c>
      <c r="E82" s="202">
        <v>0</v>
      </c>
      <c r="F82" s="202">
        <v>0</v>
      </c>
      <c r="G82" s="202">
        <v>73.92</v>
      </c>
      <c r="H82" s="202">
        <v>0</v>
      </c>
      <c r="I82" s="202">
        <v>0</v>
      </c>
      <c r="J82" s="202">
        <v>0</v>
      </c>
      <c r="K82" s="202">
        <v>9.0299999999999994</v>
      </c>
      <c r="L82" s="202">
        <v>329.02</v>
      </c>
      <c r="M82" s="202">
        <v>13.65</v>
      </c>
      <c r="N82" s="202">
        <v>16.84</v>
      </c>
      <c r="O82" s="202">
        <v>0</v>
      </c>
      <c r="P82" s="202">
        <v>24.94</v>
      </c>
      <c r="Q82" s="202">
        <v>6.11</v>
      </c>
      <c r="R82" s="202">
        <v>5.65</v>
      </c>
      <c r="S82" s="202">
        <v>0</v>
      </c>
      <c r="T82" s="202">
        <v>0</v>
      </c>
      <c r="U82" s="202">
        <v>57.66</v>
      </c>
      <c r="V82" s="202">
        <v>6.17</v>
      </c>
      <c r="W82" s="202">
        <v>13.34</v>
      </c>
      <c r="X82" s="202">
        <v>29.35</v>
      </c>
      <c r="Y82" s="202">
        <v>0</v>
      </c>
      <c r="Z82">
        <v>0</v>
      </c>
      <c r="AA82" s="202">
        <v>0</v>
      </c>
      <c r="AB82" s="202">
        <v>6.13</v>
      </c>
      <c r="AC82" s="202">
        <v>0</v>
      </c>
      <c r="AD82" s="202">
        <v>0</v>
      </c>
      <c r="AE82" s="202">
        <v>0</v>
      </c>
      <c r="AF82" s="202">
        <v>0</v>
      </c>
      <c r="AG82" s="202">
        <v>27.07</v>
      </c>
      <c r="AH82" s="202">
        <v>0</v>
      </c>
      <c r="AI82" s="202">
        <v>67.430000000000007</v>
      </c>
      <c r="AJ82" s="202">
        <v>0</v>
      </c>
      <c r="AK82" s="202">
        <v>0</v>
      </c>
      <c r="AL82" s="202">
        <v>0</v>
      </c>
      <c r="AM82" s="202">
        <v>34.75</v>
      </c>
      <c r="AN82" s="202">
        <v>0</v>
      </c>
      <c r="AO82">
        <v>0</v>
      </c>
      <c r="AP82" s="202">
        <v>63.35</v>
      </c>
      <c r="AQ82" s="202">
        <v>23.75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77.569999999999993</v>
      </c>
      <c r="E83" s="202">
        <v>0</v>
      </c>
      <c r="F83" s="202">
        <v>0</v>
      </c>
      <c r="G83" s="202">
        <v>51.32</v>
      </c>
      <c r="H83" s="202">
        <v>0</v>
      </c>
      <c r="I83" s="202">
        <v>0</v>
      </c>
      <c r="J83" s="202">
        <v>0</v>
      </c>
      <c r="K83" s="202">
        <v>9.0299999999999994</v>
      </c>
      <c r="L83" s="202">
        <v>329.02</v>
      </c>
      <c r="M83" s="202">
        <v>13.65</v>
      </c>
      <c r="N83" s="202">
        <v>16.84</v>
      </c>
      <c r="O83" s="202">
        <v>0</v>
      </c>
      <c r="P83" s="202">
        <v>24.94</v>
      </c>
      <c r="Q83" s="202">
        <v>6.11</v>
      </c>
      <c r="R83" s="202">
        <v>5.65</v>
      </c>
      <c r="S83" s="202">
        <v>0</v>
      </c>
      <c r="T83" s="202">
        <v>0</v>
      </c>
      <c r="U83" s="202">
        <v>57.66</v>
      </c>
      <c r="V83" s="202">
        <v>6.17</v>
      </c>
      <c r="W83" s="202">
        <v>13.34</v>
      </c>
      <c r="X83" s="202">
        <v>29.35</v>
      </c>
      <c r="Y83" s="202">
        <v>0</v>
      </c>
      <c r="Z83">
        <v>0</v>
      </c>
      <c r="AA83" s="202">
        <v>0</v>
      </c>
      <c r="AB83" s="202">
        <v>6.13</v>
      </c>
      <c r="AC83" s="202">
        <v>0</v>
      </c>
      <c r="AD83" s="202">
        <v>0</v>
      </c>
      <c r="AE83" s="202">
        <v>0</v>
      </c>
      <c r="AF83" s="202">
        <v>0</v>
      </c>
      <c r="AG83" s="202">
        <v>27.07</v>
      </c>
      <c r="AH83" s="202">
        <v>0</v>
      </c>
      <c r="AI83" s="202">
        <v>69.61</v>
      </c>
      <c r="AJ83" s="202">
        <v>0</v>
      </c>
      <c r="AK83" s="202">
        <v>0</v>
      </c>
      <c r="AL83" s="202">
        <v>0</v>
      </c>
      <c r="AM83" s="202">
        <v>34.75</v>
      </c>
      <c r="AN83" s="202">
        <v>0</v>
      </c>
      <c r="AO83">
        <v>0</v>
      </c>
      <c r="AP83" s="202">
        <v>63.35</v>
      </c>
      <c r="AQ83" s="202">
        <v>23.75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77.569999999999993</v>
      </c>
      <c r="E84" s="202">
        <v>0</v>
      </c>
      <c r="F84" s="202">
        <v>0</v>
      </c>
      <c r="G84" s="202">
        <v>49.66</v>
      </c>
      <c r="H84" s="202">
        <v>0</v>
      </c>
      <c r="I84" s="202">
        <v>0</v>
      </c>
      <c r="J84" s="202">
        <v>0</v>
      </c>
      <c r="K84" s="202">
        <v>9.0299999999999994</v>
      </c>
      <c r="L84" s="202">
        <v>329.02</v>
      </c>
      <c r="M84" s="202">
        <v>13.65</v>
      </c>
      <c r="N84" s="202">
        <v>16.84</v>
      </c>
      <c r="O84" s="202">
        <v>0</v>
      </c>
      <c r="P84" s="202">
        <v>24.94</v>
      </c>
      <c r="Q84" s="202">
        <v>6.11</v>
      </c>
      <c r="R84" s="202">
        <v>5.65</v>
      </c>
      <c r="S84" s="202">
        <v>0</v>
      </c>
      <c r="T84" s="202">
        <v>0</v>
      </c>
      <c r="U84" s="202">
        <v>57.66</v>
      </c>
      <c r="V84" s="202">
        <v>6.17</v>
      </c>
      <c r="W84" s="202">
        <v>13.34</v>
      </c>
      <c r="X84" s="202">
        <v>29.35</v>
      </c>
      <c r="Y84" s="202">
        <v>0</v>
      </c>
      <c r="Z84">
        <v>0</v>
      </c>
      <c r="AA84" s="202">
        <v>0</v>
      </c>
      <c r="AB84" s="202">
        <v>6.13</v>
      </c>
      <c r="AC84" s="202">
        <v>0</v>
      </c>
      <c r="AD84" s="202">
        <v>0</v>
      </c>
      <c r="AE84" s="202">
        <v>0</v>
      </c>
      <c r="AF84" s="202">
        <v>0</v>
      </c>
      <c r="AG84" s="202">
        <v>27.07</v>
      </c>
      <c r="AH84" s="202">
        <v>0</v>
      </c>
      <c r="AI84" s="202">
        <v>69.61</v>
      </c>
      <c r="AJ84" s="202">
        <v>0</v>
      </c>
      <c r="AK84" s="202">
        <v>0</v>
      </c>
      <c r="AL84" s="202">
        <v>0</v>
      </c>
      <c r="AM84" s="202">
        <v>34.75</v>
      </c>
      <c r="AN84" s="202">
        <v>0</v>
      </c>
      <c r="AO84">
        <v>0</v>
      </c>
      <c r="AP84" s="202">
        <v>63.35</v>
      </c>
      <c r="AQ84" s="202">
        <v>23.75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65.12</v>
      </c>
      <c r="E85" s="202">
        <v>0</v>
      </c>
      <c r="F85" s="202">
        <v>0</v>
      </c>
      <c r="G85" s="202">
        <v>40.68</v>
      </c>
      <c r="H85" s="202">
        <v>0</v>
      </c>
      <c r="I85" s="202">
        <v>0</v>
      </c>
      <c r="J85" s="202">
        <v>25.82</v>
      </c>
      <c r="K85" s="202">
        <v>9.0299999999999994</v>
      </c>
      <c r="L85" s="202">
        <v>366.03</v>
      </c>
      <c r="M85" s="202">
        <v>13.65</v>
      </c>
      <c r="N85" s="202">
        <v>16.84</v>
      </c>
      <c r="O85" s="202">
        <v>0</v>
      </c>
      <c r="P85" s="202">
        <v>24.94</v>
      </c>
      <c r="Q85" s="202">
        <v>6.11</v>
      </c>
      <c r="R85" s="202">
        <v>5.65</v>
      </c>
      <c r="S85" s="202">
        <v>0</v>
      </c>
      <c r="T85" s="202">
        <v>0</v>
      </c>
      <c r="U85" s="202">
        <v>57.66</v>
      </c>
      <c r="V85" s="202">
        <v>6.17</v>
      </c>
      <c r="W85" s="202">
        <v>13.34</v>
      </c>
      <c r="X85" s="202">
        <v>29.35</v>
      </c>
      <c r="Y85" s="202">
        <v>0</v>
      </c>
      <c r="Z85">
        <v>0</v>
      </c>
      <c r="AA85" s="202">
        <v>0</v>
      </c>
      <c r="AB85" s="202">
        <v>6.13</v>
      </c>
      <c r="AC85" s="202">
        <v>0</v>
      </c>
      <c r="AD85" s="202">
        <v>0</v>
      </c>
      <c r="AE85" s="202">
        <v>0</v>
      </c>
      <c r="AF85" s="202">
        <v>0</v>
      </c>
      <c r="AG85" s="202">
        <v>28.23</v>
      </c>
      <c r="AH85" s="202">
        <v>0</v>
      </c>
      <c r="AI85" s="202">
        <v>69.61</v>
      </c>
      <c r="AJ85" s="202">
        <v>0</v>
      </c>
      <c r="AK85" s="202">
        <v>0</v>
      </c>
      <c r="AL85" s="202">
        <v>0</v>
      </c>
      <c r="AM85" s="202">
        <v>34.75</v>
      </c>
      <c r="AN85" s="202">
        <v>0</v>
      </c>
      <c r="AO85">
        <v>0</v>
      </c>
      <c r="AP85" s="202">
        <v>63.35</v>
      </c>
      <c r="AQ85" s="202">
        <v>21.37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65.12</v>
      </c>
      <c r="E86" s="202">
        <v>0</v>
      </c>
      <c r="F86" s="202">
        <v>0</v>
      </c>
      <c r="G86" s="202">
        <v>40.68</v>
      </c>
      <c r="H86" s="202">
        <v>0</v>
      </c>
      <c r="I86" s="202">
        <v>0</v>
      </c>
      <c r="J86" s="202">
        <v>25.82</v>
      </c>
      <c r="K86" s="202">
        <v>9.0299999999999994</v>
      </c>
      <c r="L86" s="202">
        <v>366.11</v>
      </c>
      <c r="M86" s="202">
        <v>13.65</v>
      </c>
      <c r="N86" s="202">
        <v>16.84</v>
      </c>
      <c r="O86" s="202">
        <v>0</v>
      </c>
      <c r="P86" s="202">
        <v>24.94</v>
      </c>
      <c r="Q86" s="202">
        <v>6.11</v>
      </c>
      <c r="R86" s="202">
        <v>5.65</v>
      </c>
      <c r="S86" s="202">
        <v>0</v>
      </c>
      <c r="T86" s="202">
        <v>0</v>
      </c>
      <c r="U86" s="202">
        <v>57.66</v>
      </c>
      <c r="V86" s="202">
        <v>6.17</v>
      </c>
      <c r="W86" s="202">
        <v>13.34</v>
      </c>
      <c r="X86" s="202">
        <v>29.35</v>
      </c>
      <c r="Y86" s="202">
        <v>0</v>
      </c>
      <c r="Z86">
        <v>0</v>
      </c>
      <c r="AA86" s="202">
        <v>0</v>
      </c>
      <c r="AB86" s="202">
        <v>6.13</v>
      </c>
      <c r="AC86" s="202">
        <v>0</v>
      </c>
      <c r="AD86" s="202">
        <v>0</v>
      </c>
      <c r="AE86" s="202">
        <v>0</v>
      </c>
      <c r="AF86" s="202">
        <v>0</v>
      </c>
      <c r="AG86" s="202">
        <v>28.23</v>
      </c>
      <c r="AH86" s="202">
        <v>0</v>
      </c>
      <c r="AI86" s="202">
        <v>69.61</v>
      </c>
      <c r="AJ86" s="202">
        <v>0</v>
      </c>
      <c r="AK86" s="202">
        <v>0</v>
      </c>
      <c r="AL86" s="202">
        <v>0</v>
      </c>
      <c r="AM86" s="202">
        <v>34.75</v>
      </c>
      <c r="AN86" s="202">
        <v>0</v>
      </c>
      <c r="AO86">
        <v>0</v>
      </c>
      <c r="AP86" s="202">
        <v>63.35</v>
      </c>
      <c r="AQ86" s="202">
        <v>21.37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65.81</v>
      </c>
      <c r="E87" s="202">
        <v>0</v>
      </c>
      <c r="F87" s="202">
        <v>0</v>
      </c>
      <c r="G87" s="202">
        <v>40.68</v>
      </c>
      <c r="H87" s="202">
        <v>0</v>
      </c>
      <c r="I87" s="202">
        <v>0</v>
      </c>
      <c r="J87" s="202">
        <v>25.82</v>
      </c>
      <c r="K87" s="202">
        <v>9.0299999999999994</v>
      </c>
      <c r="L87" s="202">
        <v>366.11</v>
      </c>
      <c r="M87" s="202">
        <v>13.65</v>
      </c>
      <c r="N87" s="202">
        <v>16.84</v>
      </c>
      <c r="O87" s="202">
        <v>0</v>
      </c>
      <c r="P87" s="202">
        <v>24.94</v>
      </c>
      <c r="Q87" s="202">
        <v>6.11</v>
      </c>
      <c r="R87" s="202">
        <v>5.65</v>
      </c>
      <c r="S87" s="202">
        <v>0</v>
      </c>
      <c r="T87" s="202">
        <v>0</v>
      </c>
      <c r="U87" s="202">
        <v>57.66</v>
      </c>
      <c r="V87" s="202">
        <v>6.17</v>
      </c>
      <c r="W87" s="202">
        <v>13.34</v>
      </c>
      <c r="X87" s="202">
        <v>29.35</v>
      </c>
      <c r="Y87" s="202">
        <v>0</v>
      </c>
      <c r="Z87">
        <v>0</v>
      </c>
      <c r="AA87" s="202">
        <v>0</v>
      </c>
      <c r="AB87" s="202">
        <v>6.13</v>
      </c>
      <c r="AC87" s="202">
        <v>0</v>
      </c>
      <c r="AD87" s="202">
        <v>0</v>
      </c>
      <c r="AE87" s="202">
        <v>0</v>
      </c>
      <c r="AF87" s="202">
        <v>0</v>
      </c>
      <c r="AG87" s="202">
        <v>28.23</v>
      </c>
      <c r="AH87" s="202">
        <v>0</v>
      </c>
      <c r="AI87" s="202">
        <v>69.61</v>
      </c>
      <c r="AJ87" s="202">
        <v>0</v>
      </c>
      <c r="AK87" s="202">
        <v>0</v>
      </c>
      <c r="AL87" s="202">
        <v>0</v>
      </c>
      <c r="AM87" s="202">
        <v>34.75</v>
      </c>
      <c r="AN87" s="202">
        <v>0</v>
      </c>
      <c r="AO87">
        <v>0</v>
      </c>
      <c r="AP87" s="202">
        <v>63.35</v>
      </c>
      <c r="AQ87" s="202">
        <v>21.37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65.81</v>
      </c>
      <c r="E88" s="202">
        <v>0</v>
      </c>
      <c r="F88" s="202">
        <v>0</v>
      </c>
      <c r="G88" s="202">
        <v>40.68</v>
      </c>
      <c r="H88" s="202">
        <v>0</v>
      </c>
      <c r="I88" s="202">
        <v>0</v>
      </c>
      <c r="J88" s="202">
        <v>25.82</v>
      </c>
      <c r="K88" s="202">
        <v>9.0299999999999994</v>
      </c>
      <c r="L88" s="202">
        <v>366.11</v>
      </c>
      <c r="M88" s="202">
        <v>13.65</v>
      </c>
      <c r="N88" s="202">
        <v>16.84</v>
      </c>
      <c r="O88" s="202">
        <v>0</v>
      </c>
      <c r="P88" s="202">
        <v>24.94</v>
      </c>
      <c r="Q88" s="202">
        <v>6.11</v>
      </c>
      <c r="R88" s="202">
        <v>5.65</v>
      </c>
      <c r="S88" s="202">
        <v>0</v>
      </c>
      <c r="T88" s="202">
        <v>0</v>
      </c>
      <c r="U88" s="202">
        <v>57.66</v>
      </c>
      <c r="V88" s="202">
        <v>6.17</v>
      </c>
      <c r="W88" s="202">
        <v>13.34</v>
      </c>
      <c r="X88" s="202">
        <v>29.35</v>
      </c>
      <c r="Y88" s="202">
        <v>0</v>
      </c>
      <c r="Z88">
        <v>0</v>
      </c>
      <c r="AA88" s="202">
        <v>0</v>
      </c>
      <c r="AB88" s="202">
        <v>6.13</v>
      </c>
      <c r="AC88" s="202">
        <v>0</v>
      </c>
      <c r="AD88" s="202">
        <v>0</v>
      </c>
      <c r="AE88" s="202">
        <v>0</v>
      </c>
      <c r="AF88" s="202">
        <v>0</v>
      </c>
      <c r="AG88" s="202">
        <v>28.23</v>
      </c>
      <c r="AH88" s="202">
        <v>0</v>
      </c>
      <c r="AI88" s="202">
        <v>69.61</v>
      </c>
      <c r="AJ88" s="202">
        <v>0</v>
      </c>
      <c r="AK88" s="202">
        <v>0</v>
      </c>
      <c r="AL88" s="202">
        <v>0</v>
      </c>
      <c r="AM88" s="202">
        <v>34.75</v>
      </c>
      <c r="AN88" s="202">
        <v>0</v>
      </c>
      <c r="AO88">
        <v>0</v>
      </c>
      <c r="AP88" s="202">
        <v>63.35</v>
      </c>
      <c r="AQ88" s="202">
        <v>21.37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65.81</v>
      </c>
      <c r="E89" s="202">
        <v>0</v>
      </c>
      <c r="F89" s="202">
        <v>0</v>
      </c>
      <c r="G89" s="202">
        <v>40.68</v>
      </c>
      <c r="H89" s="202">
        <v>0</v>
      </c>
      <c r="I89" s="202">
        <v>0</v>
      </c>
      <c r="J89" s="202">
        <v>85.49</v>
      </c>
      <c r="K89" s="202">
        <v>9.0299999999999994</v>
      </c>
      <c r="L89" s="202">
        <v>366.11</v>
      </c>
      <c r="M89" s="202">
        <v>13.65</v>
      </c>
      <c r="N89" s="202">
        <v>16.84</v>
      </c>
      <c r="O89" s="202">
        <v>0</v>
      </c>
      <c r="P89" s="202">
        <v>24.94</v>
      </c>
      <c r="Q89" s="202">
        <v>6.11</v>
      </c>
      <c r="R89" s="202">
        <v>5.65</v>
      </c>
      <c r="S89" s="202">
        <v>0</v>
      </c>
      <c r="T89" s="202">
        <v>0</v>
      </c>
      <c r="U89" s="202">
        <v>57.66</v>
      </c>
      <c r="V89" s="202">
        <v>6.17</v>
      </c>
      <c r="W89" s="202">
        <v>13.34</v>
      </c>
      <c r="X89" s="202">
        <v>29.35</v>
      </c>
      <c r="Y89" s="202">
        <v>0</v>
      </c>
      <c r="Z89">
        <v>0</v>
      </c>
      <c r="AA89" s="202">
        <v>0</v>
      </c>
      <c r="AB89" s="202">
        <v>6.13</v>
      </c>
      <c r="AC89" s="202">
        <v>0</v>
      </c>
      <c r="AD89" s="202">
        <v>0</v>
      </c>
      <c r="AE89" s="202">
        <v>0</v>
      </c>
      <c r="AF89" s="202">
        <v>0</v>
      </c>
      <c r="AG89" s="202">
        <v>28.23</v>
      </c>
      <c r="AH89" s="202">
        <v>0</v>
      </c>
      <c r="AI89" s="202">
        <v>69.61</v>
      </c>
      <c r="AJ89" s="202">
        <v>0</v>
      </c>
      <c r="AK89" s="202">
        <v>0</v>
      </c>
      <c r="AL89" s="202">
        <v>0</v>
      </c>
      <c r="AM89" s="202">
        <v>34.75</v>
      </c>
      <c r="AN89" s="202">
        <v>0</v>
      </c>
      <c r="AO89">
        <v>0</v>
      </c>
      <c r="AP89" s="202">
        <v>63.35</v>
      </c>
      <c r="AQ89" s="202">
        <v>21.37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65.81</v>
      </c>
      <c r="E90" s="202">
        <v>0</v>
      </c>
      <c r="F90" s="202">
        <v>0</v>
      </c>
      <c r="G90" s="202">
        <v>40.68</v>
      </c>
      <c r="H90" s="202">
        <v>0</v>
      </c>
      <c r="I90" s="202">
        <v>0</v>
      </c>
      <c r="J90" s="202">
        <v>85.49</v>
      </c>
      <c r="K90" s="202">
        <v>9.0299999999999994</v>
      </c>
      <c r="L90" s="202">
        <v>366.11</v>
      </c>
      <c r="M90" s="202">
        <v>13.65</v>
      </c>
      <c r="N90" s="202">
        <v>16.84</v>
      </c>
      <c r="O90" s="202">
        <v>0</v>
      </c>
      <c r="P90" s="202">
        <v>24.94</v>
      </c>
      <c r="Q90" s="202">
        <v>6.11</v>
      </c>
      <c r="R90" s="202">
        <v>5.65</v>
      </c>
      <c r="S90" s="202">
        <v>0</v>
      </c>
      <c r="T90" s="202">
        <v>0</v>
      </c>
      <c r="U90" s="202">
        <v>57.66</v>
      </c>
      <c r="V90" s="202">
        <v>6.17</v>
      </c>
      <c r="W90" s="202">
        <v>13.34</v>
      </c>
      <c r="X90" s="202">
        <v>29.35</v>
      </c>
      <c r="Y90" s="202">
        <v>0</v>
      </c>
      <c r="Z90">
        <v>0</v>
      </c>
      <c r="AA90" s="202">
        <v>0</v>
      </c>
      <c r="AB90" s="202">
        <v>6.13</v>
      </c>
      <c r="AC90" s="202">
        <v>0</v>
      </c>
      <c r="AD90" s="202">
        <v>0</v>
      </c>
      <c r="AE90" s="202">
        <v>0</v>
      </c>
      <c r="AF90" s="202">
        <v>0</v>
      </c>
      <c r="AG90" s="202">
        <v>28.23</v>
      </c>
      <c r="AH90" s="202">
        <v>0</v>
      </c>
      <c r="AI90" s="202">
        <v>69.61</v>
      </c>
      <c r="AJ90" s="202">
        <v>0</v>
      </c>
      <c r="AK90" s="202">
        <v>0</v>
      </c>
      <c r="AL90" s="202">
        <v>0</v>
      </c>
      <c r="AM90" s="202">
        <v>34.75</v>
      </c>
      <c r="AN90" s="202">
        <v>0</v>
      </c>
      <c r="AO90">
        <v>0</v>
      </c>
      <c r="AP90" s="202">
        <v>63.35</v>
      </c>
      <c r="AQ90" s="202">
        <v>21.37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66.150000000000006</v>
      </c>
      <c r="E91" s="202">
        <v>0</v>
      </c>
      <c r="F91" s="202">
        <v>0</v>
      </c>
      <c r="G91" s="202">
        <v>40.68</v>
      </c>
      <c r="H91" s="202">
        <v>0</v>
      </c>
      <c r="I91" s="202">
        <v>0</v>
      </c>
      <c r="J91" s="202">
        <v>85.49</v>
      </c>
      <c r="K91" s="202">
        <v>9.0299999999999994</v>
      </c>
      <c r="L91" s="202">
        <v>366.11</v>
      </c>
      <c r="M91" s="202">
        <v>13.65</v>
      </c>
      <c r="N91" s="202">
        <v>16.84</v>
      </c>
      <c r="O91" s="202">
        <v>0</v>
      </c>
      <c r="P91" s="202">
        <v>24.94</v>
      </c>
      <c r="Q91" s="202">
        <v>6.11</v>
      </c>
      <c r="R91" s="202">
        <v>5.65</v>
      </c>
      <c r="S91" s="202">
        <v>0</v>
      </c>
      <c r="T91" s="202">
        <v>0</v>
      </c>
      <c r="U91" s="202">
        <v>57.66</v>
      </c>
      <c r="V91" s="202">
        <v>6.17</v>
      </c>
      <c r="W91" s="202">
        <v>13.34</v>
      </c>
      <c r="X91" s="202">
        <v>29.35</v>
      </c>
      <c r="Y91" s="202">
        <v>0</v>
      </c>
      <c r="Z91">
        <v>0</v>
      </c>
      <c r="AA91" s="202">
        <v>0</v>
      </c>
      <c r="AB91" s="202">
        <v>6.13</v>
      </c>
      <c r="AC91" s="202">
        <v>0</v>
      </c>
      <c r="AD91" s="202">
        <v>0</v>
      </c>
      <c r="AE91" s="202">
        <v>0</v>
      </c>
      <c r="AF91" s="202">
        <v>0</v>
      </c>
      <c r="AG91" s="202">
        <v>28.23</v>
      </c>
      <c r="AH91" s="202">
        <v>0</v>
      </c>
      <c r="AI91" s="202">
        <v>69.61</v>
      </c>
      <c r="AJ91" s="202">
        <v>0</v>
      </c>
      <c r="AK91" s="202">
        <v>0</v>
      </c>
      <c r="AL91" s="202">
        <v>0</v>
      </c>
      <c r="AM91" s="202">
        <v>34.75</v>
      </c>
      <c r="AN91" s="202">
        <v>0</v>
      </c>
      <c r="AO91">
        <v>0</v>
      </c>
      <c r="AP91" s="202">
        <v>63.35</v>
      </c>
      <c r="AQ91" s="202">
        <v>21.37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66.150000000000006</v>
      </c>
      <c r="E92" s="202">
        <v>0</v>
      </c>
      <c r="F92" s="202">
        <v>0</v>
      </c>
      <c r="G92" s="202">
        <v>40.68</v>
      </c>
      <c r="H92" s="202">
        <v>0</v>
      </c>
      <c r="I92" s="202">
        <v>0</v>
      </c>
      <c r="J92" s="202">
        <v>86.08</v>
      </c>
      <c r="K92" s="202">
        <v>9.0299999999999994</v>
      </c>
      <c r="L92" s="202">
        <v>366.11</v>
      </c>
      <c r="M92" s="202">
        <v>13.65</v>
      </c>
      <c r="N92" s="202">
        <v>16.84</v>
      </c>
      <c r="O92" s="202">
        <v>0</v>
      </c>
      <c r="P92" s="202">
        <v>24.94</v>
      </c>
      <c r="Q92" s="202">
        <v>6.11</v>
      </c>
      <c r="R92" s="202">
        <v>5.65</v>
      </c>
      <c r="S92" s="202">
        <v>0</v>
      </c>
      <c r="T92" s="202">
        <v>0</v>
      </c>
      <c r="U92" s="202">
        <v>57.66</v>
      </c>
      <c r="V92" s="202">
        <v>6.17</v>
      </c>
      <c r="W92" s="202">
        <v>13.34</v>
      </c>
      <c r="X92" s="202">
        <v>29.35</v>
      </c>
      <c r="Y92" s="202">
        <v>0</v>
      </c>
      <c r="Z92">
        <v>0</v>
      </c>
      <c r="AA92" s="202">
        <v>0</v>
      </c>
      <c r="AB92" s="202">
        <v>6.13</v>
      </c>
      <c r="AC92" s="202">
        <v>0</v>
      </c>
      <c r="AD92" s="202">
        <v>0</v>
      </c>
      <c r="AE92" s="202">
        <v>0</v>
      </c>
      <c r="AF92" s="202">
        <v>0</v>
      </c>
      <c r="AG92" s="202">
        <v>28.23</v>
      </c>
      <c r="AH92" s="202">
        <v>0</v>
      </c>
      <c r="AI92" s="202">
        <v>69.61</v>
      </c>
      <c r="AJ92" s="202">
        <v>0</v>
      </c>
      <c r="AK92" s="202">
        <v>0</v>
      </c>
      <c r="AL92" s="202">
        <v>0</v>
      </c>
      <c r="AM92" s="202">
        <v>34.75</v>
      </c>
      <c r="AN92" s="202">
        <v>0</v>
      </c>
      <c r="AO92">
        <v>0</v>
      </c>
      <c r="AP92" s="202">
        <v>63.35</v>
      </c>
      <c r="AQ92" s="202">
        <v>21.37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66.150000000000006</v>
      </c>
      <c r="E93" s="202">
        <v>0</v>
      </c>
      <c r="F93" s="202">
        <v>0</v>
      </c>
      <c r="G93" s="202">
        <v>40.68</v>
      </c>
      <c r="H93" s="202">
        <v>0</v>
      </c>
      <c r="I93" s="202">
        <v>0</v>
      </c>
      <c r="J93" s="202">
        <v>86.08</v>
      </c>
      <c r="K93" s="202">
        <v>9.0299999999999994</v>
      </c>
      <c r="L93" s="202">
        <v>366.11</v>
      </c>
      <c r="M93" s="202">
        <v>13.65</v>
      </c>
      <c r="N93" s="202">
        <v>16.84</v>
      </c>
      <c r="O93" s="202">
        <v>0</v>
      </c>
      <c r="P93" s="202">
        <v>24.94</v>
      </c>
      <c r="Q93" s="202">
        <v>6.11</v>
      </c>
      <c r="R93" s="202">
        <v>5.65</v>
      </c>
      <c r="S93" s="202">
        <v>0</v>
      </c>
      <c r="T93" s="202">
        <v>0</v>
      </c>
      <c r="U93" s="202">
        <v>57.66</v>
      </c>
      <c r="V93" s="202">
        <v>6.17</v>
      </c>
      <c r="W93" s="202">
        <v>13.34</v>
      </c>
      <c r="X93" s="202">
        <v>29.35</v>
      </c>
      <c r="Y93" s="202">
        <v>0</v>
      </c>
      <c r="Z93">
        <v>0</v>
      </c>
      <c r="AA93" s="202">
        <v>0</v>
      </c>
      <c r="AB93" s="202">
        <v>6.13</v>
      </c>
      <c r="AC93" s="202">
        <v>0</v>
      </c>
      <c r="AD93" s="202">
        <v>0</v>
      </c>
      <c r="AE93" s="202">
        <v>0</v>
      </c>
      <c r="AF93" s="202">
        <v>0</v>
      </c>
      <c r="AG93" s="202">
        <v>28.23</v>
      </c>
      <c r="AH93" s="202">
        <v>0</v>
      </c>
      <c r="AI93" s="202">
        <v>69.61</v>
      </c>
      <c r="AJ93" s="202">
        <v>0</v>
      </c>
      <c r="AK93" s="202">
        <v>0</v>
      </c>
      <c r="AL93" s="202">
        <v>0</v>
      </c>
      <c r="AM93" s="202">
        <v>34.75</v>
      </c>
      <c r="AN93" s="202">
        <v>0</v>
      </c>
      <c r="AO93">
        <v>0</v>
      </c>
      <c r="AP93" s="202">
        <v>63.35</v>
      </c>
      <c r="AQ93" s="202">
        <v>21.37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66.150000000000006</v>
      </c>
      <c r="E94" s="202">
        <v>0</v>
      </c>
      <c r="F94" s="202">
        <v>0</v>
      </c>
      <c r="G94" s="202">
        <v>40.68</v>
      </c>
      <c r="H94" s="202">
        <v>0</v>
      </c>
      <c r="I94" s="202">
        <v>0</v>
      </c>
      <c r="J94" s="202">
        <v>86.08</v>
      </c>
      <c r="K94" s="202">
        <v>9.0299999999999994</v>
      </c>
      <c r="L94" s="202">
        <v>366.11</v>
      </c>
      <c r="M94" s="202">
        <v>13.65</v>
      </c>
      <c r="N94" s="202">
        <v>16.84</v>
      </c>
      <c r="O94" s="202">
        <v>0</v>
      </c>
      <c r="P94" s="202">
        <v>24.94</v>
      </c>
      <c r="Q94" s="202">
        <v>6.11</v>
      </c>
      <c r="R94" s="202">
        <v>5.65</v>
      </c>
      <c r="S94" s="202">
        <v>0</v>
      </c>
      <c r="T94" s="202">
        <v>0</v>
      </c>
      <c r="U94" s="202">
        <v>57.66</v>
      </c>
      <c r="V94" s="202">
        <v>6.17</v>
      </c>
      <c r="W94" s="202">
        <v>13.34</v>
      </c>
      <c r="X94" s="202">
        <v>29.35</v>
      </c>
      <c r="Y94" s="202">
        <v>0</v>
      </c>
      <c r="Z94">
        <v>0</v>
      </c>
      <c r="AA94" s="202">
        <v>0</v>
      </c>
      <c r="AB94" s="202">
        <v>6.13</v>
      </c>
      <c r="AC94" s="202">
        <v>0</v>
      </c>
      <c r="AD94" s="202">
        <v>0</v>
      </c>
      <c r="AE94" s="202">
        <v>0</v>
      </c>
      <c r="AF94" s="202">
        <v>0</v>
      </c>
      <c r="AG94" s="202">
        <v>28.61</v>
      </c>
      <c r="AH94" s="202">
        <v>0</v>
      </c>
      <c r="AI94" s="202">
        <v>69.61</v>
      </c>
      <c r="AJ94" s="202">
        <v>0</v>
      </c>
      <c r="AK94" s="202">
        <v>0</v>
      </c>
      <c r="AL94" s="202">
        <v>0</v>
      </c>
      <c r="AM94" s="202">
        <v>34.75</v>
      </c>
      <c r="AN94" s="202">
        <v>0</v>
      </c>
      <c r="AO94">
        <v>0</v>
      </c>
      <c r="AP94" s="202">
        <v>63.35</v>
      </c>
      <c r="AQ94" s="202">
        <v>21.37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66.83</v>
      </c>
      <c r="E95" s="202">
        <v>0</v>
      </c>
      <c r="F95" s="202">
        <v>0</v>
      </c>
      <c r="G95" s="202">
        <v>40.68</v>
      </c>
      <c r="H95" s="202">
        <v>0</v>
      </c>
      <c r="I95" s="202">
        <v>0</v>
      </c>
      <c r="J95" s="202">
        <v>86.08</v>
      </c>
      <c r="K95" s="202">
        <v>9.0299999999999994</v>
      </c>
      <c r="L95" s="202">
        <v>366.11</v>
      </c>
      <c r="M95" s="202">
        <v>13.65</v>
      </c>
      <c r="N95" s="202">
        <v>16.84</v>
      </c>
      <c r="O95" s="202">
        <v>0</v>
      </c>
      <c r="P95" s="202">
        <v>24.94</v>
      </c>
      <c r="Q95" s="202">
        <v>6.11</v>
      </c>
      <c r="R95" s="202">
        <v>5.65</v>
      </c>
      <c r="S95" s="202">
        <v>0</v>
      </c>
      <c r="T95" s="202">
        <v>0</v>
      </c>
      <c r="U95" s="202">
        <v>57.66</v>
      </c>
      <c r="V95" s="202">
        <v>6.17</v>
      </c>
      <c r="W95" s="202">
        <v>13.34</v>
      </c>
      <c r="X95" s="202">
        <v>29.35</v>
      </c>
      <c r="Y95" s="202">
        <v>0</v>
      </c>
      <c r="Z95">
        <v>0</v>
      </c>
      <c r="AA95" s="202">
        <v>0</v>
      </c>
      <c r="AB95" s="202">
        <v>6.13</v>
      </c>
      <c r="AC95" s="202">
        <v>0</v>
      </c>
      <c r="AD95" s="202">
        <v>0</v>
      </c>
      <c r="AE95" s="202">
        <v>0</v>
      </c>
      <c r="AF95" s="202">
        <v>0</v>
      </c>
      <c r="AG95" s="202">
        <v>28.61</v>
      </c>
      <c r="AH95" s="202">
        <v>0</v>
      </c>
      <c r="AI95" s="202">
        <v>69.61</v>
      </c>
      <c r="AJ95" s="202">
        <v>0</v>
      </c>
      <c r="AK95" s="202">
        <v>0</v>
      </c>
      <c r="AL95" s="202">
        <v>0</v>
      </c>
      <c r="AM95" s="202">
        <v>34.75</v>
      </c>
      <c r="AN95" s="202">
        <v>0</v>
      </c>
      <c r="AO95">
        <v>0</v>
      </c>
      <c r="AP95" s="202">
        <v>63.35</v>
      </c>
      <c r="AQ95" s="202">
        <v>21.37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66.83</v>
      </c>
      <c r="E96" s="202">
        <v>0</v>
      </c>
      <c r="F96" s="202">
        <v>0</v>
      </c>
      <c r="G96" s="202">
        <v>40.68</v>
      </c>
      <c r="H96" s="202">
        <v>0</v>
      </c>
      <c r="I96" s="202">
        <v>0</v>
      </c>
      <c r="J96" s="202">
        <v>86.08</v>
      </c>
      <c r="K96" s="202">
        <v>9.0299999999999994</v>
      </c>
      <c r="L96" s="202">
        <v>366.11</v>
      </c>
      <c r="M96" s="202">
        <v>13.65</v>
      </c>
      <c r="N96" s="202">
        <v>16.84</v>
      </c>
      <c r="O96" s="202">
        <v>0</v>
      </c>
      <c r="P96" s="202">
        <v>24.94</v>
      </c>
      <c r="Q96" s="202">
        <v>6.11</v>
      </c>
      <c r="R96" s="202">
        <v>5.65</v>
      </c>
      <c r="S96" s="202">
        <v>0</v>
      </c>
      <c r="T96" s="202">
        <v>0</v>
      </c>
      <c r="U96" s="202">
        <v>57.66</v>
      </c>
      <c r="V96" s="202">
        <v>6.17</v>
      </c>
      <c r="W96" s="202">
        <v>13.34</v>
      </c>
      <c r="X96" s="202">
        <v>29.35</v>
      </c>
      <c r="Y96" s="202">
        <v>0</v>
      </c>
      <c r="Z96">
        <v>0</v>
      </c>
      <c r="AA96" s="202">
        <v>0</v>
      </c>
      <c r="AB96" s="202">
        <v>6.13</v>
      </c>
      <c r="AC96" s="202">
        <v>0</v>
      </c>
      <c r="AD96" s="202">
        <v>0</v>
      </c>
      <c r="AE96" s="202">
        <v>0</v>
      </c>
      <c r="AF96" s="202">
        <v>0</v>
      </c>
      <c r="AG96" s="202">
        <v>28.61</v>
      </c>
      <c r="AH96" s="202">
        <v>0</v>
      </c>
      <c r="AI96" s="202">
        <v>69.61</v>
      </c>
      <c r="AJ96" s="202">
        <v>0</v>
      </c>
      <c r="AK96" s="202">
        <v>0</v>
      </c>
      <c r="AL96" s="202">
        <v>0</v>
      </c>
      <c r="AM96" s="202">
        <v>34.75</v>
      </c>
      <c r="AN96" s="202">
        <v>0</v>
      </c>
      <c r="AO96">
        <v>0</v>
      </c>
      <c r="AP96" s="202">
        <v>63.35</v>
      </c>
      <c r="AQ96" s="202">
        <v>21.37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66.83</v>
      </c>
      <c r="E97" s="202">
        <v>0</v>
      </c>
      <c r="F97" s="202">
        <v>0</v>
      </c>
      <c r="G97" s="202">
        <v>40.68</v>
      </c>
      <c r="H97" s="202">
        <v>0</v>
      </c>
      <c r="I97" s="202">
        <v>0</v>
      </c>
      <c r="J97" s="202">
        <v>86.08</v>
      </c>
      <c r="K97" s="202">
        <v>9.0299999999999994</v>
      </c>
      <c r="L97" s="202">
        <v>366.11</v>
      </c>
      <c r="M97" s="202">
        <v>13.65</v>
      </c>
      <c r="N97" s="202">
        <v>16.84</v>
      </c>
      <c r="O97" s="202">
        <v>0</v>
      </c>
      <c r="P97" s="202">
        <v>24.94</v>
      </c>
      <c r="Q97" s="202">
        <v>6.11</v>
      </c>
      <c r="R97" s="202">
        <v>5.65</v>
      </c>
      <c r="S97" s="202">
        <v>0</v>
      </c>
      <c r="T97" s="202">
        <v>0</v>
      </c>
      <c r="U97" s="202">
        <v>57.66</v>
      </c>
      <c r="V97" s="202">
        <v>6.17</v>
      </c>
      <c r="W97" s="202">
        <v>13.34</v>
      </c>
      <c r="X97" s="202">
        <v>29.35</v>
      </c>
      <c r="Y97" s="202">
        <v>0</v>
      </c>
      <c r="Z97">
        <v>0</v>
      </c>
      <c r="AA97" s="202">
        <v>0</v>
      </c>
      <c r="AB97" s="202">
        <v>6.13</v>
      </c>
      <c r="AC97" s="202">
        <v>0</v>
      </c>
      <c r="AD97" s="202">
        <v>0</v>
      </c>
      <c r="AE97" s="202">
        <v>0</v>
      </c>
      <c r="AF97" s="202">
        <v>0</v>
      </c>
      <c r="AG97" s="202">
        <v>28.61</v>
      </c>
      <c r="AH97" s="202">
        <v>0</v>
      </c>
      <c r="AI97" s="202">
        <v>69.61</v>
      </c>
      <c r="AJ97" s="202">
        <v>0</v>
      </c>
      <c r="AK97" s="202">
        <v>0</v>
      </c>
      <c r="AL97" s="202">
        <v>0</v>
      </c>
      <c r="AM97" s="202">
        <v>34.75</v>
      </c>
      <c r="AN97" s="202">
        <v>0</v>
      </c>
      <c r="AO97">
        <v>0</v>
      </c>
      <c r="AP97" s="202">
        <v>63.35</v>
      </c>
      <c r="AQ97" s="202">
        <v>21.37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66.83</v>
      </c>
      <c r="E98" s="202">
        <v>0</v>
      </c>
      <c r="F98" s="202">
        <v>0</v>
      </c>
      <c r="G98" s="202">
        <v>40.68</v>
      </c>
      <c r="H98" s="202">
        <v>0</v>
      </c>
      <c r="I98" s="202">
        <v>0</v>
      </c>
      <c r="J98" s="202">
        <v>86.08</v>
      </c>
      <c r="K98" s="202">
        <v>9.0299999999999994</v>
      </c>
      <c r="L98" s="202">
        <v>366.11</v>
      </c>
      <c r="M98" s="202">
        <v>13.65</v>
      </c>
      <c r="N98" s="202">
        <v>16.84</v>
      </c>
      <c r="O98" s="202">
        <v>0</v>
      </c>
      <c r="P98" s="202">
        <v>24.94</v>
      </c>
      <c r="Q98" s="202">
        <v>6.11</v>
      </c>
      <c r="R98" s="202">
        <v>5.65</v>
      </c>
      <c r="S98" s="202">
        <v>0</v>
      </c>
      <c r="T98" s="202">
        <v>0</v>
      </c>
      <c r="U98" s="202">
        <v>57.66</v>
      </c>
      <c r="V98" s="202">
        <v>6.17</v>
      </c>
      <c r="W98" s="202">
        <v>13.34</v>
      </c>
      <c r="X98" s="202">
        <v>29.35</v>
      </c>
      <c r="Y98" s="202">
        <v>0</v>
      </c>
      <c r="Z98">
        <v>0</v>
      </c>
      <c r="AA98" s="202">
        <v>0</v>
      </c>
      <c r="AB98" s="202">
        <v>6.13</v>
      </c>
      <c r="AC98" s="202">
        <v>0</v>
      </c>
      <c r="AD98" s="202">
        <v>0</v>
      </c>
      <c r="AE98" s="202">
        <v>0</v>
      </c>
      <c r="AF98" s="202">
        <v>0</v>
      </c>
      <c r="AG98" s="202">
        <v>28.61</v>
      </c>
      <c r="AH98" s="202">
        <v>0</v>
      </c>
      <c r="AI98" s="202">
        <v>69.61</v>
      </c>
      <c r="AJ98" s="202">
        <v>0</v>
      </c>
      <c r="AK98" s="202">
        <v>0</v>
      </c>
      <c r="AL98" s="202">
        <v>0</v>
      </c>
      <c r="AM98" s="202">
        <v>34.75</v>
      </c>
      <c r="AN98" s="202">
        <v>0</v>
      </c>
      <c r="AO98">
        <v>0</v>
      </c>
      <c r="AP98" s="202">
        <v>63.35</v>
      </c>
      <c r="AQ98" s="202">
        <v>21.37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0.33458249999999989</v>
      </c>
      <c r="E99">
        <f t="shared" si="0"/>
        <v>0</v>
      </c>
      <c r="F99">
        <f t="shared" si="0"/>
        <v>0</v>
      </c>
      <c r="G99">
        <f t="shared" si="0"/>
        <v>0.25500999999999985</v>
      </c>
      <c r="H99">
        <f t="shared" si="0"/>
        <v>0</v>
      </c>
      <c r="I99">
        <f t="shared" si="0"/>
        <v>0</v>
      </c>
      <c r="J99">
        <f t="shared" si="0"/>
        <v>0.24844500000000005</v>
      </c>
      <c r="K99">
        <f t="shared" si="0"/>
        <v>0.1668199999999998</v>
      </c>
      <c r="L99">
        <f t="shared" si="0"/>
        <v>8.0715900000000005</v>
      </c>
      <c r="M99">
        <f t="shared" si="0"/>
        <v>0.32760000000000017</v>
      </c>
      <c r="N99">
        <f t="shared" si="0"/>
        <v>0.4113675</v>
      </c>
      <c r="O99">
        <f t="shared" si="0"/>
        <v>0</v>
      </c>
      <c r="P99">
        <f t="shared" si="0"/>
        <v>0.59856000000000098</v>
      </c>
      <c r="Q99">
        <f t="shared" si="0"/>
        <v>0.11460250000000019</v>
      </c>
      <c r="R99">
        <f t="shared" si="0"/>
        <v>0.13470999999999977</v>
      </c>
      <c r="S99">
        <f t="shared" si="0"/>
        <v>0</v>
      </c>
      <c r="T99">
        <f t="shared" si="0"/>
        <v>0</v>
      </c>
      <c r="U99">
        <f t="shared" si="0"/>
        <v>1.3463449999999981</v>
      </c>
      <c r="V99">
        <f t="shared" si="0"/>
        <v>0.14740249999999983</v>
      </c>
      <c r="W99">
        <f t="shared" si="0"/>
        <v>0.32015999999999978</v>
      </c>
      <c r="X99">
        <f t="shared" si="0"/>
        <v>0.66262749999999893</v>
      </c>
      <c r="Y99">
        <f t="shared" si="0"/>
        <v>0</v>
      </c>
      <c r="Z99">
        <f t="shared" si="0"/>
        <v>0</v>
      </c>
      <c r="AA99">
        <f t="shared" si="0"/>
        <v>0.14169000000000004</v>
      </c>
      <c r="AB99">
        <f t="shared" si="0"/>
        <v>5.9767499999999966E-2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0.26924750000000014</v>
      </c>
      <c r="AH99">
        <f t="shared" si="0"/>
        <v>0.12466000000000005</v>
      </c>
      <c r="AI99">
        <f t="shared" si="0"/>
        <v>1.4109899999999997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0.16159499999999999</v>
      </c>
      <c r="AN99">
        <f t="shared" si="0"/>
        <v>2.1299999999999999E-2</v>
      </c>
      <c r="AO99">
        <f t="shared" si="0"/>
        <v>0</v>
      </c>
      <c r="AP99">
        <f t="shared" si="0"/>
        <v>1.4985250000000023</v>
      </c>
      <c r="AQ99">
        <f t="shared" si="0"/>
        <v>0.59348499999999949</v>
      </c>
      <c r="AR99">
        <f t="shared" si="0"/>
        <v>0.28658750000000022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2.84</v>
      </c>
      <c r="L3" s="202">
        <v>9.11</v>
      </c>
      <c r="M3" s="202">
        <v>1.29</v>
      </c>
      <c r="N3" s="202">
        <v>1.39</v>
      </c>
      <c r="O3" s="202">
        <v>3.17</v>
      </c>
      <c r="P3" s="202">
        <v>3.14</v>
      </c>
      <c r="Q3" s="202">
        <v>0.39</v>
      </c>
      <c r="R3" s="202">
        <v>0.56999999999999995</v>
      </c>
      <c r="S3" s="202">
        <v>0</v>
      </c>
      <c r="T3" s="202">
        <v>1.57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18.7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7.96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1.39</v>
      </c>
      <c r="AZ3" s="202">
        <v>3.88</v>
      </c>
      <c r="BA3" s="202">
        <v>2.66</v>
      </c>
      <c r="BB3" s="202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2.84</v>
      </c>
      <c r="L4" s="202">
        <v>9.11</v>
      </c>
      <c r="M4" s="202">
        <v>1.29</v>
      </c>
      <c r="N4" s="202">
        <v>1.39</v>
      </c>
      <c r="O4" s="202">
        <v>3.17</v>
      </c>
      <c r="P4" s="202">
        <v>3.14</v>
      </c>
      <c r="Q4" s="202">
        <v>0.39</v>
      </c>
      <c r="R4" s="202">
        <v>0.56999999999999995</v>
      </c>
      <c r="S4" s="202">
        <v>0</v>
      </c>
      <c r="T4" s="202">
        <v>1.57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1.98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18.7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7.96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1.39</v>
      </c>
      <c r="AZ4" s="202">
        <v>3.88</v>
      </c>
      <c r="BA4" s="202">
        <v>2.66</v>
      </c>
      <c r="BB4" s="202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2.84</v>
      </c>
      <c r="L5" s="202">
        <v>9.11</v>
      </c>
      <c r="M5" s="202">
        <v>1.29</v>
      </c>
      <c r="N5" s="202">
        <v>1.39</v>
      </c>
      <c r="O5" s="202">
        <v>3.17</v>
      </c>
      <c r="P5" s="202">
        <v>3.14</v>
      </c>
      <c r="Q5" s="202">
        <v>0.39</v>
      </c>
      <c r="R5" s="202">
        <v>0.56999999999999995</v>
      </c>
      <c r="S5" s="202">
        <v>0</v>
      </c>
      <c r="T5" s="202">
        <v>1.57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1.98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18.7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7.96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1.39</v>
      </c>
      <c r="AZ5" s="202">
        <v>3.88</v>
      </c>
      <c r="BA5" s="202">
        <v>2.66</v>
      </c>
      <c r="BB5" s="202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2.84</v>
      </c>
      <c r="L6" s="202">
        <v>9.11</v>
      </c>
      <c r="M6" s="202">
        <v>1.29</v>
      </c>
      <c r="N6" s="202">
        <v>1.39</v>
      </c>
      <c r="O6" s="202">
        <v>3.17</v>
      </c>
      <c r="P6" s="202">
        <v>3.14</v>
      </c>
      <c r="Q6" s="202">
        <v>0.39</v>
      </c>
      <c r="R6" s="202">
        <v>0.56999999999999995</v>
      </c>
      <c r="S6" s="202">
        <v>0</v>
      </c>
      <c r="T6" s="202">
        <v>1.57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1.98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18.7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7.96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1.39</v>
      </c>
      <c r="AZ6" s="202">
        <v>3.88</v>
      </c>
      <c r="BA6" s="202">
        <v>2.66</v>
      </c>
      <c r="BB6" s="202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2.84</v>
      </c>
      <c r="L7" s="202">
        <v>9.11</v>
      </c>
      <c r="M7" s="202">
        <v>1.29</v>
      </c>
      <c r="N7" s="202">
        <v>1.39</v>
      </c>
      <c r="O7" s="202">
        <v>3.17</v>
      </c>
      <c r="P7" s="202">
        <v>3.14</v>
      </c>
      <c r="Q7" s="202">
        <v>0.39</v>
      </c>
      <c r="R7" s="202">
        <v>0.56999999999999995</v>
      </c>
      <c r="S7" s="202">
        <v>0</v>
      </c>
      <c r="T7" s="202">
        <v>1.57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1.98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18.7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7.96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1.39</v>
      </c>
      <c r="AZ7" s="202">
        <v>3.88</v>
      </c>
      <c r="BA7" s="202">
        <v>2.66</v>
      </c>
      <c r="BB7" s="202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2.84</v>
      </c>
      <c r="L8" s="202">
        <v>9.11</v>
      </c>
      <c r="M8" s="202">
        <v>1.29</v>
      </c>
      <c r="N8" s="202">
        <v>1.39</v>
      </c>
      <c r="O8" s="202">
        <v>3.17</v>
      </c>
      <c r="P8" s="202">
        <v>3.14</v>
      </c>
      <c r="Q8" s="202">
        <v>0.39</v>
      </c>
      <c r="R8" s="202">
        <v>0.56999999999999995</v>
      </c>
      <c r="S8" s="202">
        <v>0</v>
      </c>
      <c r="T8" s="202">
        <v>1.57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1.98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18.7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7.96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1.39</v>
      </c>
      <c r="AZ8" s="202">
        <v>3.88</v>
      </c>
      <c r="BA8" s="202">
        <v>2.66</v>
      </c>
      <c r="BB8" s="202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2.84</v>
      </c>
      <c r="L9" s="202">
        <v>9.11</v>
      </c>
      <c r="M9" s="202">
        <v>1.29</v>
      </c>
      <c r="N9" s="202">
        <v>1.39</v>
      </c>
      <c r="O9" s="202">
        <v>3.17</v>
      </c>
      <c r="P9" s="202">
        <v>3.14</v>
      </c>
      <c r="Q9" s="202">
        <v>0.39</v>
      </c>
      <c r="R9" s="202">
        <v>0.56999999999999995</v>
      </c>
      <c r="S9" s="202">
        <v>0</v>
      </c>
      <c r="T9" s="202">
        <v>1.57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1.98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18.7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7.96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1.39</v>
      </c>
      <c r="AZ9" s="202">
        <v>3.88</v>
      </c>
      <c r="BA9" s="202">
        <v>2.66</v>
      </c>
      <c r="BB9" s="202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2.84</v>
      </c>
      <c r="L10" s="202">
        <v>9.11</v>
      </c>
      <c r="M10" s="202">
        <v>1.29</v>
      </c>
      <c r="N10" s="202">
        <v>1.39</v>
      </c>
      <c r="O10" s="202">
        <v>3.17</v>
      </c>
      <c r="P10" s="202">
        <v>3.14</v>
      </c>
      <c r="Q10" s="202">
        <v>0.39</v>
      </c>
      <c r="R10" s="202">
        <v>0.56999999999999995</v>
      </c>
      <c r="S10" s="202">
        <v>0</v>
      </c>
      <c r="T10" s="202">
        <v>1.57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1.98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18.7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7.96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1.39</v>
      </c>
      <c r="AZ10" s="202">
        <v>3.88</v>
      </c>
      <c r="BA10" s="202">
        <v>2.66</v>
      </c>
      <c r="BB10" s="202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2.84</v>
      </c>
      <c r="L11" s="202">
        <v>9.11</v>
      </c>
      <c r="M11" s="202">
        <v>1.29</v>
      </c>
      <c r="N11" s="202">
        <v>1.39</v>
      </c>
      <c r="O11" s="202">
        <v>3.17</v>
      </c>
      <c r="P11" s="202">
        <v>3.14</v>
      </c>
      <c r="Q11" s="202">
        <v>0.39</v>
      </c>
      <c r="R11" s="202">
        <v>0.56999999999999995</v>
      </c>
      <c r="S11" s="202">
        <v>0</v>
      </c>
      <c r="T11" s="202">
        <v>1.57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1.98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18.7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7.96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1.39</v>
      </c>
      <c r="AZ11" s="202">
        <v>3.88</v>
      </c>
      <c r="BA11" s="202">
        <v>2.66</v>
      </c>
      <c r="BB11" s="202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2.84</v>
      </c>
      <c r="L12" s="202">
        <v>9.11</v>
      </c>
      <c r="M12" s="202">
        <v>1.29</v>
      </c>
      <c r="N12" s="202">
        <v>1.39</v>
      </c>
      <c r="O12" s="202">
        <v>3.17</v>
      </c>
      <c r="P12" s="202">
        <v>3.14</v>
      </c>
      <c r="Q12" s="202">
        <v>0.39</v>
      </c>
      <c r="R12" s="202">
        <v>0.56999999999999995</v>
      </c>
      <c r="S12" s="202">
        <v>0</v>
      </c>
      <c r="T12" s="202">
        <v>1.57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1.98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18.7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7.96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1.39</v>
      </c>
      <c r="AZ12" s="202">
        <v>3.88</v>
      </c>
      <c r="BA12" s="202">
        <v>2.66</v>
      </c>
      <c r="BB12" s="20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2.84</v>
      </c>
      <c r="L13" s="202">
        <v>9.11</v>
      </c>
      <c r="M13" s="202">
        <v>1.29</v>
      </c>
      <c r="N13" s="202">
        <v>1.39</v>
      </c>
      <c r="O13" s="202">
        <v>3.17</v>
      </c>
      <c r="P13" s="202">
        <v>3.14</v>
      </c>
      <c r="Q13" s="202">
        <v>0.39</v>
      </c>
      <c r="R13" s="202">
        <v>0.56999999999999995</v>
      </c>
      <c r="S13" s="202">
        <v>0</v>
      </c>
      <c r="T13" s="202">
        <v>1.57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1.98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18.7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7.96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1.39</v>
      </c>
      <c r="AZ13" s="202">
        <v>3.88</v>
      </c>
      <c r="BA13" s="202">
        <v>2.66</v>
      </c>
      <c r="BB13" s="202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2.84</v>
      </c>
      <c r="L14" s="202">
        <v>9.11</v>
      </c>
      <c r="M14" s="202">
        <v>1.29</v>
      </c>
      <c r="N14" s="202">
        <v>1.39</v>
      </c>
      <c r="O14" s="202">
        <v>3.17</v>
      </c>
      <c r="P14" s="202">
        <v>3.14</v>
      </c>
      <c r="Q14" s="202">
        <v>0.39</v>
      </c>
      <c r="R14" s="202">
        <v>0.56999999999999995</v>
      </c>
      <c r="S14" s="202">
        <v>0</v>
      </c>
      <c r="T14" s="202">
        <v>1.57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1.98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18.7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7.96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1.39</v>
      </c>
      <c r="AZ14" s="202">
        <v>3.88</v>
      </c>
      <c r="BA14" s="202">
        <v>2.66</v>
      </c>
      <c r="BB14" s="202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2.84</v>
      </c>
      <c r="L15" s="202">
        <v>9.11</v>
      </c>
      <c r="M15" s="202">
        <v>1.29</v>
      </c>
      <c r="N15" s="202">
        <v>1.39</v>
      </c>
      <c r="O15" s="202">
        <v>3.17</v>
      </c>
      <c r="P15" s="202">
        <v>3.14</v>
      </c>
      <c r="Q15" s="202">
        <v>0.4</v>
      </c>
      <c r="R15" s="202">
        <v>0.56999999999999995</v>
      </c>
      <c r="S15" s="202">
        <v>0</v>
      </c>
      <c r="T15" s="202">
        <v>1.57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1.98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6.02</v>
      </c>
      <c r="AI15" s="202">
        <v>19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7.96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1.39</v>
      </c>
      <c r="AZ15" s="202">
        <v>3.88</v>
      </c>
      <c r="BA15" s="202">
        <v>2.66</v>
      </c>
      <c r="BB15" s="202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2.84</v>
      </c>
      <c r="L16" s="202">
        <v>9.11</v>
      </c>
      <c r="M16" s="202">
        <v>1.29</v>
      </c>
      <c r="N16" s="202">
        <v>1.39</v>
      </c>
      <c r="O16" s="202">
        <v>3.17</v>
      </c>
      <c r="P16" s="202">
        <v>3.14</v>
      </c>
      <c r="Q16" s="202">
        <v>0.39</v>
      </c>
      <c r="R16" s="202">
        <v>0.56999999999999995</v>
      </c>
      <c r="S16" s="202">
        <v>0</v>
      </c>
      <c r="T16" s="202">
        <v>1.57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1.98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12.04</v>
      </c>
      <c r="AI16" s="202">
        <v>19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7.96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1.39</v>
      </c>
      <c r="AZ16" s="202">
        <v>3.88</v>
      </c>
      <c r="BA16" s="202">
        <v>2.66</v>
      </c>
      <c r="BB16" s="202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2.84</v>
      </c>
      <c r="L17" s="202">
        <v>9.11</v>
      </c>
      <c r="M17" s="202">
        <v>1.29</v>
      </c>
      <c r="N17" s="202">
        <v>1.39</v>
      </c>
      <c r="O17" s="202">
        <v>3.17</v>
      </c>
      <c r="P17" s="202">
        <v>3.14</v>
      </c>
      <c r="Q17" s="202">
        <v>0.39</v>
      </c>
      <c r="R17" s="202">
        <v>0.56999999999999995</v>
      </c>
      <c r="S17" s="202">
        <v>0</v>
      </c>
      <c r="T17" s="202">
        <v>1.57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1.98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12.04</v>
      </c>
      <c r="AI17" s="202">
        <v>19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7.96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1.39</v>
      </c>
      <c r="AZ17" s="202">
        <v>3.88</v>
      </c>
      <c r="BA17" s="202">
        <v>2.66</v>
      </c>
      <c r="BB17" s="202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2.84</v>
      </c>
      <c r="L18" s="202">
        <v>9.11</v>
      </c>
      <c r="M18" s="202">
        <v>1.29</v>
      </c>
      <c r="N18" s="202">
        <v>1.39</v>
      </c>
      <c r="O18" s="202">
        <v>3.17</v>
      </c>
      <c r="P18" s="202">
        <v>3.14</v>
      </c>
      <c r="Q18" s="202">
        <v>0.39</v>
      </c>
      <c r="R18" s="202">
        <v>0.56999999999999995</v>
      </c>
      <c r="S18" s="202">
        <v>0</v>
      </c>
      <c r="T18" s="202">
        <v>1.57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1.98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12.04</v>
      </c>
      <c r="AI18" s="202">
        <v>19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7.96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1.39</v>
      </c>
      <c r="AZ18" s="202">
        <v>3.88</v>
      </c>
      <c r="BA18" s="202">
        <v>2.66</v>
      </c>
      <c r="BB18" s="202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2.61</v>
      </c>
      <c r="L19" s="202">
        <v>9.09</v>
      </c>
      <c r="M19" s="202">
        <v>1.29</v>
      </c>
      <c r="N19" s="202">
        <v>1.39</v>
      </c>
      <c r="O19" s="202">
        <v>3.17</v>
      </c>
      <c r="P19" s="202">
        <v>3.14</v>
      </c>
      <c r="Q19" s="202">
        <v>0.39</v>
      </c>
      <c r="R19" s="202">
        <v>0.56999999999999995</v>
      </c>
      <c r="S19" s="202">
        <v>0</v>
      </c>
      <c r="T19" s="202">
        <v>1.57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1.98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12.04</v>
      </c>
      <c r="AI19" s="202">
        <v>19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7.96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1.39</v>
      </c>
      <c r="AZ19" s="202">
        <v>3.88</v>
      </c>
      <c r="BA19" s="202">
        <v>2.66</v>
      </c>
      <c r="BB19" s="202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2.84</v>
      </c>
      <c r="L20" s="202">
        <v>9.11</v>
      </c>
      <c r="M20" s="202">
        <v>1.29</v>
      </c>
      <c r="N20" s="202">
        <v>1.39</v>
      </c>
      <c r="O20" s="202">
        <v>3.17</v>
      </c>
      <c r="P20" s="202">
        <v>3.14</v>
      </c>
      <c r="Q20" s="202">
        <v>0.39</v>
      </c>
      <c r="R20" s="202">
        <v>0.56999999999999995</v>
      </c>
      <c r="S20" s="202">
        <v>0</v>
      </c>
      <c r="T20" s="202">
        <v>1.57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1.98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18.07</v>
      </c>
      <c r="AI20" s="202">
        <v>19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7.96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1.39</v>
      </c>
      <c r="AZ20" s="202">
        <v>3.88</v>
      </c>
      <c r="BA20" s="202">
        <v>2.66</v>
      </c>
      <c r="BB20" s="202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2.84</v>
      </c>
      <c r="L21" s="202">
        <v>9.11</v>
      </c>
      <c r="M21" s="202">
        <v>1.29</v>
      </c>
      <c r="N21" s="202">
        <v>1.39</v>
      </c>
      <c r="O21" s="202">
        <v>3.17</v>
      </c>
      <c r="P21" s="202">
        <v>3.14</v>
      </c>
      <c r="Q21" s="202">
        <v>0.39</v>
      </c>
      <c r="R21" s="202">
        <v>0.56999999999999995</v>
      </c>
      <c r="S21" s="202">
        <v>0</v>
      </c>
      <c r="T21" s="202">
        <v>1.57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1.98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18.07</v>
      </c>
      <c r="AI21" s="202">
        <v>19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7.96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1.39</v>
      </c>
      <c r="AZ21" s="202">
        <v>3.88</v>
      </c>
      <c r="BA21" s="202">
        <v>2.66</v>
      </c>
      <c r="BB21" s="202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2.84</v>
      </c>
      <c r="L22" s="202">
        <v>9.11</v>
      </c>
      <c r="M22" s="202">
        <v>1.29</v>
      </c>
      <c r="N22" s="202">
        <v>1.39</v>
      </c>
      <c r="O22" s="202">
        <v>3.17</v>
      </c>
      <c r="P22" s="202">
        <v>3.14</v>
      </c>
      <c r="Q22" s="202">
        <v>0.39</v>
      </c>
      <c r="R22" s="202">
        <v>0.56999999999999995</v>
      </c>
      <c r="S22" s="202">
        <v>0</v>
      </c>
      <c r="T22" s="202">
        <v>1.57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1.98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18.07</v>
      </c>
      <c r="AI22" s="202">
        <v>19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7.96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1.39</v>
      </c>
      <c r="AZ22" s="202">
        <v>3.88</v>
      </c>
      <c r="BA22" s="202">
        <v>2.66</v>
      </c>
      <c r="BB22" s="20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2.84</v>
      </c>
      <c r="L23" s="202">
        <v>9.11</v>
      </c>
      <c r="M23" s="202">
        <v>1.29</v>
      </c>
      <c r="N23" s="202">
        <v>1.39</v>
      </c>
      <c r="O23" s="202">
        <v>3.17</v>
      </c>
      <c r="P23" s="202">
        <v>3.14</v>
      </c>
      <c r="Q23" s="202">
        <v>0.39</v>
      </c>
      <c r="R23" s="202">
        <v>0.56999999999999995</v>
      </c>
      <c r="S23" s="202">
        <v>0</v>
      </c>
      <c r="T23" s="202">
        <v>1.57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1.98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18.07</v>
      </c>
      <c r="AI23" s="202">
        <v>19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7.96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1.39</v>
      </c>
      <c r="AZ23" s="202">
        <v>3.88</v>
      </c>
      <c r="BA23" s="202">
        <v>3.18</v>
      </c>
      <c r="BB23" s="202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2.84</v>
      </c>
      <c r="L24" s="202">
        <v>9.11</v>
      </c>
      <c r="M24" s="202">
        <v>1.29</v>
      </c>
      <c r="N24" s="202">
        <v>1.39</v>
      </c>
      <c r="O24" s="202">
        <v>3.17</v>
      </c>
      <c r="P24" s="202">
        <v>3.14</v>
      </c>
      <c r="Q24" s="202">
        <v>0.39</v>
      </c>
      <c r="R24" s="202">
        <v>0.56999999999999995</v>
      </c>
      <c r="S24" s="202">
        <v>0</v>
      </c>
      <c r="T24" s="202">
        <v>1.57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1.98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18.07</v>
      </c>
      <c r="AI24" s="202">
        <v>19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7.96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1.39</v>
      </c>
      <c r="AZ24" s="202">
        <v>3.88</v>
      </c>
      <c r="BA24" s="202">
        <v>3.18</v>
      </c>
      <c r="BB24" s="202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2.84</v>
      </c>
      <c r="L25" s="202">
        <v>9.11</v>
      </c>
      <c r="M25" s="202">
        <v>1.29</v>
      </c>
      <c r="N25" s="202">
        <v>1.39</v>
      </c>
      <c r="O25" s="202">
        <v>3.17</v>
      </c>
      <c r="P25" s="202">
        <v>3.14</v>
      </c>
      <c r="Q25" s="202">
        <v>0.39</v>
      </c>
      <c r="R25" s="202">
        <v>0.56999999999999995</v>
      </c>
      <c r="S25" s="202">
        <v>0</v>
      </c>
      <c r="T25" s="202">
        <v>1.57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1.98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18.07</v>
      </c>
      <c r="AI25" s="202">
        <v>19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7.96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1.39</v>
      </c>
      <c r="AZ25" s="202">
        <v>3.88</v>
      </c>
      <c r="BA25" s="202">
        <v>3.18</v>
      </c>
      <c r="BB25" s="202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2.84</v>
      </c>
      <c r="L26" s="202">
        <v>9.11</v>
      </c>
      <c r="M26" s="202">
        <v>1.29</v>
      </c>
      <c r="N26" s="202">
        <v>1.39</v>
      </c>
      <c r="O26" s="202">
        <v>3.17</v>
      </c>
      <c r="P26" s="202">
        <v>3.14</v>
      </c>
      <c r="Q26" s="202">
        <v>0.39</v>
      </c>
      <c r="R26" s="202">
        <v>0.56999999999999995</v>
      </c>
      <c r="S26" s="202">
        <v>0</v>
      </c>
      <c r="T26" s="202">
        <v>1.57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1.98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18.07</v>
      </c>
      <c r="AI26" s="202">
        <v>19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7.96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1.39</v>
      </c>
      <c r="AZ26" s="202">
        <v>3.88</v>
      </c>
      <c r="BA26" s="202">
        <v>3.18</v>
      </c>
      <c r="BB26" s="202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2.84</v>
      </c>
      <c r="L27" s="202">
        <v>9.11</v>
      </c>
      <c r="M27" s="202">
        <v>1.29</v>
      </c>
      <c r="N27" s="202">
        <v>1.39</v>
      </c>
      <c r="O27" s="202">
        <v>3.17</v>
      </c>
      <c r="P27" s="202">
        <v>3.14</v>
      </c>
      <c r="Q27" s="202">
        <v>0.39</v>
      </c>
      <c r="R27" s="202">
        <v>0.56999999999999995</v>
      </c>
      <c r="S27" s="202">
        <v>0</v>
      </c>
      <c r="T27" s="202">
        <v>1.57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1.98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18.07</v>
      </c>
      <c r="AI27" s="202">
        <v>18.7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7.96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1.39</v>
      </c>
      <c r="AZ27" s="202">
        <v>3.88</v>
      </c>
      <c r="BA27" s="202">
        <v>3.18</v>
      </c>
      <c r="BB27" s="202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2.84</v>
      </c>
      <c r="L28" s="202">
        <v>9.11</v>
      </c>
      <c r="M28" s="202">
        <v>1.29</v>
      </c>
      <c r="N28" s="202">
        <v>1.39</v>
      </c>
      <c r="O28" s="202">
        <v>3.17</v>
      </c>
      <c r="P28" s="202">
        <v>3.14</v>
      </c>
      <c r="Q28" s="202">
        <v>0.39</v>
      </c>
      <c r="R28" s="202">
        <v>0.56999999999999995</v>
      </c>
      <c r="S28" s="202">
        <v>0</v>
      </c>
      <c r="T28" s="202">
        <v>1.57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1.98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18.07</v>
      </c>
      <c r="AI28" s="202">
        <v>18.7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7.96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1.39</v>
      </c>
      <c r="AZ28" s="202">
        <v>3.88</v>
      </c>
      <c r="BA28" s="202">
        <v>3.18</v>
      </c>
      <c r="BB28" s="202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2.84</v>
      </c>
      <c r="L29" s="202">
        <v>9.1</v>
      </c>
      <c r="M29" s="202">
        <v>1.29</v>
      </c>
      <c r="N29" s="202">
        <v>1.39</v>
      </c>
      <c r="O29" s="202">
        <v>3.17</v>
      </c>
      <c r="P29" s="202">
        <v>3.14</v>
      </c>
      <c r="Q29" s="202">
        <v>0.39</v>
      </c>
      <c r="R29" s="202">
        <v>0.56999999999999995</v>
      </c>
      <c r="S29" s="202">
        <v>0</v>
      </c>
      <c r="T29" s="202">
        <v>1.57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1.98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18.07</v>
      </c>
      <c r="AI29" s="202">
        <v>18.7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7.96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1.39</v>
      </c>
      <c r="AZ29" s="202">
        <v>3.88</v>
      </c>
      <c r="BA29" s="202">
        <v>3.18</v>
      </c>
      <c r="BB29" s="202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2.84</v>
      </c>
      <c r="L30" s="202">
        <v>9.1</v>
      </c>
      <c r="M30" s="202">
        <v>1.29</v>
      </c>
      <c r="N30" s="202">
        <v>1.39</v>
      </c>
      <c r="O30" s="202">
        <v>3.17</v>
      </c>
      <c r="P30" s="202">
        <v>3.14</v>
      </c>
      <c r="Q30" s="202">
        <v>0.39</v>
      </c>
      <c r="R30" s="202">
        <v>0.56999999999999995</v>
      </c>
      <c r="S30" s="202">
        <v>0</v>
      </c>
      <c r="T30" s="202">
        <v>1.57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1.98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18.07</v>
      </c>
      <c r="AI30" s="202">
        <v>18.7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7.96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1.39</v>
      </c>
      <c r="AZ30" s="202">
        <v>3.88</v>
      </c>
      <c r="BA30" s="202">
        <v>3.18</v>
      </c>
      <c r="BB30" s="202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2.84</v>
      </c>
      <c r="L31" s="202">
        <v>9.1</v>
      </c>
      <c r="M31" s="202">
        <v>1.29</v>
      </c>
      <c r="N31" s="202">
        <v>1.39</v>
      </c>
      <c r="O31" s="202">
        <v>3.17</v>
      </c>
      <c r="P31" s="202">
        <v>3.14</v>
      </c>
      <c r="Q31" s="202">
        <v>0.39</v>
      </c>
      <c r="R31" s="202">
        <v>0.56999999999999995</v>
      </c>
      <c r="S31" s="202">
        <v>0</v>
      </c>
      <c r="T31" s="202">
        <v>1.57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1.98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18.07</v>
      </c>
      <c r="AI31" s="202">
        <v>18.7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7.96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1.39</v>
      </c>
      <c r="AZ31" s="202">
        <v>3.88</v>
      </c>
      <c r="BA31" s="202">
        <v>3.18</v>
      </c>
      <c r="BB31" s="202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2.84</v>
      </c>
      <c r="L32" s="202">
        <v>9.1</v>
      </c>
      <c r="M32" s="202">
        <v>1.29</v>
      </c>
      <c r="N32" s="202">
        <v>1.39</v>
      </c>
      <c r="O32" s="202">
        <v>3.17</v>
      </c>
      <c r="P32" s="202">
        <v>3.14</v>
      </c>
      <c r="Q32" s="202">
        <v>0.39</v>
      </c>
      <c r="R32" s="202">
        <v>0.56999999999999995</v>
      </c>
      <c r="S32" s="202">
        <v>0</v>
      </c>
      <c r="T32" s="202">
        <v>1.57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1.98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18.07</v>
      </c>
      <c r="AI32" s="202">
        <v>18.7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7.96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1.39</v>
      </c>
      <c r="AZ32" s="202">
        <v>3.88</v>
      </c>
      <c r="BA32" s="202">
        <v>3.18</v>
      </c>
      <c r="BB32" s="20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2.84</v>
      </c>
      <c r="L33" s="202">
        <v>9.1</v>
      </c>
      <c r="M33" s="202">
        <v>1.29</v>
      </c>
      <c r="N33" s="202">
        <v>1.39</v>
      </c>
      <c r="O33" s="202">
        <v>3.17</v>
      </c>
      <c r="P33" s="202">
        <v>3.14</v>
      </c>
      <c r="Q33" s="202">
        <v>0.39</v>
      </c>
      <c r="R33" s="202">
        <v>0.56999999999999995</v>
      </c>
      <c r="S33" s="202">
        <v>0</v>
      </c>
      <c r="T33" s="202">
        <v>1.57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1.98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18.07</v>
      </c>
      <c r="AI33" s="202">
        <v>18.7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7.96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1.39</v>
      </c>
      <c r="AZ33" s="202">
        <v>3.88</v>
      </c>
      <c r="BA33" s="202">
        <v>3.18</v>
      </c>
      <c r="BB33" s="202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2.84</v>
      </c>
      <c r="L34" s="202">
        <v>9.1</v>
      </c>
      <c r="M34" s="202">
        <v>1.29</v>
      </c>
      <c r="N34" s="202">
        <v>1.39</v>
      </c>
      <c r="O34" s="202">
        <v>3.17</v>
      </c>
      <c r="P34" s="202">
        <v>3.14</v>
      </c>
      <c r="Q34" s="202">
        <v>0.39</v>
      </c>
      <c r="R34" s="202">
        <v>0.56999999999999995</v>
      </c>
      <c r="S34" s="202">
        <v>0</v>
      </c>
      <c r="T34" s="202">
        <v>1.57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1.98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18.07</v>
      </c>
      <c r="AI34" s="202">
        <v>18.7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7.96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1.39</v>
      </c>
      <c r="AZ34" s="202">
        <v>3.88</v>
      </c>
      <c r="BA34" s="202">
        <v>3.18</v>
      </c>
      <c r="BB34" s="202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2.84</v>
      </c>
      <c r="L35" s="202">
        <v>9.42</v>
      </c>
      <c r="M35" s="202">
        <v>1.29</v>
      </c>
      <c r="N35" s="202">
        <v>1.39</v>
      </c>
      <c r="O35" s="202">
        <v>3.17</v>
      </c>
      <c r="P35" s="202">
        <v>3.14</v>
      </c>
      <c r="Q35" s="202">
        <v>0.39</v>
      </c>
      <c r="R35" s="202">
        <v>0.56999999999999995</v>
      </c>
      <c r="S35" s="202">
        <v>0</v>
      </c>
      <c r="T35" s="202">
        <v>1.57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1.98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18.07</v>
      </c>
      <c r="AI35" s="202">
        <v>19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7.96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1.39</v>
      </c>
      <c r="AZ35" s="202">
        <v>3.88</v>
      </c>
      <c r="BA35" s="202">
        <v>3.18</v>
      </c>
      <c r="BB35" s="202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2.84</v>
      </c>
      <c r="L36" s="202">
        <v>9.42</v>
      </c>
      <c r="M36" s="202">
        <v>1.29</v>
      </c>
      <c r="N36" s="202">
        <v>1.39</v>
      </c>
      <c r="O36" s="202">
        <v>3.17</v>
      </c>
      <c r="P36" s="202">
        <v>3.14</v>
      </c>
      <c r="Q36" s="202">
        <v>0.39</v>
      </c>
      <c r="R36" s="202">
        <v>0.56999999999999995</v>
      </c>
      <c r="S36" s="202">
        <v>0</v>
      </c>
      <c r="T36" s="202">
        <v>1.57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1.98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18.07</v>
      </c>
      <c r="AI36" s="202">
        <v>19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7.96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1.39</v>
      </c>
      <c r="AZ36" s="202">
        <v>3.88</v>
      </c>
      <c r="BA36" s="202">
        <v>3.18</v>
      </c>
      <c r="BB36" s="202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2.84</v>
      </c>
      <c r="L37" s="202">
        <v>9.42</v>
      </c>
      <c r="M37" s="202">
        <v>1.29</v>
      </c>
      <c r="N37" s="202">
        <v>1.39</v>
      </c>
      <c r="O37" s="202">
        <v>3.17</v>
      </c>
      <c r="P37" s="202">
        <v>3.14</v>
      </c>
      <c r="Q37" s="202">
        <v>0.39</v>
      </c>
      <c r="R37" s="202">
        <v>0.56999999999999995</v>
      </c>
      <c r="S37" s="202">
        <v>0</v>
      </c>
      <c r="T37" s="202">
        <v>1.57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1.98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18.07</v>
      </c>
      <c r="AI37" s="202">
        <v>19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7.96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1.39</v>
      </c>
      <c r="AZ37" s="202">
        <v>3.52</v>
      </c>
      <c r="BA37" s="202">
        <v>3.18</v>
      </c>
      <c r="BB37" s="202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2.84</v>
      </c>
      <c r="L38" s="202">
        <v>9.42</v>
      </c>
      <c r="M38" s="202">
        <v>1.29</v>
      </c>
      <c r="N38" s="202">
        <v>1.39</v>
      </c>
      <c r="O38" s="202">
        <v>3.17</v>
      </c>
      <c r="P38" s="202">
        <v>3.14</v>
      </c>
      <c r="Q38" s="202">
        <v>0.39</v>
      </c>
      <c r="R38" s="202">
        <v>0.56999999999999995</v>
      </c>
      <c r="S38" s="202">
        <v>0</v>
      </c>
      <c r="T38" s="202">
        <v>1.57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1.98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18.07</v>
      </c>
      <c r="AI38" s="202">
        <v>19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7.96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1.39</v>
      </c>
      <c r="AZ38" s="202">
        <v>3.52</v>
      </c>
      <c r="BA38" s="202">
        <v>3.18</v>
      </c>
      <c r="BB38" s="202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2.84</v>
      </c>
      <c r="L39" s="202">
        <v>9.1199999999999992</v>
      </c>
      <c r="M39" s="202">
        <v>1.29</v>
      </c>
      <c r="N39" s="202">
        <v>1.39</v>
      </c>
      <c r="O39" s="202">
        <v>3.17</v>
      </c>
      <c r="P39" s="202">
        <v>3.14</v>
      </c>
      <c r="Q39" s="202">
        <v>0.39</v>
      </c>
      <c r="R39" s="202">
        <v>0.56999999999999995</v>
      </c>
      <c r="S39" s="202">
        <v>0</v>
      </c>
      <c r="T39" s="202">
        <v>1.57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1.98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18.07</v>
      </c>
      <c r="AI39" s="202">
        <v>19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7.96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1.39</v>
      </c>
      <c r="AZ39" s="202">
        <v>2.35</v>
      </c>
      <c r="BA39" s="202">
        <v>3.18</v>
      </c>
      <c r="BB39" s="202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2.84</v>
      </c>
      <c r="L40" s="202">
        <v>9.1199999999999992</v>
      </c>
      <c r="M40" s="202">
        <v>1.29</v>
      </c>
      <c r="N40" s="202">
        <v>1.39</v>
      </c>
      <c r="O40" s="202">
        <v>3.17</v>
      </c>
      <c r="P40" s="202">
        <v>3.14</v>
      </c>
      <c r="Q40" s="202">
        <v>0.39</v>
      </c>
      <c r="R40" s="202">
        <v>0.56999999999999995</v>
      </c>
      <c r="S40" s="202">
        <v>0</v>
      </c>
      <c r="T40" s="202">
        <v>1.57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1.98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18.07</v>
      </c>
      <c r="AI40" s="202">
        <v>19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7.96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1.39</v>
      </c>
      <c r="AZ40" s="202">
        <v>2.35</v>
      </c>
      <c r="BA40" s="202">
        <v>3.12</v>
      </c>
      <c r="BB40" s="202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2.84</v>
      </c>
      <c r="L41" s="202">
        <v>9.1199999999999992</v>
      </c>
      <c r="M41" s="202">
        <v>1.29</v>
      </c>
      <c r="N41" s="202">
        <v>1.39</v>
      </c>
      <c r="O41" s="202">
        <v>3.17</v>
      </c>
      <c r="P41" s="202">
        <v>3.14</v>
      </c>
      <c r="Q41" s="202">
        <v>0.39</v>
      </c>
      <c r="R41" s="202">
        <v>0.56999999999999995</v>
      </c>
      <c r="S41" s="202">
        <v>0</v>
      </c>
      <c r="T41" s="202">
        <v>1.57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1.98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18.07</v>
      </c>
      <c r="AI41" s="202">
        <v>19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7.96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1.39</v>
      </c>
      <c r="AZ41" s="202">
        <v>1.17</v>
      </c>
      <c r="BA41" s="202">
        <v>3.12</v>
      </c>
      <c r="BB41" s="202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2.84</v>
      </c>
      <c r="L42" s="202">
        <v>9.1199999999999992</v>
      </c>
      <c r="M42" s="202">
        <v>1.29</v>
      </c>
      <c r="N42" s="202">
        <v>1.39</v>
      </c>
      <c r="O42" s="202">
        <v>3.17</v>
      </c>
      <c r="P42" s="202">
        <v>3.14</v>
      </c>
      <c r="Q42" s="202">
        <v>0.39</v>
      </c>
      <c r="R42" s="202">
        <v>0.56999999999999995</v>
      </c>
      <c r="S42" s="202">
        <v>0</v>
      </c>
      <c r="T42" s="202">
        <v>1.57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1.98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18.07</v>
      </c>
      <c r="AI42" s="202">
        <v>19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7.96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1.39</v>
      </c>
      <c r="AZ42" s="202">
        <v>1.17</v>
      </c>
      <c r="BA42" s="202">
        <v>3.12</v>
      </c>
      <c r="BB42" s="20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2.84</v>
      </c>
      <c r="L43" s="202">
        <v>9.1199999999999992</v>
      </c>
      <c r="M43" s="202">
        <v>1.29</v>
      </c>
      <c r="N43" s="202">
        <v>1.39</v>
      </c>
      <c r="O43" s="202">
        <v>3.17</v>
      </c>
      <c r="P43" s="202">
        <v>3.14</v>
      </c>
      <c r="Q43" s="202">
        <v>0.39</v>
      </c>
      <c r="R43" s="202">
        <v>0.56999999999999995</v>
      </c>
      <c r="S43" s="202">
        <v>0</v>
      </c>
      <c r="T43" s="202">
        <v>1.57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1.98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18.07</v>
      </c>
      <c r="AI43" s="202">
        <v>19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7.96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1.39</v>
      </c>
      <c r="AZ43" s="202">
        <v>1.17</v>
      </c>
      <c r="BA43" s="202">
        <v>3.12</v>
      </c>
      <c r="BB43" s="202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2.84</v>
      </c>
      <c r="L44" s="202">
        <v>9.1199999999999992</v>
      </c>
      <c r="M44" s="202">
        <v>1.29</v>
      </c>
      <c r="N44" s="202">
        <v>1.39</v>
      </c>
      <c r="O44" s="202">
        <v>3.17</v>
      </c>
      <c r="P44" s="202">
        <v>3.14</v>
      </c>
      <c r="Q44" s="202">
        <v>0.39</v>
      </c>
      <c r="R44" s="202">
        <v>0.56999999999999995</v>
      </c>
      <c r="S44" s="202">
        <v>0</v>
      </c>
      <c r="T44" s="202">
        <v>1.57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18.07</v>
      </c>
      <c r="AI44" s="202">
        <v>19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7.96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1.39</v>
      </c>
      <c r="AZ44" s="202">
        <v>1.17</v>
      </c>
      <c r="BA44" s="202">
        <v>3.12</v>
      </c>
      <c r="BB44" s="202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2.84</v>
      </c>
      <c r="L45" s="202">
        <v>9.1199999999999992</v>
      </c>
      <c r="M45" s="202">
        <v>1.29</v>
      </c>
      <c r="N45" s="202">
        <v>1.39</v>
      </c>
      <c r="O45" s="202">
        <v>3.17</v>
      </c>
      <c r="P45" s="202">
        <v>3.14</v>
      </c>
      <c r="Q45" s="202">
        <v>0.39</v>
      </c>
      <c r="R45" s="202">
        <v>0.56999999999999995</v>
      </c>
      <c r="S45" s="202">
        <v>0</v>
      </c>
      <c r="T45" s="202">
        <v>1.57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18.07</v>
      </c>
      <c r="AI45" s="202">
        <v>19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7.96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1.39</v>
      </c>
      <c r="AZ45" s="202">
        <v>1.17</v>
      </c>
      <c r="BA45" s="202">
        <v>3.12</v>
      </c>
      <c r="BB45" s="202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2.84</v>
      </c>
      <c r="L46" s="202">
        <v>9.1199999999999992</v>
      </c>
      <c r="M46" s="202">
        <v>1.29</v>
      </c>
      <c r="N46" s="202">
        <v>1.39</v>
      </c>
      <c r="O46" s="202">
        <v>3.17</v>
      </c>
      <c r="P46" s="202">
        <v>3.14</v>
      </c>
      <c r="Q46" s="202">
        <v>0.39</v>
      </c>
      <c r="R46" s="202">
        <v>0.56999999999999995</v>
      </c>
      <c r="S46" s="202">
        <v>0</v>
      </c>
      <c r="T46" s="202">
        <v>1.57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18.07</v>
      </c>
      <c r="AI46" s="202">
        <v>19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7.96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1.39</v>
      </c>
      <c r="AZ46" s="202">
        <v>1.17</v>
      </c>
      <c r="BA46" s="202">
        <v>3.12</v>
      </c>
      <c r="BB46" s="202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2.84</v>
      </c>
      <c r="L47" s="202">
        <v>9.1199999999999992</v>
      </c>
      <c r="M47" s="202">
        <v>1.29</v>
      </c>
      <c r="N47" s="202">
        <v>1.39</v>
      </c>
      <c r="O47" s="202">
        <v>3.17</v>
      </c>
      <c r="P47" s="202">
        <v>3.14</v>
      </c>
      <c r="Q47" s="202">
        <v>0.39</v>
      </c>
      <c r="R47" s="202">
        <v>0.56999999999999995</v>
      </c>
      <c r="S47" s="202">
        <v>0</v>
      </c>
      <c r="T47" s="202">
        <v>1.57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18.07</v>
      </c>
      <c r="AI47" s="202">
        <v>19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7.96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1.39</v>
      </c>
      <c r="AZ47" s="202">
        <v>1.17</v>
      </c>
      <c r="BA47" s="202">
        <v>3.12</v>
      </c>
      <c r="BB47" s="202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2.84</v>
      </c>
      <c r="L48" s="202">
        <v>9.1199999999999992</v>
      </c>
      <c r="M48" s="202">
        <v>1.29</v>
      </c>
      <c r="N48" s="202">
        <v>1.39</v>
      </c>
      <c r="O48" s="202">
        <v>3.17</v>
      </c>
      <c r="P48" s="202">
        <v>3.14</v>
      </c>
      <c r="Q48" s="202">
        <v>0.39</v>
      </c>
      <c r="R48" s="202">
        <v>0.56999999999999995</v>
      </c>
      <c r="S48" s="202">
        <v>0</v>
      </c>
      <c r="T48" s="202">
        <v>1.57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18.07</v>
      </c>
      <c r="AI48" s="202">
        <v>19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7.96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1.39</v>
      </c>
      <c r="AZ48" s="202">
        <v>1.17</v>
      </c>
      <c r="BA48" s="202">
        <v>3.12</v>
      </c>
      <c r="BB48" s="202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2.84</v>
      </c>
      <c r="L49" s="202">
        <v>9.1199999999999992</v>
      </c>
      <c r="M49" s="202">
        <v>1.29</v>
      </c>
      <c r="N49" s="202">
        <v>1.39</v>
      </c>
      <c r="O49" s="202">
        <v>3.17</v>
      </c>
      <c r="P49" s="202">
        <v>3.14</v>
      </c>
      <c r="Q49" s="202">
        <v>0.39</v>
      </c>
      <c r="R49" s="202">
        <v>0.56999999999999995</v>
      </c>
      <c r="S49" s="202">
        <v>0</v>
      </c>
      <c r="T49" s="202">
        <v>1.57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18.07</v>
      </c>
      <c r="AI49" s="202">
        <v>19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7.96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1.39</v>
      </c>
      <c r="AZ49" s="202">
        <v>1.17</v>
      </c>
      <c r="BA49" s="202">
        <v>3.12</v>
      </c>
      <c r="BB49" s="202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2.84</v>
      </c>
      <c r="L50" s="202">
        <v>9.1199999999999992</v>
      </c>
      <c r="M50" s="202">
        <v>1.29</v>
      </c>
      <c r="N50" s="202">
        <v>1.39</v>
      </c>
      <c r="O50" s="202">
        <v>3.17</v>
      </c>
      <c r="P50" s="202">
        <v>3.14</v>
      </c>
      <c r="Q50" s="202">
        <v>0.39</v>
      </c>
      <c r="R50" s="202">
        <v>0.56999999999999995</v>
      </c>
      <c r="S50" s="202">
        <v>0</v>
      </c>
      <c r="T50" s="202">
        <v>1.57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18.07</v>
      </c>
      <c r="AI50" s="202">
        <v>19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7.96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1.39</v>
      </c>
      <c r="AZ50" s="202">
        <v>1.17</v>
      </c>
      <c r="BA50" s="202">
        <v>3.12</v>
      </c>
      <c r="BB50" s="202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2.84</v>
      </c>
      <c r="L51" s="202">
        <v>8.7100000000000009</v>
      </c>
      <c r="M51" s="202">
        <v>1.29</v>
      </c>
      <c r="N51" s="202">
        <v>1.39</v>
      </c>
      <c r="O51" s="202">
        <v>3.17</v>
      </c>
      <c r="P51" s="202">
        <v>3.14</v>
      </c>
      <c r="Q51" s="202">
        <v>0.4</v>
      </c>
      <c r="R51" s="202">
        <v>0.59</v>
      </c>
      <c r="S51" s="202">
        <v>0</v>
      </c>
      <c r="T51" s="202">
        <v>1.57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18.07</v>
      </c>
      <c r="AI51" s="202">
        <v>19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7.96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1.39</v>
      </c>
      <c r="AZ51" s="202">
        <v>1.17</v>
      </c>
      <c r="BA51" s="202">
        <v>3.12</v>
      </c>
      <c r="BB51" s="202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2.84</v>
      </c>
      <c r="L52" s="202">
        <v>9.42</v>
      </c>
      <c r="M52" s="202">
        <v>1.29</v>
      </c>
      <c r="N52" s="202">
        <v>1.39</v>
      </c>
      <c r="O52" s="202">
        <v>3.17</v>
      </c>
      <c r="P52" s="202">
        <v>3.14</v>
      </c>
      <c r="Q52" s="202">
        <v>0.4</v>
      </c>
      <c r="R52" s="202">
        <v>0.59</v>
      </c>
      <c r="S52" s="202">
        <v>0</v>
      </c>
      <c r="T52" s="202">
        <v>1.57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18.07</v>
      </c>
      <c r="AI52" s="202">
        <v>19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7.96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1.39</v>
      </c>
      <c r="AZ52" s="202">
        <v>1.17</v>
      </c>
      <c r="BA52" s="202">
        <v>3.12</v>
      </c>
      <c r="BB52" s="20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2.84</v>
      </c>
      <c r="L53" s="202">
        <v>9.42</v>
      </c>
      <c r="M53" s="202">
        <v>1.29</v>
      </c>
      <c r="N53" s="202">
        <v>1.39</v>
      </c>
      <c r="O53" s="202">
        <v>3.17</v>
      </c>
      <c r="P53" s="202">
        <v>3.14</v>
      </c>
      <c r="Q53" s="202">
        <v>0.4</v>
      </c>
      <c r="R53" s="202">
        <v>0.59</v>
      </c>
      <c r="S53" s="202">
        <v>0</v>
      </c>
      <c r="T53" s="202">
        <v>1.57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18.079999999999998</v>
      </c>
      <c r="AI53" s="202">
        <v>19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7.96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1.39</v>
      </c>
      <c r="AZ53" s="202">
        <v>1.17</v>
      </c>
      <c r="BA53" s="202">
        <v>3.12</v>
      </c>
      <c r="BB53" s="202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2.84</v>
      </c>
      <c r="L54" s="202">
        <v>9.42</v>
      </c>
      <c r="M54" s="202">
        <v>1.29</v>
      </c>
      <c r="N54" s="202">
        <v>1.39</v>
      </c>
      <c r="O54" s="202">
        <v>3.17</v>
      </c>
      <c r="P54" s="202">
        <v>3.14</v>
      </c>
      <c r="Q54" s="202">
        <v>0.4</v>
      </c>
      <c r="R54" s="202">
        <v>0.59</v>
      </c>
      <c r="S54" s="202">
        <v>0</v>
      </c>
      <c r="T54" s="202">
        <v>1.57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18.079999999999998</v>
      </c>
      <c r="AI54" s="202">
        <v>19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7.96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1.39</v>
      </c>
      <c r="AZ54" s="202">
        <v>1.17</v>
      </c>
      <c r="BA54" s="202">
        <v>3.12</v>
      </c>
      <c r="BB54" s="202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2.84</v>
      </c>
      <c r="L55" s="202">
        <v>9.42</v>
      </c>
      <c r="M55" s="202">
        <v>1.29</v>
      </c>
      <c r="N55" s="202">
        <v>1.39</v>
      </c>
      <c r="O55" s="202">
        <v>3.17</v>
      </c>
      <c r="P55" s="202">
        <v>3.14</v>
      </c>
      <c r="Q55" s="202">
        <v>0.4</v>
      </c>
      <c r="R55" s="202">
        <v>0.59</v>
      </c>
      <c r="S55" s="202">
        <v>0</v>
      </c>
      <c r="T55" s="202">
        <v>1.57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18.079999999999998</v>
      </c>
      <c r="AI55" s="202">
        <v>19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7.96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1.39</v>
      </c>
      <c r="AZ55" s="202">
        <v>1.17</v>
      </c>
      <c r="BA55" s="202">
        <v>2.62</v>
      </c>
      <c r="BB55" s="202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2.84</v>
      </c>
      <c r="L56" s="202">
        <v>9.42</v>
      </c>
      <c r="M56" s="202">
        <v>1.29</v>
      </c>
      <c r="N56" s="202">
        <v>1.39</v>
      </c>
      <c r="O56" s="202">
        <v>3.17</v>
      </c>
      <c r="P56" s="202">
        <v>3.14</v>
      </c>
      <c r="Q56" s="202">
        <v>0.4</v>
      </c>
      <c r="R56" s="202">
        <v>0.59</v>
      </c>
      <c r="S56" s="202">
        <v>0</v>
      </c>
      <c r="T56" s="202">
        <v>1.57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18.079999999999998</v>
      </c>
      <c r="AI56" s="202">
        <v>19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7.96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1.39</v>
      </c>
      <c r="AZ56" s="202">
        <v>1.17</v>
      </c>
      <c r="BA56" s="202">
        <v>2.66</v>
      </c>
      <c r="BB56" s="202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2.84</v>
      </c>
      <c r="L57" s="202">
        <v>9.42</v>
      </c>
      <c r="M57" s="202">
        <v>1.29</v>
      </c>
      <c r="N57" s="202">
        <v>1.39</v>
      </c>
      <c r="O57" s="202">
        <v>3.17</v>
      </c>
      <c r="P57" s="202">
        <v>3.14</v>
      </c>
      <c r="Q57" s="202">
        <v>0.4</v>
      </c>
      <c r="R57" s="202">
        <v>0.59</v>
      </c>
      <c r="S57" s="202">
        <v>0</v>
      </c>
      <c r="T57" s="202">
        <v>1.57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18.07</v>
      </c>
      <c r="AI57" s="202">
        <v>19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7.96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1.39</v>
      </c>
      <c r="AZ57" s="202">
        <v>1.17</v>
      </c>
      <c r="BA57" s="202">
        <v>2.66</v>
      </c>
      <c r="BB57" s="202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2.84</v>
      </c>
      <c r="L58" s="202">
        <v>9.42</v>
      </c>
      <c r="M58" s="202">
        <v>1.29</v>
      </c>
      <c r="N58" s="202">
        <v>1.39</v>
      </c>
      <c r="O58" s="202">
        <v>3.17</v>
      </c>
      <c r="P58" s="202">
        <v>3.14</v>
      </c>
      <c r="Q58" s="202">
        <v>0.4</v>
      </c>
      <c r="R58" s="202">
        <v>0.59</v>
      </c>
      <c r="S58" s="202">
        <v>0</v>
      </c>
      <c r="T58" s="202">
        <v>1.57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18.07</v>
      </c>
      <c r="AI58" s="202">
        <v>19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7.96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1.39</v>
      </c>
      <c r="AZ58" s="202">
        <v>1.17</v>
      </c>
      <c r="BA58" s="202">
        <v>2.66</v>
      </c>
      <c r="BB58" s="202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2.84</v>
      </c>
      <c r="L59" s="202">
        <v>9.3000000000000007</v>
      </c>
      <c r="M59" s="202">
        <v>1.29</v>
      </c>
      <c r="N59" s="202">
        <v>1.39</v>
      </c>
      <c r="O59" s="202">
        <v>3.17</v>
      </c>
      <c r="P59" s="202">
        <v>3.14</v>
      </c>
      <c r="Q59" s="202">
        <v>0.4</v>
      </c>
      <c r="R59" s="202">
        <v>0.56999999999999995</v>
      </c>
      <c r="S59" s="202">
        <v>0</v>
      </c>
      <c r="T59" s="202">
        <v>1.57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18.079999999999998</v>
      </c>
      <c r="AI59" s="202">
        <v>19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7.96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1.39</v>
      </c>
      <c r="AZ59" s="202">
        <v>1.06</v>
      </c>
      <c r="BA59" s="202">
        <v>2.12</v>
      </c>
      <c r="BB59" s="202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2.84</v>
      </c>
      <c r="L60" s="202">
        <v>9.3000000000000007</v>
      </c>
      <c r="M60" s="202">
        <v>1.29</v>
      </c>
      <c r="N60" s="202">
        <v>1.39</v>
      </c>
      <c r="O60" s="202">
        <v>3.17</v>
      </c>
      <c r="P60" s="202">
        <v>3.14</v>
      </c>
      <c r="Q60" s="202">
        <v>0.39</v>
      </c>
      <c r="R60" s="202">
        <v>0.56999999999999995</v>
      </c>
      <c r="S60" s="202">
        <v>0</v>
      </c>
      <c r="T60" s="202">
        <v>1.57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1.49</v>
      </c>
      <c r="AC60" s="202">
        <v>0</v>
      </c>
      <c r="AD60" s="202">
        <v>0</v>
      </c>
      <c r="AE60" s="202">
        <v>0</v>
      </c>
      <c r="AF60" s="202">
        <v>0</v>
      </c>
      <c r="AG60" s="202">
        <v>43.66</v>
      </c>
      <c r="AH60" s="202">
        <v>0</v>
      </c>
      <c r="AI60" s="202">
        <v>19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7.96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1.39</v>
      </c>
      <c r="AZ60" s="202">
        <v>2.0699999999999998</v>
      </c>
      <c r="BA60" s="202">
        <v>2.12</v>
      </c>
      <c r="BB60" s="202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2.92</v>
      </c>
      <c r="L61" s="202">
        <v>9.3000000000000007</v>
      </c>
      <c r="M61" s="202">
        <v>1.29</v>
      </c>
      <c r="N61" s="202">
        <v>1.39</v>
      </c>
      <c r="O61" s="202">
        <v>3.17</v>
      </c>
      <c r="P61" s="202">
        <v>3.14</v>
      </c>
      <c r="Q61" s="202">
        <v>0.39</v>
      </c>
      <c r="R61" s="202">
        <v>0.56999999999999995</v>
      </c>
      <c r="S61" s="202">
        <v>0</v>
      </c>
      <c r="T61" s="202">
        <v>1.57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1.49</v>
      </c>
      <c r="AC61" s="202">
        <v>0</v>
      </c>
      <c r="AD61" s="202">
        <v>0</v>
      </c>
      <c r="AE61" s="202">
        <v>0</v>
      </c>
      <c r="AF61" s="202">
        <v>0</v>
      </c>
      <c r="AG61" s="202">
        <v>43.66</v>
      </c>
      <c r="AH61" s="202">
        <v>0</v>
      </c>
      <c r="AI61" s="202">
        <v>19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7.96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1.39</v>
      </c>
      <c r="AZ61" s="202">
        <v>2.35</v>
      </c>
      <c r="BA61" s="202">
        <v>2.12</v>
      </c>
      <c r="BB61" s="202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2.92</v>
      </c>
      <c r="L62" s="202">
        <v>9.3000000000000007</v>
      </c>
      <c r="M62" s="202">
        <v>1.29</v>
      </c>
      <c r="N62" s="202">
        <v>1.39</v>
      </c>
      <c r="O62" s="202">
        <v>3.17</v>
      </c>
      <c r="P62" s="202">
        <v>3.14</v>
      </c>
      <c r="Q62" s="202">
        <v>0.39</v>
      </c>
      <c r="R62" s="202">
        <v>0.56999999999999995</v>
      </c>
      <c r="S62" s="202">
        <v>0</v>
      </c>
      <c r="T62" s="202">
        <v>1.57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1.49</v>
      </c>
      <c r="AC62" s="202">
        <v>0</v>
      </c>
      <c r="AD62" s="202">
        <v>0</v>
      </c>
      <c r="AE62" s="202">
        <v>0</v>
      </c>
      <c r="AF62" s="202">
        <v>0</v>
      </c>
      <c r="AG62" s="202">
        <v>43.66</v>
      </c>
      <c r="AH62" s="202">
        <v>0</v>
      </c>
      <c r="AI62" s="202">
        <v>19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7.96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1.39</v>
      </c>
      <c r="AZ62" s="202">
        <v>2.35</v>
      </c>
      <c r="BA62" s="202">
        <v>2.12</v>
      </c>
      <c r="BB62" s="20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2.92</v>
      </c>
      <c r="L63" s="202">
        <v>9.1199999999999992</v>
      </c>
      <c r="M63" s="202">
        <v>1.29</v>
      </c>
      <c r="N63" s="202">
        <v>1.39</v>
      </c>
      <c r="O63" s="202">
        <v>3.17</v>
      </c>
      <c r="P63" s="202">
        <v>3.14</v>
      </c>
      <c r="Q63" s="202">
        <v>0.39</v>
      </c>
      <c r="R63" s="202">
        <v>0.56999999999999995</v>
      </c>
      <c r="S63" s="202">
        <v>0</v>
      </c>
      <c r="T63" s="202">
        <v>1.57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1.49</v>
      </c>
      <c r="AC63" s="202">
        <v>0</v>
      </c>
      <c r="AD63" s="202">
        <v>0</v>
      </c>
      <c r="AE63" s="202">
        <v>0</v>
      </c>
      <c r="AF63" s="202">
        <v>0</v>
      </c>
      <c r="AG63" s="202">
        <v>43.66</v>
      </c>
      <c r="AH63" s="202">
        <v>0</v>
      </c>
      <c r="AI63" s="202">
        <v>19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7.96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1.39</v>
      </c>
      <c r="AZ63" s="202">
        <v>2.35</v>
      </c>
      <c r="BA63" s="202">
        <v>2.12</v>
      </c>
      <c r="BB63" s="202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2.84</v>
      </c>
      <c r="L64" s="202">
        <v>9.1199999999999992</v>
      </c>
      <c r="M64" s="202">
        <v>1.29</v>
      </c>
      <c r="N64" s="202">
        <v>1.39</v>
      </c>
      <c r="O64" s="202">
        <v>3.17</v>
      </c>
      <c r="P64" s="202">
        <v>3.14</v>
      </c>
      <c r="Q64" s="202">
        <v>0.39</v>
      </c>
      <c r="R64" s="202">
        <v>0.56999999999999995</v>
      </c>
      <c r="S64" s="202">
        <v>0</v>
      </c>
      <c r="T64" s="202">
        <v>1.57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1.49</v>
      </c>
      <c r="AC64" s="202">
        <v>0</v>
      </c>
      <c r="AD64" s="202">
        <v>0</v>
      </c>
      <c r="AE64" s="202">
        <v>0</v>
      </c>
      <c r="AF64" s="202">
        <v>0</v>
      </c>
      <c r="AG64" s="202">
        <v>43.66</v>
      </c>
      <c r="AH64" s="202">
        <v>0</v>
      </c>
      <c r="AI64" s="202">
        <v>19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7.96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1.39</v>
      </c>
      <c r="AZ64" s="202">
        <v>2.35</v>
      </c>
      <c r="BA64" s="202">
        <v>2.12</v>
      </c>
      <c r="BB64" s="202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2.84</v>
      </c>
      <c r="L65" s="202">
        <v>9.1199999999999992</v>
      </c>
      <c r="M65" s="202">
        <v>1.29</v>
      </c>
      <c r="N65" s="202">
        <v>1.39</v>
      </c>
      <c r="O65" s="202">
        <v>3.17</v>
      </c>
      <c r="P65" s="202">
        <v>3.14</v>
      </c>
      <c r="Q65" s="202">
        <v>0.39</v>
      </c>
      <c r="R65" s="202">
        <v>0.56999999999999995</v>
      </c>
      <c r="S65" s="202">
        <v>0</v>
      </c>
      <c r="T65" s="202">
        <v>1.57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1.49</v>
      </c>
      <c r="AC65" s="202">
        <v>0</v>
      </c>
      <c r="AD65" s="202">
        <v>0</v>
      </c>
      <c r="AE65" s="202">
        <v>0</v>
      </c>
      <c r="AF65" s="202">
        <v>0</v>
      </c>
      <c r="AG65" s="202">
        <v>43.66</v>
      </c>
      <c r="AH65" s="202">
        <v>0</v>
      </c>
      <c r="AI65" s="202">
        <v>18.04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7.96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1.39</v>
      </c>
      <c r="AZ65" s="202">
        <v>2.35</v>
      </c>
      <c r="BA65" s="202">
        <v>2.12</v>
      </c>
      <c r="BB65" s="202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2.92</v>
      </c>
      <c r="L66" s="202">
        <v>9.1199999999999992</v>
      </c>
      <c r="M66" s="202">
        <v>1.29</v>
      </c>
      <c r="N66" s="202">
        <v>1.39</v>
      </c>
      <c r="O66" s="202">
        <v>3.17</v>
      </c>
      <c r="P66" s="202">
        <v>3.14</v>
      </c>
      <c r="Q66" s="202">
        <v>0.39</v>
      </c>
      <c r="R66" s="202">
        <v>0.56999999999999995</v>
      </c>
      <c r="S66" s="202">
        <v>0</v>
      </c>
      <c r="T66" s="202">
        <v>1.57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1.49</v>
      </c>
      <c r="AC66" s="202">
        <v>0</v>
      </c>
      <c r="AD66" s="202">
        <v>0</v>
      </c>
      <c r="AE66" s="202">
        <v>0</v>
      </c>
      <c r="AF66" s="202">
        <v>0</v>
      </c>
      <c r="AG66" s="202">
        <v>43.66</v>
      </c>
      <c r="AH66" s="202">
        <v>0</v>
      </c>
      <c r="AI66" s="202">
        <v>18.04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7.96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1.39</v>
      </c>
      <c r="AZ66" s="202">
        <v>2.35</v>
      </c>
      <c r="BA66" s="202">
        <v>2.12</v>
      </c>
      <c r="BB66" s="202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2.84</v>
      </c>
      <c r="L67" s="202">
        <v>9.3000000000000007</v>
      </c>
      <c r="M67" s="202">
        <v>1.29</v>
      </c>
      <c r="N67" s="202">
        <v>1.39</v>
      </c>
      <c r="O67" s="202">
        <v>3.17</v>
      </c>
      <c r="P67" s="202">
        <v>3.14</v>
      </c>
      <c r="Q67" s="202">
        <v>0.39</v>
      </c>
      <c r="R67" s="202">
        <v>0.56999999999999995</v>
      </c>
      <c r="S67" s="202">
        <v>0</v>
      </c>
      <c r="T67" s="202">
        <v>1.57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1.49</v>
      </c>
      <c r="AC67" s="202">
        <v>0</v>
      </c>
      <c r="AD67" s="202">
        <v>0</v>
      </c>
      <c r="AE67" s="202">
        <v>0</v>
      </c>
      <c r="AF67" s="202">
        <v>0</v>
      </c>
      <c r="AG67" s="202">
        <v>43.66</v>
      </c>
      <c r="AH67" s="202">
        <v>0</v>
      </c>
      <c r="AI67" s="202">
        <v>17.809999999999999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7.96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1.39</v>
      </c>
      <c r="AZ67" s="202">
        <v>2.35</v>
      </c>
      <c r="BA67" s="202">
        <v>2.66</v>
      </c>
      <c r="BB67" s="202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2.84</v>
      </c>
      <c r="L68" s="202">
        <v>9.27</v>
      </c>
      <c r="M68" s="202">
        <v>1.29</v>
      </c>
      <c r="N68" s="202">
        <v>1.39</v>
      </c>
      <c r="O68" s="202">
        <v>3.17</v>
      </c>
      <c r="P68" s="202">
        <v>3.14</v>
      </c>
      <c r="Q68" s="202">
        <v>0.39</v>
      </c>
      <c r="R68" s="202">
        <v>0.56999999999999995</v>
      </c>
      <c r="S68" s="202">
        <v>0</v>
      </c>
      <c r="T68" s="202">
        <v>1.57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1.49</v>
      </c>
      <c r="AC68" s="202">
        <v>0</v>
      </c>
      <c r="AD68" s="202">
        <v>0</v>
      </c>
      <c r="AE68" s="202">
        <v>0</v>
      </c>
      <c r="AF68" s="202">
        <v>0</v>
      </c>
      <c r="AG68" s="202">
        <v>42.16</v>
      </c>
      <c r="AH68" s="202">
        <v>0</v>
      </c>
      <c r="AI68" s="202">
        <v>17.809999999999999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7.96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1.39</v>
      </c>
      <c r="AZ68" s="202">
        <v>2.35</v>
      </c>
      <c r="BA68" s="202">
        <v>3.18</v>
      </c>
      <c r="BB68" s="202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2.84</v>
      </c>
      <c r="L69" s="202">
        <v>9.27</v>
      </c>
      <c r="M69" s="202">
        <v>1.29</v>
      </c>
      <c r="N69" s="202">
        <v>1.39</v>
      </c>
      <c r="O69" s="202">
        <v>3.17</v>
      </c>
      <c r="P69" s="202">
        <v>3.14</v>
      </c>
      <c r="Q69" s="202">
        <v>0.39</v>
      </c>
      <c r="R69" s="202">
        <v>0.56999999999999995</v>
      </c>
      <c r="S69" s="202">
        <v>0</v>
      </c>
      <c r="T69" s="202">
        <v>1.57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1.49</v>
      </c>
      <c r="AC69" s="202">
        <v>0</v>
      </c>
      <c r="AD69" s="202">
        <v>0</v>
      </c>
      <c r="AE69" s="202">
        <v>0</v>
      </c>
      <c r="AF69" s="202">
        <v>0</v>
      </c>
      <c r="AG69" s="202">
        <v>42.16</v>
      </c>
      <c r="AH69" s="202">
        <v>0</v>
      </c>
      <c r="AI69" s="202">
        <v>17.809999999999999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7.96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1.39</v>
      </c>
      <c r="AZ69" s="202">
        <v>2.35</v>
      </c>
      <c r="BA69" s="202">
        <v>3.18</v>
      </c>
      <c r="BB69" s="202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2.84</v>
      </c>
      <c r="L70" s="202">
        <v>9.27</v>
      </c>
      <c r="M70" s="202">
        <v>1.29</v>
      </c>
      <c r="N70" s="202">
        <v>1.39</v>
      </c>
      <c r="O70" s="202">
        <v>3.17</v>
      </c>
      <c r="P70" s="202">
        <v>3.14</v>
      </c>
      <c r="Q70" s="202">
        <v>0.39</v>
      </c>
      <c r="R70" s="202">
        <v>0.56999999999999995</v>
      </c>
      <c r="S70" s="202">
        <v>0</v>
      </c>
      <c r="T70" s="202">
        <v>1.57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1.49</v>
      </c>
      <c r="AC70" s="202">
        <v>0</v>
      </c>
      <c r="AD70" s="202">
        <v>0</v>
      </c>
      <c r="AE70" s="202">
        <v>0</v>
      </c>
      <c r="AF70" s="202">
        <v>0</v>
      </c>
      <c r="AG70" s="202">
        <v>42.16</v>
      </c>
      <c r="AH70" s="202">
        <v>0</v>
      </c>
      <c r="AI70" s="202">
        <v>17.809999999999999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7.96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1.39</v>
      </c>
      <c r="AZ70" s="202">
        <v>2.35</v>
      </c>
      <c r="BA70" s="202">
        <v>3.18</v>
      </c>
      <c r="BB70" s="202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2.59</v>
      </c>
      <c r="L71" s="202">
        <v>9.27</v>
      </c>
      <c r="M71" s="202">
        <v>1.29</v>
      </c>
      <c r="N71" s="202">
        <v>1.39</v>
      </c>
      <c r="O71" s="202">
        <v>3.17</v>
      </c>
      <c r="P71" s="202">
        <v>3.14</v>
      </c>
      <c r="Q71" s="202">
        <v>0.39</v>
      </c>
      <c r="R71" s="202">
        <v>0.56999999999999995</v>
      </c>
      <c r="S71" s="202">
        <v>0</v>
      </c>
      <c r="T71" s="202">
        <v>1.57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1.49</v>
      </c>
      <c r="AC71" s="202">
        <v>0</v>
      </c>
      <c r="AD71" s="202">
        <v>0</v>
      </c>
      <c r="AE71" s="202">
        <v>0</v>
      </c>
      <c r="AF71" s="202">
        <v>0</v>
      </c>
      <c r="AG71" s="202">
        <v>41.28</v>
      </c>
      <c r="AH71" s="202">
        <v>0</v>
      </c>
      <c r="AI71" s="202">
        <v>17.809999999999999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7.96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1.39</v>
      </c>
      <c r="AZ71" s="202">
        <v>2.35</v>
      </c>
      <c r="BA71" s="202">
        <v>3.18</v>
      </c>
      <c r="BB71" s="202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2.59</v>
      </c>
      <c r="L72" s="202">
        <v>9.27</v>
      </c>
      <c r="M72" s="202">
        <v>1.29</v>
      </c>
      <c r="N72" s="202">
        <v>1.39</v>
      </c>
      <c r="O72" s="202">
        <v>3.17</v>
      </c>
      <c r="P72" s="202">
        <v>3.14</v>
      </c>
      <c r="Q72" s="202">
        <v>0.39</v>
      </c>
      <c r="R72" s="202">
        <v>0.56999999999999995</v>
      </c>
      <c r="S72" s="202">
        <v>0</v>
      </c>
      <c r="T72" s="202">
        <v>1.57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1.49</v>
      </c>
      <c r="AC72" s="202">
        <v>0</v>
      </c>
      <c r="AD72" s="202">
        <v>0</v>
      </c>
      <c r="AE72" s="202">
        <v>0</v>
      </c>
      <c r="AF72" s="202">
        <v>0</v>
      </c>
      <c r="AG72" s="202">
        <v>41.28</v>
      </c>
      <c r="AH72" s="202">
        <v>0</v>
      </c>
      <c r="AI72" s="202">
        <v>17.809999999999999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7.96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1.39</v>
      </c>
      <c r="AZ72" s="202">
        <v>2.35</v>
      </c>
      <c r="BA72" s="202">
        <v>3.18</v>
      </c>
      <c r="BB72" s="20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2.67</v>
      </c>
      <c r="L73" s="202">
        <v>9.27</v>
      </c>
      <c r="M73" s="202">
        <v>1.29</v>
      </c>
      <c r="N73" s="202">
        <v>1.39</v>
      </c>
      <c r="O73" s="202">
        <v>3.17</v>
      </c>
      <c r="P73" s="202">
        <v>3.14</v>
      </c>
      <c r="Q73" s="202">
        <v>0.39</v>
      </c>
      <c r="R73" s="202">
        <v>0.56999999999999995</v>
      </c>
      <c r="S73" s="202">
        <v>0</v>
      </c>
      <c r="T73" s="202">
        <v>1.57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1.49</v>
      </c>
      <c r="AC73" s="202">
        <v>0</v>
      </c>
      <c r="AD73" s="202">
        <v>0</v>
      </c>
      <c r="AE73" s="202">
        <v>0</v>
      </c>
      <c r="AF73" s="202">
        <v>0</v>
      </c>
      <c r="AG73" s="202">
        <v>41.28</v>
      </c>
      <c r="AH73" s="202">
        <v>0</v>
      </c>
      <c r="AI73" s="202">
        <v>17.809999999999999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7.96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2.79</v>
      </c>
      <c r="AZ73" s="202">
        <v>2.35</v>
      </c>
      <c r="BA73" s="202">
        <v>3.18</v>
      </c>
      <c r="BB73" s="202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2.67</v>
      </c>
      <c r="L74" s="202">
        <v>9.27</v>
      </c>
      <c r="M74" s="202">
        <v>1.29</v>
      </c>
      <c r="N74" s="202">
        <v>1.39</v>
      </c>
      <c r="O74" s="202">
        <v>3.17</v>
      </c>
      <c r="P74" s="202">
        <v>3.14</v>
      </c>
      <c r="Q74" s="202">
        <v>0.39</v>
      </c>
      <c r="R74" s="202">
        <v>0.56999999999999995</v>
      </c>
      <c r="S74" s="202">
        <v>0</v>
      </c>
      <c r="T74" s="202">
        <v>1.57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1.49</v>
      </c>
      <c r="AC74" s="202">
        <v>0</v>
      </c>
      <c r="AD74" s="202">
        <v>0</v>
      </c>
      <c r="AE74" s="202">
        <v>0</v>
      </c>
      <c r="AF74" s="202">
        <v>0</v>
      </c>
      <c r="AG74" s="202">
        <v>41.28</v>
      </c>
      <c r="AH74" s="202">
        <v>0</v>
      </c>
      <c r="AI74" s="202">
        <v>17.809999999999999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7.96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2.79</v>
      </c>
      <c r="AZ74" s="202">
        <v>2.35</v>
      </c>
      <c r="BA74" s="202">
        <v>3.18</v>
      </c>
      <c r="BB74" s="202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2.76</v>
      </c>
      <c r="L75" s="202">
        <v>9.27</v>
      </c>
      <c r="M75" s="202">
        <v>1.29</v>
      </c>
      <c r="N75" s="202">
        <v>1.39</v>
      </c>
      <c r="O75" s="202">
        <v>3.17</v>
      </c>
      <c r="P75" s="202">
        <v>3.14</v>
      </c>
      <c r="Q75" s="202">
        <v>0.39</v>
      </c>
      <c r="R75" s="202">
        <v>0.56999999999999995</v>
      </c>
      <c r="S75" s="202">
        <v>0</v>
      </c>
      <c r="T75" s="202">
        <v>1.57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1.49</v>
      </c>
      <c r="AC75" s="202">
        <v>0</v>
      </c>
      <c r="AD75" s="202">
        <v>0</v>
      </c>
      <c r="AE75" s="202">
        <v>0</v>
      </c>
      <c r="AF75" s="202">
        <v>0</v>
      </c>
      <c r="AG75" s="202">
        <v>41.28</v>
      </c>
      <c r="AH75" s="202">
        <v>0</v>
      </c>
      <c r="AI75" s="202">
        <v>18.41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7.96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2.79</v>
      </c>
      <c r="AZ75" s="202">
        <v>2.35</v>
      </c>
      <c r="BA75" s="202">
        <v>3.18</v>
      </c>
      <c r="BB75" s="202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2.67</v>
      </c>
      <c r="L76" s="202">
        <v>9.27</v>
      </c>
      <c r="M76" s="202">
        <v>1.29</v>
      </c>
      <c r="N76" s="202">
        <v>1.39</v>
      </c>
      <c r="O76" s="202">
        <v>3.17</v>
      </c>
      <c r="P76" s="202">
        <v>3.14</v>
      </c>
      <c r="Q76" s="202">
        <v>0.39</v>
      </c>
      <c r="R76" s="202">
        <v>0.56999999999999995</v>
      </c>
      <c r="S76" s="202">
        <v>0</v>
      </c>
      <c r="T76" s="202">
        <v>1.57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1.49</v>
      </c>
      <c r="AC76" s="202">
        <v>0</v>
      </c>
      <c r="AD76" s="202">
        <v>0</v>
      </c>
      <c r="AE76" s="202">
        <v>0</v>
      </c>
      <c r="AF76" s="202">
        <v>0</v>
      </c>
      <c r="AG76" s="202">
        <v>41.28</v>
      </c>
      <c r="AH76" s="202">
        <v>0</v>
      </c>
      <c r="AI76" s="202">
        <v>18.41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7.96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2.79</v>
      </c>
      <c r="AZ76" s="202">
        <v>2.35</v>
      </c>
      <c r="BA76" s="202">
        <v>3.18</v>
      </c>
      <c r="BB76" s="202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2.67</v>
      </c>
      <c r="L77" s="202">
        <v>9.27</v>
      </c>
      <c r="M77" s="202">
        <v>1.29</v>
      </c>
      <c r="N77" s="202">
        <v>1.39</v>
      </c>
      <c r="O77" s="202">
        <v>3.17</v>
      </c>
      <c r="P77" s="202">
        <v>3.14</v>
      </c>
      <c r="Q77" s="202">
        <v>0.39</v>
      </c>
      <c r="R77" s="202">
        <v>0.56999999999999995</v>
      </c>
      <c r="S77" s="202">
        <v>0</v>
      </c>
      <c r="T77" s="202">
        <v>1.57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1.49</v>
      </c>
      <c r="AC77" s="202">
        <v>0</v>
      </c>
      <c r="AD77" s="202">
        <v>0</v>
      </c>
      <c r="AE77" s="202">
        <v>0</v>
      </c>
      <c r="AF77" s="202">
        <v>0</v>
      </c>
      <c r="AG77" s="202">
        <v>41.28</v>
      </c>
      <c r="AH77" s="202">
        <v>0</v>
      </c>
      <c r="AI77" s="202">
        <v>18.41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7.96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4.18</v>
      </c>
      <c r="AZ77" s="202">
        <v>3.88</v>
      </c>
      <c r="BA77" s="202">
        <v>3.18</v>
      </c>
      <c r="BB77" s="202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2.67</v>
      </c>
      <c r="L78" s="202">
        <v>9.27</v>
      </c>
      <c r="M78" s="202">
        <v>1.29</v>
      </c>
      <c r="N78" s="202">
        <v>1.39</v>
      </c>
      <c r="O78" s="202">
        <v>3.17</v>
      </c>
      <c r="P78" s="202">
        <v>3.14</v>
      </c>
      <c r="Q78" s="202">
        <v>0.39</v>
      </c>
      <c r="R78" s="202">
        <v>0.56999999999999995</v>
      </c>
      <c r="S78" s="202">
        <v>0</v>
      </c>
      <c r="T78" s="202">
        <v>1.57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1.49</v>
      </c>
      <c r="AC78" s="202">
        <v>0</v>
      </c>
      <c r="AD78" s="202">
        <v>0</v>
      </c>
      <c r="AE78" s="202">
        <v>0</v>
      </c>
      <c r="AF78" s="202">
        <v>0</v>
      </c>
      <c r="AG78" s="202">
        <v>41.28</v>
      </c>
      <c r="AH78" s="202">
        <v>0</v>
      </c>
      <c r="AI78" s="202">
        <v>18.41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7.96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4.18</v>
      </c>
      <c r="AZ78" s="202">
        <v>3.88</v>
      </c>
      <c r="BA78" s="202">
        <v>3.18</v>
      </c>
      <c r="BB78" s="202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2.84</v>
      </c>
      <c r="L79" s="202">
        <v>9.27</v>
      </c>
      <c r="M79" s="202">
        <v>1.29</v>
      </c>
      <c r="N79" s="202">
        <v>1.39</v>
      </c>
      <c r="O79" s="202">
        <v>3.17</v>
      </c>
      <c r="P79" s="202">
        <v>3.14</v>
      </c>
      <c r="Q79" s="202">
        <v>0.39</v>
      </c>
      <c r="R79" s="202">
        <v>0.56999999999999995</v>
      </c>
      <c r="S79" s="202">
        <v>0</v>
      </c>
      <c r="T79" s="202">
        <v>1.57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1.49</v>
      </c>
      <c r="AC79" s="202">
        <v>0</v>
      </c>
      <c r="AD79" s="202">
        <v>0</v>
      </c>
      <c r="AE79" s="202">
        <v>0</v>
      </c>
      <c r="AF79" s="202">
        <v>0</v>
      </c>
      <c r="AG79" s="202">
        <v>42.16</v>
      </c>
      <c r="AH79" s="202">
        <v>0</v>
      </c>
      <c r="AI79" s="202">
        <v>18.41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7.96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4.18</v>
      </c>
      <c r="AZ79" s="202">
        <v>3.88</v>
      </c>
      <c r="BA79" s="202">
        <v>3.18</v>
      </c>
      <c r="BB79" s="202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2.84</v>
      </c>
      <c r="L80" s="202">
        <v>9.27</v>
      </c>
      <c r="M80" s="202">
        <v>1.29</v>
      </c>
      <c r="N80" s="202">
        <v>1.39</v>
      </c>
      <c r="O80" s="202">
        <v>3.17</v>
      </c>
      <c r="P80" s="202">
        <v>3.14</v>
      </c>
      <c r="Q80" s="202">
        <v>0.39</v>
      </c>
      <c r="R80" s="202">
        <v>0.56999999999999995</v>
      </c>
      <c r="S80" s="202">
        <v>0</v>
      </c>
      <c r="T80" s="202">
        <v>1.57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1.49</v>
      </c>
      <c r="AC80" s="202">
        <v>0</v>
      </c>
      <c r="AD80" s="202">
        <v>0</v>
      </c>
      <c r="AE80" s="202">
        <v>0</v>
      </c>
      <c r="AF80" s="202">
        <v>0</v>
      </c>
      <c r="AG80" s="202">
        <v>42.16</v>
      </c>
      <c r="AH80" s="202">
        <v>0</v>
      </c>
      <c r="AI80" s="202">
        <v>18.41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7.96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4.18</v>
      </c>
      <c r="AZ80" s="202">
        <v>3.88</v>
      </c>
      <c r="BA80" s="202">
        <v>3.18</v>
      </c>
      <c r="BB80" s="202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2.84</v>
      </c>
      <c r="L81" s="202">
        <v>9.09</v>
      </c>
      <c r="M81" s="202">
        <v>1.29</v>
      </c>
      <c r="N81" s="202">
        <v>1.36</v>
      </c>
      <c r="O81" s="202">
        <v>3.17</v>
      </c>
      <c r="P81" s="202">
        <v>3.14</v>
      </c>
      <c r="Q81" s="202">
        <v>0.39</v>
      </c>
      <c r="R81" s="202">
        <v>0.56999999999999995</v>
      </c>
      <c r="S81" s="202">
        <v>0</v>
      </c>
      <c r="T81" s="202">
        <v>1.57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1.49</v>
      </c>
      <c r="AC81" s="202">
        <v>0</v>
      </c>
      <c r="AD81" s="202">
        <v>0</v>
      </c>
      <c r="AE81" s="202">
        <v>0</v>
      </c>
      <c r="AF81" s="202">
        <v>0</v>
      </c>
      <c r="AG81" s="202">
        <v>42.16</v>
      </c>
      <c r="AH81" s="202">
        <v>0</v>
      </c>
      <c r="AI81" s="202">
        <v>18.41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7.96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4.18</v>
      </c>
      <c r="AZ81" s="202">
        <v>3.88</v>
      </c>
      <c r="BA81" s="202">
        <v>3.18</v>
      </c>
      <c r="BB81" s="202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2.84</v>
      </c>
      <c r="L82" s="202">
        <v>9.09</v>
      </c>
      <c r="M82" s="202">
        <v>1.29</v>
      </c>
      <c r="N82" s="202">
        <v>1.36</v>
      </c>
      <c r="O82" s="202">
        <v>3.17</v>
      </c>
      <c r="P82" s="202">
        <v>3.14</v>
      </c>
      <c r="Q82" s="202">
        <v>0.39</v>
      </c>
      <c r="R82" s="202">
        <v>0.56999999999999995</v>
      </c>
      <c r="S82" s="202">
        <v>0</v>
      </c>
      <c r="T82" s="202">
        <v>1.57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1.49</v>
      </c>
      <c r="AC82" s="202">
        <v>0</v>
      </c>
      <c r="AD82" s="202">
        <v>0</v>
      </c>
      <c r="AE82" s="202">
        <v>0</v>
      </c>
      <c r="AF82" s="202">
        <v>0</v>
      </c>
      <c r="AG82" s="202">
        <v>42.16</v>
      </c>
      <c r="AH82" s="202">
        <v>0</v>
      </c>
      <c r="AI82" s="202">
        <v>18.41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7.96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4.18</v>
      </c>
      <c r="AZ82" s="202">
        <v>3.88</v>
      </c>
      <c r="BA82" s="202">
        <v>3.18</v>
      </c>
      <c r="BB82" s="20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0.9</v>
      </c>
      <c r="H83" s="202">
        <v>0</v>
      </c>
      <c r="I83" s="202">
        <v>0</v>
      </c>
      <c r="J83" s="202">
        <v>0</v>
      </c>
      <c r="K83" s="202">
        <v>2.84</v>
      </c>
      <c r="L83" s="202">
        <v>9.09</v>
      </c>
      <c r="M83" s="202">
        <v>1.29</v>
      </c>
      <c r="N83" s="202">
        <v>1.36</v>
      </c>
      <c r="O83" s="202">
        <v>3.17</v>
      </c>
      <c r="P83" s="202">
        <v>3.14</v>
      </c>
      <c r="Q83" s="202">
        <v>0.39</v>
      </c>
      <c r="R83" s="202">
        <v>0.56999999999999995</v>
      </c>
      <c r="S83" s="202">
        <v>0</v>
      </c>
      <c r="T83" s="202">
        <v>1.57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1.49</v>
      </c>
      <c r="AC83" s="202">
        <v>0</v>
      </c>
      <c r="AD83" s="202">
        <v>0</v>
      </c>
      <c r="AE83" s="202">
        <v>0</v>
      </c>
      <c r="AF83" s="202">
        <v>0</v>
      </c>
      <c r="AG83" s="202">
        <v>42.16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7.96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4.18</v>
      </c>
      <c r="AZ83" s="202">
        <v>3.88</v>
      </c>
      <c r="BA83" s="202">
        <v>3.18</v>
      </c>
      <c r="BB83" s="202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2.84</v>
      </c>
      <c r="L84" s="202">
        <v>9.09</v>
      </c>
      <c r="M84" s="202">
        <v>1.29</v>
      </c>
      <c r="N84" s="202">
        <v>1.36</v>
      </c>
      <c r="O84" s="202">
        <v>3.17</v>
      </c>
      <c r="P84" s="202">
        <v>3.14</v>
      </c>
      <c r="Q84" s="202">
        <v>0.39</v>
      </c>
      <c r="R84" s="202">
        <v>0.56999999999999995</v>
      </c>
      <c r="S84" s="202">
        <v>0</v>
      </c>
      <c r="T84" s="202">
        <v>1.57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1.49</v>
      </c>
      <c r="AC84" s="202">
        <v>0</v>
      </c>
      <c r="AD84" s="202">
        <v>0</v>
      </c>
      <c r="AE84" s="202">
        <v>0</v>
      </c>
      <c r="AF84" s="202">
        <v>0</v>
      </c>
      <c r="AG84" s="202">
        <v>42.16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7.96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4.18</v>
      </c>
      <c r="AZ84" s="202">
        <v>3.88</v>
      </c>
      <c r="BA84" s="202">
        <v>3.18</v>
      </c>
      <c r="BB84" s="202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2.84</v>
      </c>
      <c r="L85" s="202">
        <v>9.09</v>
      </c>
      <c r="M85" s="202">
        <v>1.29</v>
      </c>
      <c r="N85" s="202">
        <v>1.36</v>
      </c>
      <c r="O85" s="202">
        <v>3.17</v>
      </c>
      <c r="P85" s="202">
        <v>3.14</v>
      </c>
      <c r="Q85" s="202">
        <v>0.39</v>
      </c>
      <c r="R85" s="202">
        <v>0.56999999999999995</v>
      </c>
      <c r="S85" s="202">
        <v>0</v>
      </c>
      <c r="T85" s="202">
        <v>1.57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1.49</v>
      </c>
      <c r="AC85" s="202">
        <v>0</v>
      </c>
      <c r="AD85" s="202">
        <v>0</v>
      </c>
      <c r="AE85" s="202">
        <v>0</v>
      </c>
      <c r="AF85" s="202">
        <v>0</v>
      </c>
      <c r="AG85" s="202">
        <v>43.96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7.96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4.18</v>
      </c>
      <c r="AZ85" s="202">
        <v>3.88</v>
      </c>
      <c r="BA85" s="202">
        <v>3.18</v>
      </c>
      <c r="BB85" s="202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2.84</v>
      </c>
      <c r="L86" s="202">
        <v>9.1</v>
      </c>
      <c r="M86" s="202">
        <v>1.29</v>
      </c>
      <c r="N86" s="202">
        <v>1.36</v>
      </c>
      <c r="O86" s="202">
        <v>3.17</v>
      </c>
      <c r="P86" s="202">
        <v>3.14</v>
      </c>
      <c r="Q86" s="202">
        <v>0.39</v>
      </c>
      <c r="R86" s="202">
        <v>0.56999999999999995</v>
      </c>
      <c r="S86" s="202">
        <v>0</v>
      </c>
      <c r="T86" s="202">
        <v>1.57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1.49</v>
      </c>
      <c r="AC86" s="202">
        <v>0</v>
      </c>
      <c r="AD86" s="202">
        <v>0</v>
      </c>
      <c r="AE86" s="202">
        <v>0</v>
      </c>
      <c r="AF86" s="202">
        <v>0</v>
      </c>
      <c r="AG86" s="202">
        <v>43.96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7.96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4.18</v>
      </c>
      <c r="AZ86" s="202">
        <v>3.88</v>
      </c>
      <c r="BA86" s="202">
        <v>3.18</v>
      </c>
      <c r="BB86" s="202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2.84</v>
      </c>
      <c r="L87" s="202">
        <v>9.1</v>
      </c>
      <c r="M87" s="202">
        <v>1.29</v>
      </c>
      <c r="N87" s="202">
        <v>1.36</v>
      </c>
      <c r="O87" s="202">
        <v>3.17</v>
      </c>
      <c r="P87" s="202">
        <v>3.14</v>
      </c>
      <c r="Q87" s="202">
        <v>0.39</v>
      </c>
      <c r="R87" s="202">
        <v>0.56999999999999995</v>
      </c>
      <c r="S87" s="202">
        <v>0</v>
      </c>
      <c r="T87" s="202">
        <v>1.57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1.49</v>
      </c>
      <c r="AC87" s="202">
        <v>0</v>
      </c>
      <c r="AD87" s="202">
        <v>0</v>
      </c>
      <c r="AE87" s="202">
        <v>0</v>
      </c>
      <c r="AF87" s="202">
        <v>0</v>
      </c>
      <c r="AG87" s="202">
        <v>43.96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7.96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4.18</v>
      </c>
      <c r="AZ87" s="202">
        <v>3.88</v>
      </c>
      <c r="BA87" s="202">
        <v>3.18</v>
      </c>
      <c r="BB87" s="202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2.84</v>
      </c>
      <c r="L88" s="202">
        <v>9.1</v>
      </c>
      <c r="M88" s="202">
        <v>1.29</v>
      </c>
      <c r="N88" s="202">
        <v>1.36</v>
      </c>
      <c r="O88" s="202">
        <v>3.17</v>
      </c>
      <c r="P88" s="202">
        <v>3.14</v>
      </c>
      <c r="Q88" s="202">
        <v>0.39</v>
      </c>
      <c r="R88" s="202">
        <v>0.56999999999999995</v>
      </c>
      <c r="S88" s="202">
        <v>0</v>
      </c>
      <c r="T88" s="202">
        <v>1.57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1.49</v>
      </c>
      <c r="AC88" s="202">
        <v>0</v>
      </c>
      <c r="AD88" s="202">
        <v>0</v>
      </c>
      <c r="AE88" s="202">
        <v>0</v>
      </c>
      <c r="AF88" s="202">
        <v>0</v>
      </c>
      <c r="AG88" s="202">
        <v>43.96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7.96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4.18</v>
      </c>
      <c r="AZ88" s="202">
        <v>3.88</v>
      </c>
      <c r="BA88" s="202">
        <v>3.18</v>
      </c>
      <c r="BB88" s="202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2.84</v>
      </c>
      <c r="L89" s="202">
        <v>9.1</v>
      </c>
      <c r="M89" s="202">
        <v>1.29</v>
      </c>
      <c r="N89" s="202">
        <v>1.36</v>
      </c>
      <c r="O89" s="202">
        <v>3.17</v>
      </c>
      <c r="P89" s="202">
        <v>3.14</v>
      </c>
      <c r="Q89" s="202">
        <v>0.39</v>
      </c>
      <c r="R89" s="202">
        <v>0.56999999999999995</v>
      </c>
      <c r="S89" s="202">
        <v>0</v>
      </c>
      <c r="T89" s="202">
        <v>1.57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1.49</v>
      </c>
      <c r="AC89" s="202">
        <v>0</v>
      </c>
      <c r="AD89" s="202">
        <v>0</v>
      </c>
      <c r="AE89" s="202">
        <v>0</v>
      </c>
      <c r="AF89" s="202">
        <v>0</v>
      </c>
      <c r="AG89" s="202">
        <v>43.96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7.96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4.18</v>
      </c>
      <c r="AZ89" s="202">
        <v>3.88</v>
      </c>
      <c r="BA89" s="202">
        <v>3.18</v>
      </c>
      <c r="BB89" s="202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2.84</v>
      </c>
      <c r="L90" s="202">
        <v>9.1</v>
      </c>
      <c r="M90" s="202">
        <v>1.29</v>
      </c>
      <c r="N90" s="202">
        <v>1.36</v>
      </c>
      <c r="O90" s="202">
        <v>3.17</v>
      </c>
      <c r="P90" s="202">
        <v>3.14</v>
      </c>
      <c r="Q90" s="202">
        <v>0.39</v>
      </c>
      <c r="R90" s="202">
        <v>0.56999999999999995</v>
      </c>
      <c r="S90" s="202">
        <v>0</v>
      </c>
      <c r="T90" s="202">
        <v>1.57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1.49</v>
      </c>
      <c r="AC90" s="202">
        <v>0</v>
      </c>
      <c r="AD90" s="202">
        <v>0</v>
      </c>
      <c r="AE90" s="202">
        <v>0</v>
      </c>
      <c r="AF90" s="202">
        <v>0</v>
      </c>
      <c r="AG90" s="202">
        <v>43.96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7.96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4.18</v>
      </c>
      <c r="AZ90" s="202">
        <v>3.88</v>
      </c>
      <c r="BA90" s="202">
        <v>3.18</v>
      </c>
      <c r="BB90" s="202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2.84</v>
      </c>
      <c r="L91" s="202">
        <v>9.1</v>
      </c>
      <c r="M91" s="202">
        <v>1.29</v>
      </c>
      <c r="N91" s="202">
        <v>1.36</v>
      </c>
      <c r="O91" s="202">
        <v>3.17</v>
      </c>
      <c r="P91" s="202">
        <v>3.14</v>
      </c>
      <c r="Q91" s="202">
        <v>0.39</v>
      </c>
      <c r="R91" s="202">
        <v>0.56999999999999995</v>
      </c>
      <c r="S91" s="202">
        <v>0</v>
      </c>
      <c r="T91" s="202">
        <v>1.57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1.49</v>
      </c>
      <c r="AC91" s="202">
        <v>0</v>
      </c>
      <c r="AD91" s="202">
        <v>0</v>
      </c>
      <c r="AE91" s="202">
        <v>0</v>
      </c>
      <c r="AF91" s="202">
        <v>0</v>
      </c>
      <c r="AG91" s="202">
        <v>43.96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7.96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4.18</v>
      </c>
      <c r="AZ91" s="202">
        <v>3.88</v>
      </c>
      <c r="BA91" s="202">
        <v>3.18</v>
      </c>
      <c r="BB91" s="202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7.0000000000000007E-2</v>
      </c>
      <c r="K92" s="202">
        <v>2.84</v>
      </c>
      <c r="L92" s="202">
        <v>9.1</v>
      </c>
      <c r="M92" s="202">
        <v>1.29</v>
      </c>
      <c r="N92" s="202">
        <v>1.36</v>
      </c>
      <c r="O92" s="202">
        <v>3.17</v>
      </c>
      <c r="P92" s="202">
        <v>3.14</v>
      </c>
      <c r="Q92" s="202">
        <v>0.39</v>
      </c>
      <c r="R92" s="202">
        <v>0.56999999999999995</v>
      </c>
      <c r="S92" s="202">
        <v>0</v>
      </c>
      <c r="T92" s="202">
        <v>1.57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1.49</v>
      </c>
      <c r="AC92" s="202">
        <v>0</v>
      </c>
      <c r="AD92" s="202">
        <v>0</v>
      </c>
      <c r="AE92" s="202">
        <v>0</v>
      </c>
      <c r="AF92" s="202">
        <v>0</v>
      </c>
      <c r="AG92" s="202">
        <v>43.96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7.96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4.18</v>
      </c>
      <c r="AZ92" s="202">
        <v>3.88</v>
      </c>
      <c r="BA92" s="202">
        <v>3.18</v>
      </c>
      <c r="BB92" s="20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7.0000000000000007E-2</v>
      </c>
      <c r="K93" s="202">
        <v>2.84</v>
      </c>
      <c r="L93" s="202">
        <v>9.1</v>
      </c>
      <c r="M93" s="202">
        <v>1.29</v>
      </c>
      <c r="N93" s="202">
        <v>1.36</v>
      </c>
      <c r="O93" s="202">
        <v>3.17</v>
      </c>
      <c r="P93" s="202">
        <v>3.14</v>
      </c>
      <c r="Q93" s="202">
        <v>0.39</v>
      </c>
      <c r="R93" s="202">
        <v>0.56999999999999995</v>
      </c>
      <c r="S93" s="202">
        <v>0</v>
      </c>
      <c r="T93" s="202">
        <v>1.57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1.49</v>
      </c>
      <c r="AC93" s="202">
        <v>0</v>
      </c>
      <c r="AD93" s="202">
        <v>0</v>
      </c>
      <c r="AE93" s="202">
        <v>0</v>
      </c>
      <c r="AF93" s="202">
        <v>0</v>
      </c>
      <c r="AG93" s="202">
        <v>43.96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7.96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4.18</v>
      </c>
      <c r="AZ93" s="202">
        <v>3.88</v>
      </c>
      <c r="BA93" s="202">
        <v>3.18</v>
      </c>
      <c r="BB93" s="202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7.0000000000000007E-2</v>
      </c>
      <c r="K94" s="202">
        <v>2.84</v>
      </c>
      <c r="L94" s="202">
        <v>9.1</v>
      </c>
      <c r="M94" s="202">
        <v>1.29</v>
      </c>
      <c r="N94" s="202">
        <v>1.36</v>
      </c>
      <c r="O94" s="202">
        <v>3.17</v>
      </c>
      <c r="P94" s="202">
        <v>3.14</v>
      </c>
      <c r="Q94" s="202">
        <v>0.39</v>
      </c>
      <c r="R94" s="202">
        <v>0.56999999999999995</v>
      </c>
      <c r="S94" s="202">
        <v>0</v>
      </c>
      <c r="T94" s="202">
        <v>1.57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1.49</v>
      </c>
      <c r="AC94" s="202">
        <v>0</v>
      </c>
      <c r="AD94" s="202">
        <v>0</v>
      </c>
      <c r="AE94" s="202">
        <v>0</v>
      </c>
      <c r="AF94" s="202">
        <v>0</v>
      </c>
      <c r="AG94" s="202">
        <v>44.56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7.96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4.18</v>
      </c>
      <c r="AZ94" s="202">
        <v>3.88</v>
      </c>
      <c r="BA94" s="202">
        <v>3.18</v>
      </c>
      <c r="BB94" s="202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7.0000000000000007E-2</v>
      </c>
      <c r="K95" s="202">
        <v>2.84</v>
      </c>
      <c r="L95" s="202">
        <v>9.1</v>
      </c>
      <c r="M95" s="202">
        <v>1.29</v>
      </c>
      <c r="N95" s="202">
        <v>1.36</v>
      </c>
      <c r="O95" s="202">
        <v>3.17</v>
      </c>
      <c r="P95" s="202">
        <v>3.14</v>
      </c>
      <c r="Q95" s="202">
        <v>0.39</v>
      </c>
      <c r="R95" s="202">
        <v>0.56999999999999995</v>
      </c>
      <c r="S95" s="202">
        <v>0</v>
      </c>
      <c r="T95" s="202">
        <v>1.57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1.49</v>
      </c>
      <c r="AC95" s="202">
        <v>0</v>
      </c>
      <c r="AD95" s="202">
        <v>0</v>
      </c>
      <c r="AE95" s="202">
        <v>0</v>
      </c>
      <c r="AF95" s="202">
        <v>0</v>
      </c>
      <c r="AG95" s="202">
        <v>44.56</v>
      </c>
      <c r="AH95" s="202">
        <v>0</v>
      </c>
      <c r="AI95" s="202">
        <v>19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7.96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2.79</v>
      </c>
      <c r="AZ95" s="202">
        <v>3.88</v>
      </c>
      <c r="BA95" s="202">
        <v>3.18</v>
      </c>
      <c r="BB95" s="202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7.0000000000000007E-2</v>
      </c>
      <c r="K96" s="202">
        <v>2.84</v>
      </c>
      <c r="L96" s="202">
        <v>9.1</v>
      </c>
      <c r="M96" s="202">
        <v>1.29</v>
      </c>
      <c r="N96" s="202">
        <v>1.36</v>
      </c>
      <c r="O96" s="202">
        <v>3.17</v>
      </c>
      <c r="P96" s="202">
        <v>3.14</v>
      </c>
      <c r="Q96" s="202">
        <v>0.39</v>
      </c>
      <c r="R96" s="202">
        <v>0.56999999999999995</v>
      </c>
      <c r="S96" s="202">
        <v>0</v>
      </c>
      <c r="T96" s="202">
        <v>1.57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1.49</v>
      </c>
      <c r="AC96" s="202">
        <v>0</v>
      </c>
      <c r="AD96" s="202">
        <v>0</v>
      </c>
      <c r="AE96" s="202">
        <v>0</v>
      </c>
      <c r="AF96" s="202">
        <v>0</v>
      </c>
      <c r="AG96" s="202">
        <v>44.56</v>
      </c>
      <c r="AH96" s="202">
        <v>0</v>
      </c>
      <c r="AI96" s="202">
        <v>19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7.96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1.39</v>
      </c>
      <c r="AZ96" s="202">
        <v>3.88</v>
      </c>
      <c r="BA96" s="202">
        <v>3.18</v>
      </c>
      <c r="BB96" s="202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7.0000000000000007E-2</v>
      </c>
      <c r="K97" s="202">
        <v>2.84</v>
      </c>
      <c r="L97" s="202">
        <v>9.1</v>
      </c>
      <c r="M97" s="202">
        <v>1.29</v>
      </c>
      <c r="N97" s="202">
        <v>1.36</v>
      </c>
      <c r="O97" s="202">
        <v>3.17</v>
      </c>
      <c r="P97" s="202">
        <v>3.14</v>
      </c>
      <c r="Q97" s="202">
        <v>0.39</v>
      </c>
      <c r="R97" s="202">
        <v>0.56999999999999995</v>
      </c>
      <c r="S97" s="202">
        <v>0</v>
      </c>
      <c r="T97" s="202">
        <v>1.57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1.49</v>
      </c>
      <c r="AC97" s="202">
        <v>0</v>
      </c>
      <c r="AD97" s="202">
        <v>0</v>
      </c>
      <c r="AE97" s="202">
        <v>0</v>
      </c>
      <c r="AF97" s="202">
        <v>0</v>
      </c>
      <c r="AG97" s="202">
        <v>44.56</v>
      </c>
      <c r="AH97" s="202">
        <v>0</v>
      </c>
      <c r="AI97" s="202">
        <v>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7.96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0.06</v>
      </c>
      <c r="AZ97" s="202">
        <v>3.88</v>
      </c>
      <c r="BA97" s="202">
        <v>3.18</v>
      </c>
      <c r="BB97" s="202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7.0000000000000007E-2</v>
      </c>
      <c r="K98" s="202">
        <v>2.84</v>
      </c>
      <c r="L98" s="202">
        <v>9.1</v>
      </c>
      <c r="M98" s="202">
        <v>1.29</v>
      </c>
      <c r="N98" s="202">
        <v>1.36</v>
      </c>
      <c r="O98" s="202">
        <v>3.17</v>
      </c>
      <c r="P98" s="202">
        <v>3.14</v>
      </c>
      <c r="Q98" s="202">
        <v>0.39</v>
      </c>
      <c r="R98" s="202">
        <v>0.56999999999999995</v>
      </c>
      <c r="S98" s="202">
        <v>0</v>
      </c>
      <c r="T98" s="202">
        <v>1.57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1.49</v>
      </c>
      <c r="AC98" s="202">
        <v>0</v>
      </c>
      <c r="AD98" s="202">
        <v>0</v>
      </c>
      <c r="AE98" s="202">
        <v>0</v>
      </c>
      <c r="AF98" s="202">
        <v>0</v>
      </c>
      <c r="AG98" s="202">
        <v>44.56</v>
      </c>
      <c r="AH98" s="202">
        <v>0</v>
      </c>
      <c r="AI98" s="202">
        <v>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7.96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3.88</v>
      </c>
      <c r="BA98" s="202">
        <v>3.18</v>
      </c>
      <c r="BB98" s="202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2.2499999999999999E-4</v>
      </c>
      <c r="H99">
        <f t="shared" si="0"/>
        <v>0</v>
      </c>
      <c r="I99">
        <f t="shared" si="0"/>
        <v>0</v>
      </c>
      <c r="J99">
        <f t="shared" si="0"/>
        <v>1.2250000000000002E-4</v>
      </c>
      <c r="K99">
        <f t="shared" si="0"/>
        <v>6.7824999999999983E-2</v>
      </c>
      <c r="L99">
        <f t="shared" si="0"/>
        <v>0.2201125000000001</v>
      </c>
      <c r="M99">
        <f t="shared" si="0"/>
        <v>3.0960000000000064E-2</v>
      </c>
      <c r="N99">
        <f t="shared" si="0"/>
        <v>3.3225000000000018E-2</v>
      </c>
      <c r="O99">
        <f t="shared" si="0"/>
        <v>7.6079999999999953E-2</v>
      </c>
      <c r="P99">
        <f t="shared" si="0"/>
        <v>7.5359999999999816E-2</v>
      </c>
      <c r="Q99">
        <f t="shared" si="0"/>
        <v>9.3850000000000044E-3</v>
      </c>
      <c r="R99">
        <f t="shared" si="0"/>
        <v>1.3720000000000006E-2</v>
      </c>
      <c r="S99">
        <f t="shared" si="0"/>
        <v>0</v>
      </c>
      <c r="T99">
        <f t="shared" si="0"/>
        <v>3.7679999999999908E-2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2.7599999999999989E-2</v>
      </c>
      <c r="AB99">
        <f t="shared" si="0"/>
        <v>1.4527500000000006E-2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0.41934999999999989</v>
      </c>
      <c r="AH99">
        <f t="shared" si="0"/>
        <v>0.19425750000000014</v>
      </c>
      <c r="AI99">
        <f t="shared" si="0"/>
        <v>0.45046000000000003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0.19104000000000013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4.6985000000000034E-2</v>
      </c>
      <c r="AZ99">
        <f t="shared" si="0"/>
        <v>7.2702499999999892E-2</v>
      </c>
      <c r="BA99">
        <f t="shared" si="0"/>
        <v>7.0715000000000083E-2</v>
      </c>
      <c r="BB99">
        <f t="shared" si="0"/>
        <v>6.5040000000000042E-2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5.75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5.75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5.75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5.75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5.75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5.75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5.75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5.75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5.75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5.75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5.75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5.75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1.22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2.4300000000000002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2.4300000000000002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2.4300000000000002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2.4300000000000002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3.65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3.65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3.65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3.65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3.65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3.65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3.65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3.65</v>
      </c>
      <c r="AI27" s="202">
        <v>5.75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3.65</v>
      </c>
      <c r="AI28" s="202">
        <v>5.75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3.65</v>
      </c>
      <c r="AI29" s="202">
        <v>5.75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3.65</v>
      </c>
      <c r="AI30" s="202">
        <v>5.75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3.65</v>
      </c>
      <c r="AI31" s="202">
        <v>5.75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3.65</v>
      </c>
      <c r="AI32" s="202">
        <v>5.75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3.65</v>
      </c>
      <c r="AI33" s="202">
        <v>5.75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3.65</v>
      </c>
      <c r="AI34" s="202">
        <v>5.75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3.65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3.65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3.65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3.65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3.65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3.65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3.65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3.65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3.65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3.65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3.65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3.65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3.65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3.65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3.65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3.65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3.65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3.65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3.65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3.65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3.65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3.65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3.65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3.65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3.65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8.81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8.81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8.81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8.81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8.81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8.81</v>
      </c>
      <c r="AH65" s="202">
        <v>0</v>
      </c>
      <c r="AI65" s="202">
        <v>5.54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8.81</v>
      </c>
      <c r="AH66" s="202">
        <v>0</v>
      </c>
      <c r="AI66" s="202">
        <v>5.54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8.81</v>
      </c>
      <c r="AH67" s="202">
        <v>0</v>
      </c>
      <c r="AI67" s="202">
        <v>5.47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8.51</v>
      </c>
      <c r="AH68" s="202">
        <v>0</v>
      </c>
      <c r="AI68" s="202">
        <v>5.47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8.51</v>
      </c>
      <c r="AH69" s="202">
        <v>0</v>
      </c>
      <c r="AI69" s="202">
        <v>5.47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8.51</v>
      </c>
      <c r="AH70" s="202">
        <v>0</v>
      </c>
      <c r="AI70" s="202">
        <v>5.47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8.33</v>
      </c>
      <c r="AH71" s="202">
        <v>0</v>
      </c>
      <c r="AI71" s="202">
        <v>5.47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8.33</v>
      </c>
      <c r="AH72" s="202">
        <v>0</v>
      </c>
      <c r="AI72" s="202">
        <v>5.47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8.33</v>
      </c>
      <c r="AH73" s="202">
        <v>0</v>
      </c>
      <c r="AI73" s="202">
        <v>5.47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8.33</v>
      </c>
      <c r="AH74" s="202">
        <v>0</v>
      </c>
      <c r="AI74" s="202">
        <v>5.47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8.33</v>
      </c>
      <c r="AH75" s="202">
        <v>0</v>
      </c>
      <c r="AI75" s="202">
        <v>5.65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8.33</v>
      </c>
      <c r="AH76" s="202">
        <v>0</v>
      </c>
      <c r="AI76" s="202">
        <v>5.65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8.33</v>
      </c>
      <c r="AH77" s="202">
        <v>0</v>
      </c>
      <c r="AI77" s="202">
        <v>5.65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8.33</v>
      </c>
      <c r="AH78" s="202">
        <v>0</v>
      </c>
      <c r="AI78" s="202">
        <v>5.65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8.51</v>
      </c>
      <c r="AH79" s="202">
        <v>0</v>
      </c>
      <c r="AI79" s="202">
        <v>5.65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8.51</v>
      </c>
      <c r="AH80" s="202">
        <v>0</v>
      </c>
      <c r="AI80" s="202">
        <v>5.65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8.51</v>
      </c>
      <c r="AH81" s="202">
        <v>0</v>
      </c>
      <c r="AI81" s="202">
        <v>5.65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8.51</v>
      </c>
      <c r="AH82" s="202">
        <v>0</v>
      </c>
      <c r="AI82" s="202">
        <v>5.65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8.51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8.51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8.8699999999999992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8.8699999999999992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8.8699999999999992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8.8699999999999992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8.8699999999999992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8.8699999999999992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8.8699999999999992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8.8699999999999992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8.8699999999999992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8.99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8.99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8.99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8.99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8.99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8.4622500000000017E-2</v>
      </c>
      <c r="AH99">
        <f t="shared" si="0"/>
        <v>3.9235000000000027E-2</v>
      </c>
      <c r="AI99">
        <f t="shared" si="0"/>
        <v>0.13843999999999995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539</v>
      </c>
      <c r="D2" t="s">
        <v>539</v>
      </c>
      <c r="E2" t="s">
        <v>539</v>
      </c>
      <c r="F2" t="s">
        <v>539</v>
      </c>
      <c r="G2" t="s">
        <v>539</v>
      </c>
      <c r="H2" t="s">
        <v>539</v>
      </c>
      <c r="I2" t="s">
        <v>539</v>
      </c>
      <c r="J2" t="s">
        <v>539</v>
      </c>
      <c r="K2" t="s">
        <v>539</v>
      </c>
      <c r="L2" t="s">
        <v>539</v>
      </c>
      <c r="M2" t="s">
        <v>539</v>
      </c>
      <c r="N2" t="s">
        <v>539</v>
      </c>
      <c r="O2" t="s">
        <v>539</v>
      </c>
      <c r="P2" t="s">
        <v>539</v>
      </c>
    </row>
    <row r="3" spans="1:17">
      <c r="A3" t="s">
        <v>45</v>
      </c>
      <c r="C3" s="25">
        <v>0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252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35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315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35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315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35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315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35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315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35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315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35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315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35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315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35.6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315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36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315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36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315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36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315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36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20</v>
      </c>
      <c r="K15" s="202">
        <v>309.45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36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40</v>
      </c>
      <c r="K16" s="202">
        <v>309.45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36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40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36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40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36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40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36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60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36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60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36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60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36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60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36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60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36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60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36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60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35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60</v>
      </c>
      <c r="K27" s="202">
        <v>315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35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60</v>
      </c>
      <c r="K28" s="202">
        <v>315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35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60</v>
      </c>
      <c r="K29" s="202">
        <v>315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35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60</v>
      </c>
      <c r="K30" s="202">
        <v>315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35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60</v>
      </c>
      <c r="K31" s="202">
        <v>315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35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60</v>
      </c>
      <c r="K32" s="202">
        <v>315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35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60</v>
      </c>
      <c r="K33" s="202">
        <v>315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35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60</v>
      </c>
      <c r="K34" s="202">
        <v>315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35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60</v>
      </c>
      <c r="K35" s="202">
        <v>296.45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35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60</v>
      </c>
      <c r="K36" s="202">
        <v>296.45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35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60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35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60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35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60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35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60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35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60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35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60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35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60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33.630000000000003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60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33.630000000000003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60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34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60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34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60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34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60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34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60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34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60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34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60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34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60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60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34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60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33.630000000000003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60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34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60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34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60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34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60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0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60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0</v>
      </c>
      <c r="D60" s="25">
        <v>25</v>
      </c>
      <c r="E60" s="25">
        <v>0</v>
      </c>
      <c r="F60" s="25">
        <v>0</v>
      </c>
      <c r="G60" s="202">
        <v>0</v>
      </c>
      <c r="H60" s="202">
        <v>0</v>
      </c>
      <c r="I60" s="202">
        <v>145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0</v>
      </c>
      <c r="D61" s="25">
        <v>25</v>
      </c>
      <c r="E61" s="25">
        <v>0</v>
      </c>
      <c r="F61" s="25">
        <v>0</v>
      </c>
      <c r="G61" s="202">
        <v>0</v>
      </c>
      <c r="H61" s="202">
        <v>0</v>
      </c>
      <c r="I61" s="202">
        <v>145</v>
      </c>
      <c r="J61" s="202">
        <v>0</v>
      </c>
      <c r="K61" s="202">
        <v>284.05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0</v>
      </c>
      <c r="D62" s="25">
        <v>25</v>
      </c>
      <c r="E62" s="25">
        <v>0</v>
      </c>
      <c r="F62" s="25">
        <v>0</v>
      </c>
      <c r="G62" s="202">
        <v>0</v>
      </c>
      <c r="H62" s="202">
        <v>0</v>
      </c>
      <c r="I62" s="202">
        <v>145</v>
      </c>
      <c r="J62" s="202">
        <v>0</v>
      </c>
      <c r="K62" s="202">
        <v>284.05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0</v>
      </c>
      <c r="D63" s="25">
        <v>25</v>
      </c>
      <c r="E63" s="25">
        <v>0</v>
      </c>
      <c r="F63" s="25">
        <v>0</v>
      </c>
      <c r="G63" s="202">
        <v>0</v>
      </c>
      <c r="H63" s="202">
        <v>0</v>
      </c>
      <c r="I63" s="202">
        <v>145</v>
      </c>
      <c r="J63" s="202">
        <v>0</v>
      </c>
      <c r="K63" s="202">
        <v>284.05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0</v>
      </c>
      <c r="D64" s="25">
        <v>25</v>
      </c>
      <c r="E64" s="25">
        <v>0</v>
      </c>
      <c r="F64" s="25">
        <v>0</v>
      </c>
      <c r="G64" s="202">
        <v>0</v>
      </c>
      <c r="H64" s="202">
        <v>0</v>
      </c>
      <c r="I64" s="202">
        <v>145</v>
      </c>
      <c r="J64" s="202">
        <v>0</v>
      </c>
      <c r="K64" s="202">
        <v>284.05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0</v>
      </c>
      <c r="D65" s="25">
        <v>25</v>
      </c>
      <c r="E65" s="25">
        <v>0</v>
      </c>
      <c r="F65" s="25">
        <v>0</v>
      </c>
      <c r="G65" s="202">
        <v>0</v>
      </c>
      <c r="H65" s="202">
        <v>0</v>
      </c>
      <c r="I65" s="202">
        <v>145</v>
      </c>
      <c r="J65" s="202">
        <v>0</v>
      </c>
      <c r="K65" s="202">
        <v>300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0</v>
      </c>
      <c r="D66" s="25">
        <v>25</v>
      </c>
      <c r="E66" s="25">
        <v>0</v>
      </c>
      <c r="F66" s="25">
        <v>0</v>
      </c>
      <c r="G66" s="202">
        <v>0</v>
      </c>
      <c r="H66" s="202">
        <v>0</v>
      </c>
      <c r="I66" s="202">
        <v>145</v>
      </c>
      <c r="J66" s="202">
        <v>0</v>
      </c>
      <c r="K66" s="202">
        <v>300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0</v>
      </c>
      <c r="D67" s="25">
        <v>25</v>
      </c>
      <c r="E67" s="25">
        <v>0</v>
      </c>
      <c r="F67" s="25">
        <v>0</v>
      </c>
      <c r="G67" s="202">
        <v>0</v>
      </c>
      <c r="H67" s="202">
        <v>0</v>
      </c>
      <c r="I67" s="202">
        <v>145</v>
      </c>
      <c r="J67" s="202">
        <v>0</v>
      </c>
      <c r="K67" s="202">
        <v>300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0</v>
      </c>
      <c r="D68" s="25">
        <v>25</v>
      </c>
      <c r="E68" s="25">
        <v>0</v>
      </c>
      <c r="F68" s="25">
        <v>0</v>
      </c>
      <c r="G68" s="202">
        <v>0</v>
      </c>
      <c r="H68" s="202">
        <v>0</v>
      </c>
      <c r="I68" s="202">
        <v>140</v>
      </c>
      <c r="J68" s="202">
        <v>0</v>
      </c>
      <c r="K68" s="202">
        <v>300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0</v>
      </c>
      <c r="D69" s="25">
        <v>25</v>
      </c>
      <c r="E69" s="25">
        <v>0</v>
      </c>
      <c r="F69" s="25">
        <v>0</v>
      </c>
      <c r="G69" s="202">
        <v>0</v>
      </c>
      <c r="H69" s="202">
        <v>0</v>
      </c>
      <c r="I69" s="202">
        <v>140</v>
      </c>
      <c r="J69" s="202">
        <v>0</v>
      </c>
      <c r="K69" s="202">
        <v>300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0</v>
      </c>
      <c r="D70" s="25">
        <v>25</v>
      </c>
      <c r="E70" s="25">
        <v>0</v>
      </c>
      <c r="F70" s="25">
        <v>0</v>
      </c>
      <c r="G70" s="202">
        <v>0</v>
      </c>
      <c r="H70" s="202">
        <v>0</v>
      </c>
      <c r="I70" s="202">
        <v>140</v>
      </c>
      <c r="J70" s="202">
        <v>0</v>
      </c>
      <c r="K70" s="202">
        <v>300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0</v>
      </c>
      <c r="D71" s="25">
        <v>25</v>
      </c>
      <c r="E71" s="25">
        <v>0</v>
      </c>
      <c r="F71" s="25">
        <v>0</v>
      </c>
      <c r="G71" s="202">
        <v>0</v>
      </c>
      <c r="H71" s="202">
        <v>0</v>
      </c>
      <c r="I71" s="202">
        <v>140</v>
      </c>
      <c r="J71" s="202">
        <v>0</v>
      </c>
      <c r="K71" s="202">
        <v>300</v>
      </c>
      <c r="L71" s="202">
        <v>0</v>
      </c>
      <c r="M71" s="202">
        <v>0</v>
      </c>
      <c r="N71" s="202">
        <v>0</v>
      </c>
      <c r="O71" s="202">
        <v>0</v>
      </c>
      <c r="P71" s="202">
        <v>30</v>
      </c>
    </row>
    <row r="72" spans="1:16">
      <c r="A72" t="s">
        <v>114</v>
      </c>
      <c r="C72" s="25">
        <v>0</v>
      </c>
      <c r="D72" s="25">
        <v>25</v>
      </c>
      <c r="E72" s="25">
        <v>0</v>
      </c>
      <c r="F72" s="25">
        <v>0</v>
      </c>
      <c r="G72" s="202">
        <v>0</v>
      </c>
      <c r="H72" s="202">
        <v>0</v>
      </c>
      <c r="I72" s="202">
        <v>140</v>
      </c>
      <c r="J72" s="202">
        <v>0</v>
      </c>
      <c r="K72" s="202">
        <v>300</v>
      </c>
      <c r="L72" s="202">
        <v>0</v>
      </c>
      <c r="M72" s="202">
        <v>0</v>
      </c>
      <c r="N72" s="202">
        <v>0</v>
      </c>
      <c r="O72" s="202">
        <v>0</v>
      </c>
      <c r="P72" s="202">
        <v>30</v>
      </c>
    </row>
    <row r="73" spans="1:16">
      <c r="A73" t="s">
        <v>115</v>
      </c>
      <c r="C73" s="25">
        <v>0</v>
      </c>
      <c r="D73" s="25">
        <v>25</v>
      </c>
      <c r="E73" s="25">
        <v>0</v>
      </c>
      <c r="F73" s="25">
        <v>0</v>
      </c>
      <c r="G73" s="202">
        <v>0</v>
      </c>
      <c r="H73" s="202">
        <v>0</v>
      </c>
      <c r="I73" s="202">
        <v>140</v>
      </c>
      <c r="J73" s="202">
        <v>0</v>
      </c>
      <c r="K73" s="202">
        <v>300</v>
      </c>
      <c r="L73" s="202">
        <v>0</v>
      </c>
      <c r="M73" s="202">
        <v>0</v>
      </c>
      <c r="N73" s="202">
        <v>0</v>
      </c>
      <c r="O73" s="202">
        <v>0</v>
      </c>
      <c r="P73" s="202">
        <v>30</v>
      </c>
    </row>
    <row r="74" spans="1:16">
      <c r="A74" t="s">
        <v>116</v>
      </c>
      <c r="C74" s="25">
        <v>0</v>
      </c>
      <c r="D74" s="25">
        <v>25</v>
      </c>
      <c r="E74" s="25">
        <v>0</v>
      </c>
      <c r="F74" s="25">
        <v>0</v>
      </c>
      <c r="G74" s="202">
        <v>0</v>
      </c>
      <c r="H74" s="202">
        <v>0</v>
      </c>
      <c r="I74" s="202">
        <v>140</v>
      </c>
      <c r="J74" s="202">
        <v>0</v>
      </c>
      <c r="K74" s="202">
        <v>300</v>
      </c>
      <c r="L74" s="202">
        <v>0</v>
      </c>
      <c r="M74" s="202">
        <v>0</v>
      </c>
      <c r="N74" s="202">
        <v>0</v>
      </c>
      <c r="O74" s="202">
        <v>0</v>
      </c>
      <c r="P74" s="202">
        <v>30</v>
      </c>
    </row>
    <row r="75" spans="1:16">
      <c r="A75" t="s">
        <v>117</v>
      </c>
      <c r="C75" s="25">
        <v>0</v>
      </c>
      <c r="D75" s="25">
        <v>25</v>
      </c>
      <c r="E75" s="25">
        <v>0</v>
      </c>
      <c r="F75" s="25">
        <v>0</v>
      </c>
      <c r="G75" s="202">
        <v>0</v>
      </c>
      <c r="H75" s="202">
        <v>0</v>
      </c>
      <c r="I75" s="202">
        <v>140</v>
      </c>
      <c r="J75" s="202">
        <v>0</v>
      </c>
      <c r="K75" s="202">
        <v>310</v>
      </c>
      <c r="L75" s="202">
        <v>0</v>
      </c>
      <c r="M75" s="202">
        <v>0</v>
      </c>
      <c r="N75" s="202">
        <v>0</v>
      </c>
      <c r="O75" s="202">
        <v>0</v>
      </c>
      <c r="P75" s="202">
        <v>30</v>
      </c>
    </row>
    <row r="76" spans="1:16">
      <c r="A76" t="s">
        <v>118</v>
      </c>
      <c r="C76" s="25">
        <v>0</v>
      </c>
      <c r="D76" s="25">
        <v>25</v>
      </c>
      <c r="E76" s="25">
        <v>0</v>
      </c>
      <c r="F76" s="25">
        <v>0</v>
      </c>
      <c r="G76" s="202">
        <v>0</v>
      </c>
      <c r="H76" s="202">
        <v>0</v>
      </c>
      <c r="I76" s="202">
        <v>140</v>
      </c>
      <c r="J76" s="202">
        <v>0</v>
      </c>
      <c r="K76" s="202">
        <v>310</v>
      </c>
      <c r="L76" s="202">
        <v>0</v>
      </c>
      <c r="M76" s="202">
        <v>0</v>
      </c>
      <c r="N76" s="202">
        <v>0</v>
      </c>
      <c r="O76" s="202">
        <v>0</v>
      </c>
      <c r="P76" s="202">
        <v>30</v>
      </c>
    </row>
    <row r="77" spans="1:16">
      <c r="A77" t="s">
        <v>119</v>
      </c>
      <c r="C77" s="25">
        <v>0</v>
      </c>
      <c r="D77" s="25">
        <v>25</v>
      </c>
      <c r="E77" s="25">
        <v>0</v>
      </c>
      <c r="F77" s="25">
        <v>0</v>
      </c>
      <c r="G77" s="202">
        <v>0</v>
      </c>
      <c r="H77" s="202">
        <v>0</v>
      </c>
      <c r="I77" s="202">
        <v>140</v>
      </c>
      <c r="J77" s="202">
        <v>0</v>
      </c>
      <c r="K77" s="202">
        <v>310</v>
      </c>
      <c r="L77" s="202">
        <v>0</v>
      </c>
      <c r="M77" s="202">
        <v>0</v>
      </c>
      <c r="N77" s="202">
        <v>0</v>
      </c>
      <c r="O77" s="202">
        <v>0</v>
      </c>
      <c r="P77" s="202">
        <v>30</v>
      </c>
    </row>
    <row r="78" spans="1:16">
      <c r="A78" t="s">
        <v>120</v>
      </c>
      <c r="C78" s="25">
        <v>0</v>
      </c>
      <c r="D78" s="25">
        <v>25</v>
      </c>
      <c r="E78" s="25">
        <v>0</v>
      </c>
      <c r="F78" s="25">
        <v>0</v>
      </c>
      <c r="G78" s="202">
        <v>0</v>
      </c>
      <c r="H78" s="202">
        <v>0</v>
      </c>
      <c r="I78" s="202">
        <v>140</v>
      </c>
      <c r="J78" s="202">
        <v>0</v>
      </c>
      <c r="K78" s="202">
        <v>310</v>
      </c>
      <c r="L78" s="202">
        <v>0</v>
      </c>
      <c r="M78" s="202">
        <v>0</v>
      </c>
      <c r="N78" s="202">
        <v>0</v>
      </c>
      <c r="O78" s="202">
        <v>0</v>
      </c>
      <c r="P78" s="202">
        <v>30</v>
      </c>
    </row>
    <row r="79" spans="1:16">
      <c r="A79" t="s">
        <v>121</v>
      </c>
      <c r="C79" s="25">
        <v>0</v>
      </c>
      <c r="D79" s="25">
        <v>25</v>
      </c>
      <c r="E79" s="25">
        <v>0</v>
      </c>
      <c r="F79" s="25">
        <v>0</v>
      </c>
      <c r="G79" s="202">
        <v>0</v>
      </c>
      <c r="H79" s="202">
        <v>0</v>
      </c>
      <c r="I79" s="202">
        <v>140</v>
      </c>
      <c r="J79" s="202">
        <v>0</v>
      </c>
      <c r="K79" s="202">
        <v>310</v>
      </c>
      <c r="L79" s="202">
        <v>0</v>
      </c>
      <c r="M79" s="202">
        <v>0</v>
      </c>
      <c r="N79" s="202">
        <v>0</v>
      </c>
      <c r="O79" s="202">
        <v>100</v>
      </c>
      <c r="P79" s="202">
        <v>0</v>
      </c>
    </row>
    <row r="80" spans="1:16">
      <c r="A80" t="s">
        <v>122</v>
      </c>
      <c r="C80" s="25">
        <v>0</v>
      </c>
      <c r="D80" s="25">
        <v>25</v>
      </c>
      <c r="E80" s="25">
        <v>0</v>
      </c>
      <c r="F80" s="25">
        <v>0</v>
      </c>
      <c r="G80" s="202">
        <v>0</v>
      </c>
      <c r="H80" s="202">
        <v>0</v>
      </c>
      <c r="I80" s="202">
        <v>140</v>
      </c>
      <c r="J80" s="202">
        <v>0</v>
      </c>
      <c r="K80" s="202">
        <v>310</v>
      </c>
      <c r="L80" s="202">
        <v>0</v>
      </c>
      <c r="M80" s="202">
        <v>0</v>
      </c>
      <c r="N80" s="202">
        <v>0</v>
      </c>
      <c r="O80" s="202">
        <v>150</v>
      </c>
      <c r="P80" s="202">
        <v>0</v>
      </c>
    </row>
    <row r="81" spans="1:16">
      <c r="A81" t="s">
        <v>123</v>
      </c>
      <c r="C81" s="25">
        <v>0</v>
      </c>
      <c r="D81" s="25">
        <v>25</v>
      </c>
      <c r="E81" s="25">
        <v>0</v>
      </c>
      <c r="F81" s="25">
        <v>0</v>
      </c>
      <c r="G81" s="202">
        <v>0</v>
      </c>
      <c r="H81" s="202">
        <v>0</v>
      </c>
      <c r="I81" s="202">
        <v>140</v>
      </c>
      <c r="J81" s="202">
        <v>0</v>
      </c>
      <c r="K81" s="202">
        <v>310</v>
      </c>
      <c r="L81" s="202">
        <v>0</v>
      </c>
      <c r="M81" s="202">
        <v>0</v>
      </c>
      <c r="N81" s="202">
        <v>0</v>
      </c>
      <c r="O81" s="202">
        <v>250</v>
      </c>
      <c r="P81" s="202">
        <v>0</v>
      </c>
    </row>
    <row r="82" spans="1:16">
      <c r="A82" t="s">
        <v>124</v>
      </c>
      <c r="C82" s="25">
        <v>0</v>
      </c>
      <c r="D82" s="25">
        <v>25</v>
      </c>
      <c r="E82" s="25">
        <v>0</v>
      </c>
      <c r="F82" s="25">
        <v>0</v>
      </c>
      <c r="G82" s="202">
        <v>0</v>
      </c>
      <c r="H82" s="202">
        <v>0</v>
      </c>
      <c r="I82" s="202">
        <v>140</v>
      </c>
      <c r="J82" s="202">
        <v>0</v>
      </c>
      <c r="K82" s="202">
        <v>310</v>
      </c>
      <c r="L82" s="202">
        <v>0</v>
      </c>
      <c r="M82" s="202">
        <v>0</v>
      </c>
      <c r="N82" s="202">
        <v>0</v>
      </c>
      <c r="O82" s="202">
        <v>300</v>
      </c>
      <c r="P82" s="202">
        <v>0</v>
      </c>
    </row>
    <row r="83" spans="1:16">
      <c r="A83" t="s">
        <v>125</v>
      </c>
      <c r="C83" s="25">
        <v>0</v>
      </c>
      <c r="D83" s="25">
        <v>25</v>
      </c>
      <c r="E83" s="25">
        <v>0</v>
      </c>
      <c r="F83" s="25">
        <v>0</v>
      </c>
      <c r="G83" s="202">
        <v>0</v>
      </c>
      <c r="H83" s="202">
        <v>0</v>
      </c>
      <c r="I83" s="202">
        <v>140</v>
      </c>
      <c r="J83" s="202">
        <v>0</v>
      </c>
      <c r="K83" s="202">
        <v>320</v>
      </c>
      <c r="L83" s="202">
        <v>0</v>
      </c>
      <c r="M83" s="202">
        <v>0</v>
      </c>
      <c r="N83" s="202">
        <v>0</v>
      </c>
      <c r="O83" s="202">
        <v>300</v>
      </c>
      <c r="P83" s="202">
        <v>0</v>
      </c>
    </row>
    <row r="84" spans="1:16">
      <c r="A84" t="s">
        <v>126</v>
      </c>
      <c r="C84" s="25">
        <v>0</v>
      </c>
      <c r="D84" s="25">
        <v>25</v>
      </c>
      <c r="E84" s="25">
        <v>0</v>
      </c>
      <c r="F84" s="25">
        <v>0</v>
      </c>
      <c r="G84" s="202">
        <v>0</v>
      </c>
      <c r="H84" s="202">
        <v>0</v>
      </c>
      <c r="I84" s="202">
        <v>140</v>
      </c>
      <c r="J84" s="202">
        <v>0</v>
      </c>
      <c r="K84" s="202">
        <v>320</v>
      </c>
      <c r="L84" s="202">
        <v>0</v>
      </c>
      <c r="M84" s="202">
        <v>0</v>
      </c>
      <c r="N84" s="202">
        <v>0</v>
      </c>
      <c r="O84" s="202">
        <v>300</v>
      </c>
      <c r="P84" s="202">
        <v>0</v>
      </c>
    </row>
    <row r="85" spans="1:16">
      <c r="A85" t="s">
        <v>127</v>
      </c>
      <c r="C85" s="25">
        <v>0</v>
      </c>
      <c r="D85" s="25">
        <v>25</v>
      </c>
      <c r="E85" s="25">
        <v>0</v>
      </c>
      <c r="F85" s="25">
        <v>0</v>
      </c>
      <c r="G85" s="202">
        <v>0</v>
      </c>
      <c r="H85" s="202">
        <v>0</v>
      </c>
      <c r="I85" s="202">
        <v>146</v>
      </c>
      <c r="J85" s="202">
        <v>0</v>
      </c>
      <c r="K85" s="202">
        <v>320</v>
      </c>
      <c r="L85" s="202">
        <v>0</v>
      </c>
      <c r="M85" s="202">
        <v>0</v>
      </c>
      <c r="N85" s="202">
        <v>0</v>
      </c>
      <c r="O85" s="202">
        <v>300</v>
      </c>
      <c r="P85" s="202">
        <v>0</v>
      </c>
    </row>
    <row r="86" spans="1:16">
      <c r="A86" t="s">
        <v>128</v>
      </c>
      <c r="C86" s="25">
        <v>0</v>
      </c>
      <c r="D86" s="25">
        <v>25</v>
      </c>
      <c r="E86" s="25">
        <v>0</v>
      </c>
      <c r="F86" s="25">
        <v>0</v>
      </c>
      <c r="G86" s="202">
        <v>0</v>
      </c>
      <c r="H86" s="202">
        <v>0</v>
      </c>
      <c r="I86" s="202">
        <v>146</v>
      </c>
      <c r="J86" s="202">
        <v>0</v>
      </c>
      <c r="K86" s="202">
        <v>320</v>
      </c>
      <c r="L86" s="202">
        <v>0</v>
      </c>
      <c r="M86" s="202">
        <v>0</v>
      </c>
      <c r="N86" s="202">
        <v>0</v>
      </c>
      <c r="O86" s="202">
        <v>300</v>
      </c>
      <c r="P86" s="202">
        <v>0</v>
      </c>
    </row>
    <row r="87" spans="1:16">
      <c r="A87" t="s">
        <v>129</v>
      </c>
      <c r="C87" s="25">
        <v>0</v>
      </c>
      <c r="D87" s="25">
        <v>25</v>
      </c>
      <c r="E87" s="25">
        <v>0</v>
      </c>
      <c r="F87" s="25">
        <v>0</v>
      </c>
      <c r="G87" s="202">
        <v>0</v>
      </c>
      <c r="H87" s="202">
        <v>0</v>
      </c>
      <c r="I87" s="202">
        <v>146</v>
      </c>
      <c r="J87" s="202">
        <v>0</v>
      </c>
      <c r="K87" s="202">
        <v>320</v>
      </c>
      <c r="L87" s="202">
        <v>0</v>
      </c>
      <c r="M87" s="202">
        <v>0</v>
      </c>
      <c r="N87" s="202">
        <v>0</v>
      </c>
      <c r="O87" s="202">
        <v>300</v>
      </c>
      <c r="P87" s="202">
        <v>0</v>
      </c>
    </row>
    <row r="88" spans="1:16">
      <c r="A88" t="s">
        <v>130</v>
      </c>
      <c r="C88" s="25">
        <v>0</v>
      </c>
      <c r="D88" s="25">
        <v>25</v>
      </c>
      <c r="E88" s="25">
        <v>0</v>
      </c>
      <c r="F88" s="25">
        <v>0</v>
      </c>
      <c r="G88" s="202">
        <v>0</v>
      </c>
      <c r="H88" s="202">
        <v>0</v>
      </c>
      <c r="I88" s="202">
        <v>146</v>
      </c>
      <c r="J88" s="202">
        <v>0</v>
      </c>
      <c r="K88" s="202">
        <v>320</v>
      </c>
      <c r="L88" s="202">
        <v>0</v>
      </c>
      <c r="M88" s="202">
        <v>0</v>
      </c>
      <c r="N88" s="202">
        <v>0</v>
      </c>
      <c r="O88" s="202">
        <v>300</v>
      </c>
      <c r="P88" s="202">
        <v>0</v>
      </c>
    </row>
    <row r="89" spans="1:16">
      <c r="A89" t="s">
        <v>131</v>
      </c>
      <c r="C89" s="25">
        <v>0</v>
      </c>
      <c r="D89" s="25">
        <v>25</v>
      </c>
      <c r="E89" s="25">
        <v>0</v>
      </c>
      <c r="F89" s="25">
        <v>0</v>
      </c>
      <c r="G89" s="202">
        <v>0</v>
      </c>
      <c r="H89" s="202">
        <v>0</v>
      </c>
      <c r="I89" s="202">
        <v>146</v>
      </c>
      <c r="J89" s="202">
        <v>0</v>
      </c>
      <c r="K89" s="202">
        <v>320</v>
      </c>
      <c r="L89" s="202">
        <v>0</v>
      </c>
      <c r="M89" s="202">
        <v>0</v>
      </c>
      <c r="N89" s="202">
        <v>0</v>
      </c>
      <c r="O89" s="202">
        <v>300</v>
      </c>
      <c r="P89" s="202">
        <v>0</v>
      </c>
    </row>
    <row r="90" spans="1:16">
      <c r="A90" t="s">
        <v>132</v>
      </c>
      <c r="C90" s="25">
        <v>0</v>
      </c>
      <c r="D90" s="25">
        <v>25</v>
      </c>
      <c r="E90" s="25">
        <v>0</v>
      </c>
      <c r="F90" s="25">
        <v>0</v>
      </c>
      <c r="G90" s="202">
        <v>0</v>
      </c>
      <c r="H90" s="202">
        <v>0</v>
      </c>
      <c r="I90" s="202">
        <v>146</v>
      </c>
      <c r="J90" s="202">
        <v>0</v>
      </c>
      <c r="K90" s="202">
        <v>320</v>
      </c>
      <c r="L90" s="202">
        <v>0</v>
      </c>
      <c r="M90" s="202">
        <v>0</v>
      </c>
      <c r="N90" s="202">
        <v>0</v>
      </c>
      <c r="O90" s="202">
        <v>300</v>
      </c>
      <c r="P90" s="202">
        <v>0</v>
      </c>
    </row>
    <row r="91" spans="1:16">
      <c r="A91" t="s">
        <v>133</v>
      </c>
      <c r="C91" s="25">
        <v>0</v>
      </c>
      <c r="D91" s="25">
        <v>25</v>
      </c>
      <c r="E91" s="25">
        <v>0</v>
      </c>
      <c r="F91" s="25">
        <v>0</v>
      </c>
      <c r="G91" s="202">
        <v>0</v>
      </c>
      <c r="H91" s="202">
        <v>0</v>
      </c>
      <c r="I91" s="202">
        <v>146</v>
      </c>
      <c r="J91" s="202">
        <v>0</v>
      </c>
      <c r="K91" s="202">
        <v>320</v>
      </c>
      <c r="L91" s="202">
        <v>0</v>
      </c>
      <c r="M91" s="202">
        <v>0</v>
      </c>
      <c r="N91" s="202">
        <v>0</v>
      </c>
      <c r="O91" s="202">
        <v>300</v>
      </c>
      <c r="P91" s="202">
        <v>0</v>
      </c>
    </row>
    <row r="92" spans="1:16">
      <c r="A92" t="s">
        <v>134</v>
      </c>
      <c r="C92" s="25">
        <v>0</v>
      </c>
      <c r="D92" s="25">
        <v>25</v>
      </c>
      <c r="E92" s="25">
        <v>0</v>
      </c>
      <c r="F92" s="25">
        <v>0</v>
      </c>
      <c r="G92" s="202">
        <v>0</v>
      </c>
      <c r="H92" s="202">
        <v>0</v>
      </c>
      <c r="I92" s="202">
        <v>146</v>
      </c>
      <c r="J92" s="202">
        <v>0</v>
      </c>
      <c r="K92" s="202">
        <v>320</v>
      </c>
      <c r="L92" s="202">
        <v>0</v>
      </c>
      <c r="M92" s="202">
        <v>0</v>
      </c>
      <c r="N92" s="202">
        <v>0</v>
      </c>
      <c r="O92" s="202">
        <v>300</v>
      </c>
      <c r="P92" s="202">
        <v>0</v>
      </c>
    </row>
    <row r="93" spans="1:16">
      <c r="A93" t="s">
        <v>135</v>
      </c>
      <c r="C93" s="25">
        <v>0</v>
      </c>
      <c r="D93" s="25">
        <v>25</v>
      </c>
      <c r="E93" s="25">
        <v>0</v>
      </c>
      <c r="F93" s="25">
        <v>0</v>
      </c>
      <c r="G93" s="202">
        <v>0</v>
      </c>
      <c r="H93" s="202">
        <v>0</v>
      </c>
      <c r="I93" s="202">
        <v>146</v>
      </c>
      <c r="J93" s="202">
        <v>0</v>
      </c>
      <c r="K93" s="202">
        <v>320</v>
      </c>
      <c r="L93" s="202">
        <v>0</v>
      </c>
      <c r="M93" s="202">
        <v>0</v>
      </c>
      <c r="N93" s="202">
        <v>0</v>
      </c>
      <c r="O93" s="202">
        <v>300</v>
      </c>
      <c r="P93" s="202">
        <v>0</v>
      </c>
    </row>
    <row r="94" spans="1:16">
      <c r="A94" t="s">
        <v>136</v>
      </c>
      <c r="C94" s="25">
        <v>0</v>
      </c>
      <c r="D94" s="25">
        <v>25</v>
      </c>
      <c r="E94" s="25">
        <v>0</v>
      </c>
      <c r="F94" s="25">
        <v>0</v>
      </c>
      <c r="G94" s="202">
        <v>0</v>
      </c>
      <c r="H94" s="202">
        <v>0</v>
      </c>
      <c r="I94" s="202">
        <v>148</v>
      </c>
      <c r="J94" s="202">
        <v>0</v>
      </c>
      <c r="K94" s="202">
        <v>320</v>
      </c>
      <c r="L94" s="202">
        <v>0</v>
      </c>
      <c r="M94" s="202">
        <v>0</v>
      </c>
      <c r="N94" s="202">
        <v>0</v>
      </c>
      <c r="O94" s="202">
        <v>300</v>
      </c>
      <c r="P94" s="202">
        <v>0</v>
      </c>
    </row>
    <row r="95" spans="1:16">
      <c r="A95" t="s">
        <v>137</v>
      </c>
      <c r="C95" s="25">
        <v>0</v>
      </c>
      <c r="D95" s="25">
        <v>25</v>
      </c>
      <c r="E95" s="25">
        <v>0</v>
      </c>
      <c r="F95" s="25">
        <v>0</v>
      </c>
      <c r="G95" s="202">
        <v>0</v>
      </c>
      <c r="H95" s="202">
        <v>0</v>
      </c>
      <c r="I95" s="202">
        <v>148</v>
      </c>
      <c r="J95" s="202">
        <v>0</v>
      </c>
      <c r="K95" s="202">
        <v>320</v>
      </c>
      <c r="L95" s="202">
        <v>0</v>
      </c>
      <c r="M95" s="202">
        <v>0</v>
      </c>
      <c r="N95" s="202">
        <v>0</v>
      </c>
      <c r="O95" s="202">
        <v>300</v>
      </c>
      <c r="P95" s="202">
        <v>0</v>
      </c>
    </row>
    <row r="96" spans="1:16">
      <c r="A96" t="s">
        <v>138</v>
      </c>
      <c r="C96" s="25">
        <v>0</v>
      </c>
      <c r="D96" s="25">
        <v>25</v>
      </c>
      <c r="E96" s="25">
        <v>0</v>
      </c>
      <c r="F96" s="25">
        <v>0</v>
      </c>
      <c r="G96" s="202">
        <v>0</v>
      </c>
      <c r="H96" s="202">
        <v>0</v>
      </c>
      <c r="I96" s="202">
        <v>148</v>
      </c>
      <c r="J96" s="202">
        <v>0</v>
      </c>
      <c r="K96" s="202">
        <v>320</v>
      </c>
      <c r="L96" s="202">
        <v>0</v>
      </c>
      <c r="M96" s="202">
        <v>0</v>
      </c>
      <c r="N96" s="202">
        <v>0</v>
      </c>
      <c r="O96" s="202">
        <v>300</v>
      </c>
      <c r="P96" s="202">
        <v>0</v>
      </c>
    </row>
    <row r="97" spans="1:17">
      <c r="A97" t="s">
        <v>139</v>
      </c>
      <c r="C97" s="25">
        <v>0</v>
      </c>
      <c r="D97" s="25">
        <v>25</v>
      </c>
      <c r="E97" s="25">
        <v>0</v>
      </c>
      <c r="F97" s="25">
        <v>0</v>
      </c>
      <c r="G97" s="202">
        <v>0</v>
      </c>
      <c r="H97" s="202">
        <v>0</v>
      </c>
      <c r="I97" s="202">
        <v>148</v>
      </c>
      <c r="J97" s="202">
        <v>0</v>
      </c>
      <c r="K97" s="202">
        <v>320</v>
      </c>
      <c r="L97" s="202">
        <v>0</v>
      </c>
      <c r="M97" s="202">
        <v>0</v>
      </c>
      <c r="N97" s="202">
        <v>0</v>
      </c>
      <c r="O97" s="202">
        <v>300</v>
      </c>
      <c r="P97" s="202">
        <v>0</v>
      </c>
    </row>
    <row r="98" spans="1:17">
      <c r="A98" t="s">
        <v>140</v>
      </c>
      <c r="C98" s="25">
        <v>0</v>
      </c>
      <c r="D98" s="25">
        <v>25</v>
      </c>
      <c r="E98" s="25">
        <v>0</v>
      </c>
      <c r="F98" s="25">
        <v>0</v>
      </c>
      <c r="G98" s="202">
        <v>0</v>
      </c>
      <c r="H98" s="202">
        <v>0</v>
      </c>
      <c r="I98" s="202">
        <v>148</v>
      </c>
      <c r="J98" s="202">
        <v>0</v>
      </c>
      <c r="K98" s="202">
        <v>320</v>
      </c>
      <c r="L98" s="202">
        <v>0</v>
      </c>
      <c r="M98" s="202">
        <v>0</v>
      </c>
      <c r="N98" s="202">
        <v>0</v>
      </c>
      <c r="O98" s="202">
        <v>300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0.48112250000000006</v>
      </c>
      <c r="D99" s="115">
        <f t="shared" si="0"/>
        <v>0.24374999999999999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1.3985000000000001</v>
      </c>
      <c r="J99" s="115">
        <f t="shared" si="0"/>
        <v>0.64500000000000002</v>
      </c>
      <c r="K99" s="115">
        <f t="shared" si="0"/>
        <v>7.0912499999999996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1.4</v>
      </c>
      <c r="P99" s="115">
        <f t="shared" si="0"/>
        <v>0.06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-5.93</v>
      </c>
      <c r="E3" s="202">
        <v>0</v>
      </c>
      <c r="F3" s="202">
        <v>0</v>
      </c>
      <c r="G3" s="202">
        <v>0.53</v>
      </c>
      <c r="H3" s="202">
        <v>0</v>
      </c>
      <c r="I3" s="202">
        <v>0</v>
      </c>
      <c r="J3" s="202">
        <v>0.55000000000000004</v>
      </c>
      <c r="K3" s="202">
        <v>16.45</v>
      </c>
      <c r="L3" s="202">
        <v>0.3</v>
      </c>
      <c r="M3" s="202">
        <v>1.03</v>
      </c>
      <c r="N3" s="202">
        <v>0.87</v>
      </c>
      <c r="O3" s="202">
        <v>2.38</v>
      </c>
      <c r="P3" s="202">
        <v>0.54</v>
      </c>
      <c r="Q3" s="202">
        <v>0.28999999999999998</v>
      </c>
      <c r="R3" s="202">
        <v>0.27</v>
      </c>
      <c r="S3" s="202">
        <v>0</v>
      </c>
      <c r="T3" s="202">
        <v>0</v>
      </c>
      <c r="U3" s="202">
        <v>1.67</v>
      </c>
      <c r="V3" s="202">
        <v>0.28999999999999998</v>
      </c>
      <c r="W3" s="202">
        <v>0.64</v>
      </c>
      <c r="X3" s="202">
        <v>0.97</v>
      </c>
      <c r="Y3" s="202">
        <v>0</v>
      </c>
      <c r="Z3" s="202">
        <v>3.32</v>
      </c>
      <c r="AA3" s="202">
        <v>1.28</v>
      </c>
      <c r="AB3" s="202">
        <v>0</v>
      </c>
      <c r="AC3" s="202">
        <v>16.61</v>
      </c>
      <c r="AD3" s="202">
        <v>12.46</v>
      </c>
      <c r="AE3" s="202">
        <v>0</v>
      </c>
      <c r="AF3" s="202">
        <v>0</v>
      </c>
      <c r="AG3" s="202">
        <v>0</v>
      </c>
      <c r="AH3" s="202">
        <v>0</v>
      </c>
      <c r="AI3" s="202">
        <v>93.36</v>
      </c>
      <c r="AJ3" s="202">
        <v>0</v>
      </c>
      <c r="AK3" s="202">
        <v>-2.72</v>
      </c>
      <c r="AL3" s="202">
        <v>0</v>
      </c>
      <c r="AM3" s="202">
        <v>0</v>
      </c>
      <c r="AN3" s="202">
        <v>0</v>
      </c>
      <c r="AO3" s="202">
        <v>196.11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-5.93</v>
      </c>
      <c r="E4" s="202">
        <v>0</v>
      </c>
      <c r="F4" s="202">
        <v>0</v>
      </c>
      <c r="G4" s="202">
        <v>0.53</v>
      </c>
      <c r="H4" s="202">
        <v>0</v>
      </c>
      <c r="I4" s="202">
        <v>0</v>
      </c>
      <c r="J4" s="202">
        <v>0.55000000000000004</v>
      </c>
      <c r="K4" s="202">
        <v>16.45</v>
      </c>
      <c r="L4" s="202">
        <v>0.3</v>
      </c>
      <c r="M4" s="202">
        <v>1.03</v>
      </c>
      <c r="N4" s="202">
        <v>0.82</v>
      </c>
      <c r="O4" s="202">
        <v>2.38</v>
      </c>
      <c r="P4" s="202">
        <v>0.54</v>
      </c>
      <c r="Q4" s="202">
        <v>0.28999999999999998</v>
      </c>
      <c r="R4" s="202">
        <v>0.27</v>
      </c>
      <c r="S4" s="202">
        <v>0</v>
      </c>
      <c r="T4" s="202">
        <v>0</v>
      </c>
      <c r="U4" s="202">
        <v>1.67</v>
      </c>
      <c r="V4" s="202">
        <v>0.28999999999999998</v>
      </c>
      <c r="W4" s="202">
        <v>0.64</v>
      </c>
      <c r="X4" s="202">
        <v>1.19</v>
      </c>
      <c r="Y4" s="202">
        <v>0</v>
      </c>
      <c r="Z4" s="202">
        <v>3.32</v>
      </c>
      <c r="AA4" s="202">
        <v>1.28</v>
      </c>
      <c r="AB4" s="202">
        <v>0</v>
      </c>
      <c r="AC4" s="202">
        <v>2.1800000000000002</v>
      </c>
      <c r="AD4" s="202">
        <v>12.46</v>
      </c>
      <c r="AE4" s="202">
        <v>0</v>
      </c>
      <c r="AF4" s="202">
        <v>0</v>
      </c>
      <c r="AG4" s="202">
        <v>0</v>
      </c>
      <c r="AH4" s="202">
        <v>0</v>
      </c>
      <c r="AI4" s="202">
        <v>93.36</v>
      </c>
      <c r="AJ4" s="202">
        <v>0</v>
      </c>
      <c r="AK4" s="202">
        <v>-2.72</v>
      </c>
      <c r="AL4" s="202">
        <v>0</v>
      </c>
      <c r="AM4" s="202">
        <v>0</v>
      </c>
      <c r="AN4" s="202">
        <v>0</v>
      </c>
      <c r="AO4" s="202">
        <v>196.11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-5.93</v>
      </c>
      <c r="E5" s="202">
        <v>0</v>
      </c>
      <c r="F5" s="202">
        <v>0</v>
      </c>
      <c r="G5" s="202">
        <v>0.53</v>
      </c>
      <c r="H5" s="202">
        <v>0</v>
      </c>
      <c r="I5" s="202">
        <v>0</v>
      </c>
      <c r="J5" s="202">
        <v>0.55000000000000004</v>
      </c>
      <c r="K5" s="202">
        <v>16.45</v>
      </c>
      <c r="L5" s="202">
        <v>0.3</v>
      </c>
      <c r="M5" s="202">
        <v>1.03</v>
      </c>
      <c r="N5" s="202">
        <v>0.82</v>
      </c>
      <c r="O5" s="202">
        <v>2.38</v>
      </c>
      <c r="P5" s="202">
        <v>0.54</v>
      </c>
      <c r="Q5" s="202">
        <v>0.28999999999999998</v>
      </c>
      <c r="R5" s="202">
        <v>0.27</v>
      </c>
      <c r="S5" s="202">
        <v>0</v>
      </c>
      <c r="T5" s="202">
        <v>0</v>
      </c>
      <c r="U5" s="202">
        <v>1.67</v>
      </c>
      <c r="V5" s="202">
        <v>0.28999999999999998</v>
      </c>
      <c r="W5" s="202">
        <v>0.64</v>
      </c>
      <c r="X5" s="202">
        <v>9.16</v>
      </c>
      <c r="Y5" s="202">
        <v>0</v>
      </c>
      <c r="Z5" s="202">
        <v>3.32</v>
      </c>
      <c r="AA5" s="202">
        <v>1.28</v>
      </c>
      <c r="AB5" s="202">
        <v>0</v>
      </c>
      <c r="AC5" s="202">
        <v>2.1800000000000002</v>
      </c>
      <c r="AD5" s="202">
        <v>12.46</v>
      </c>
      <c r="AE5" s="202">
        <v>0</v>
      </c>
      <c r="AF5" s="202">
        <v>0</v>
      </c>
      <c r="AG5" s="202">
        <v>0</v>
      </c>
      <c r="AH5" s="202">
        <v>0</v>
      </c>
      <c r="AI5" s="202">
        <v>93.36</v>
      </c>
      <c r="AJ5" s="202">
        <v>0</v>
      </c>
      <c r="AK5" s="202">
        <v>-15.13</v>
      </c>
      <c r="AL5" s="202">
        <v>0</v>
      </c>
      <c r="AM5" s="202">
        <v>0</v>
      </c>
      <c r="AN5" s="202">
        <v>0</v>
      </c>
      <c r="AO5" s="202">
        <v>196.11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-5.93</v>
      </c>
      <c r="E6" s="202">
        <v>0</v>
      </c>
      <c r="F6" s="202">
        <v>0</v>
      </c>
      <c r="G6" s="202">
        <v>0.53</v>
      </c>
      <c r="H6" s="202">
        <v>0</v>
      </c>
      <c r="I6" s="202">
        <v>0</v>
      </c>
      <c r="J6" s="202">
        <v>0.55000000000000004</v>
      </c>
      <c r="K6" s="202">
        <v>16.46</v>
      </c>
      <c r="L6" s="202">
        <v>0.3</v>
      </c>
      <c r="M6" s="202">
        <v>1.03</v>
      </c>
      <c r="N6" s="202">
        <v>0.82</v>
      </c>
      <c r="O6" s="202">
        <v>2.38</v>
      </c>
      <c r="P6" s="202">
        <v>0.54</v>
      </c>
      <c r="Q6" s="202">
        <v>0.28999999999999998</v>
      </c>
      <c r="R6" s="202">
        <v>0.27</v>
      </c>
      <c r="S6" s="202">
        <v>0</v>
      </c>
      <c r="T6" s="202">
        <v>0</v>
      </c>
      <c r="U6" s="202">
        <v>1.67</v>
      </c>
      <c r="V6" s="202">
        <v>0.28999999999999998</v>
      </c>
      <c r="W6" s="202">
        <v>0.64</v>
      </c>
      <c r="X6" s="202">
        <v>12.19</v>
      </c>
      <c r="Y6" s="202">
        <v>0</v>
      </c>
      <c r="Z6" s="202">
        <v>3.32</v>
      </c>
      <c r="AA6" s="202">
        <v>1.28</v>
      </c>
      <c r="AB6" s="202">
        <v>0</v>
      </c>
      <c r="AC6" s="202">
        <v>2.1800000000000002</v>
      </c>
      <c r="AD6" s="202">
        <v>12.46</v>
      </c>
      <c r="AE6" s="202">
        <v>0</v>
      </c>
      <c r="AF6" s="202">
        <v>0</v>
      </c>
      <c r="AG6" s="202">
        <v>0</v>
      </c>
      <c r="AH6" s="202">
        <v>0</v>
      </c>
      <c r="AI6" s="202">
        <v>93.36</v>
      </c>
      <c r="AJ6" s="202">
        <v>0</v>
      </c>
      <c r="AK6" s="202">
        <v>-15.13</v>
      </c>
      <c r="AL6" s="202">
        <v>0</v>
      </c>
      <c r="AM6" s="202">
        <v>0</v>
      </c>
      <c r="AN6" s="202">
        <v>0</v>
      </c>
      <c r="AO6" s="202">
        <v>196.11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-5.93</v>
      </c>
      <c r="E7" s="202">
        <v>0</v>
      </c>
      <c r="F7" s="202">
        <v>0</v>
      </c>
      <c r="G7" s="202">
        <v>0.53</v>
      </c>
      <c r="H7" s="202">
        <v>0</v>
      </c>
      <c r="I7" s="202">
        <v>0</v>
      </c>
      <c r="J7" s="202">
        <v>0.55000000000000004</v>
      </c>
      <c r="K7" s="202">
        <v>16.46</v>
      </c>
      <c r="L7" s="202">
        <v>0.3</v>
      </c>
      <c r="M7" s="202">
        <v>1.03</v>
      </c>
      <c r="N7" s="202">
        <v>0.82</v>
      </c>
      <c r="O7" s="202">
        <v>2.38</v>
      </c>
      <c r="P7" s="202">
        <v>0.54</v>
      </c>
      <c r="Q7" s="202">
        <v>0.28999999999999998</v>
      </c>
      <c r="R7" s="202">
        <v>0.27</v>
      </c>
      <c r="S7" s="202">
        <v>0</v>
      </c>
      <c r="T7" s="202">
        <v>0</v>
      </c>
      <c r="U7" s="202">
        <v>1.67</v>
      </c>
      <c r="V7" s="202">
        <v>0.28999999999999998</v>
      </c>
      <c r="W7" s="202">
        <v>0.64</v>
      </c>
      <c r="X7" s="202">
        <v>12.19</v>
      </c>
      <c r="Y7" s="202">
        <v>0</v>
      </c>
      <c r="Z7" s="202">
        <v>3.32</v>
      </c>
      <c r="AA7" s="202">
        <v>1.1299999999999999</v>
      </c>
      <c r="AB7" s="202">
        <v>0</v>
      </c>
      <c r="AC7" s="202">
        <v>2.1800000000000002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93.36</v>
      </c>
      <c r="AJ7" s="202">
        <v>0</v>
      </c>
      <c r="AK7" s="202">
        <v>-15.13</v>
      </c>
      <c r="AL7" s="202">
        <v>0</v>
      </c>
      <c r="AM7" s="202">
        <v>0</v>
      </c>
      <c r="AN7" s="202">
        <v>0</v>
      </c>
      <c r="AO7" s="202">
        <v>196.11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-5.93</v>
      </c>
      <c r="E8" s="202">
        <v>0</v>
      </c>
      <c r="F8" s="202">
        <v>0</v>
      </c>
      <c r="G8" s="202">
        <v>0.53</v>
      </c>
      <c r="H8" s="202">
        <v>0</v>
      </c>
      <c r="I8" s="202">
        <v>0</v>
      </c>
      <c r="J8" s="202">
        <v>0.55000000000000004</v>
      </c>
      <c r="K8" s="202">
        <v>16.46</v>
      </c>
      <c r="L8" s="202">
        <v>0.3</v>
      </c>
      <c r="M8" s="202">
        <v>1.03</v>
      </c>
      <c r="N8" s="202">
        <v>0.82</v>
      </c>
      <c r="O8" s="202">
        <v>2.38</v>
      </c>
      <c r="P8" s="202">
        <v>0.54</v>
      </c>
      <c r="Q8" s="202">
        <v>0.28999999999999998</v>
      </c>
      <c r="R8" s="202">
        <v>0.27</v>
      </c>
      <c r="S8" s="202">
        <v>0</v>
      </c>
      <c r="T8" s="202">
        <v>0</v>
      </c>
      <c r="U8" s="202">
        <v>1.67</v>
      </c>
      <c r="V8" s="202">
        <v>0.28999999999999998</v>
      </c>
      <c r="W8" s="202">
        <v>0.64</v>
      </c>
      <c r="X8" s="202">
        <v>13.35</v>
      </c>
      <c r="Y8" s="202">
        <v>0</v>
      </c>
      <c r="Z8" s="202">
        <v>3.32</v>
      </c>
      <c r="AA8" s="202">
        <v>1.1299999999999999</v>
      </c>
      <c r="AB8" s="202">
        <v>0</v>
      </c>
      <c r="AC8" s="202">
        <v>2.1800000000000002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93.36</v>
      </c>
      <c r="AJ8" s="202">
        <v>0</v>
      </c>
      <c r="AK8" s="202">
        <v>-15.13</v>
      </c>
      <c r="AL8" s="202">
        <v>0</v>
      </c>
      <c r="AM8" s="202">
        <v>0</v>
      </c>
      <c r="AN8" s="202">
        <v>0</v>
      </c>
      <c r="AO8" s="202">
        <v>196.11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-5.93</v>
      </c>
      <c r="E9" s="202">
        <v>0</v>
      </c>
      <c r="F9" s="202">
        <v>0</v>
      </c>
      <c r="G9" s="202">
        <v>0.53</v>
      </c>
      <c r="H9" s="202">
        <v>0</v>
      </c>
      <c r="I9" s="202">
        <v>0</v>
      </c>
      <c r="J9" s="202">
        <v>0.55000000000000004</v>
      </c>
      <c r="K9" s="202">
        <v>16.46</v>
      </c>
      <c r="L9" s="202">
        <v>0.3</v>
      </c>
      <c r="M9" s="202">
        <v>1.03</v>
      </c>
      <c r="N9" s="202">
        <v>0.82</v>
      </c>
      <c r="O9" s="202">
        <v>2.38</v>
      </c>
      <c r="P9" s="202">
        <v>0.54</v>
      </c>
      <c r="Q9" s="202">
        <v>0.28999999999999998</v>
      </c>
      <c r="R9" s="202">
        <v>0.27</v>
      </c>
      <c r="S9" s="202">
        <v>0</v>
      </c>
      <c r="T9" s="202">
        <v>0</v>
      </c>
      <c r="U9" s="202">
        <v>1.67</v>
      </c>
      <c r="V9" s="202">
        <v>0.28999999999999998</v>
      </c>
      <c r="W9" s="202">
        <v>0.64</v>
      </c>
      <c r="X9" s="202">
        <v>13.35</v>
      </c>
      <c r="Y9" s="202">
        <v>0</v>
      </c>
      <c r="Z9" s="202">
        <v>3.32</v>
      </c>
      <c r="AA9" s="202">
        <v>1.1299999999999999</v>
      </c>
      <c r="AB9" s="202">
        <v>0</v>
      </c>
      <c r="AC9" s="202">
        <v>2.1800000000000002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93.36</v>
      </c>
      <c r="AJ9" s="202">
        <v>0</v>
      </c>
      <c r="AK9" s="202">
        <v>-15.13</v>
      </c>
      <c r="AL9" s="202">
        <v>0</v>
      </c>
      <c r="AM9" s="202">
        <v>0</v>
      </c>
      <c r="AN9" s="202">
        <v>0</v>
      </c>
      <c r="AO9" s="202">
        <v>196.11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-5.93</v>
      </c>
      <c r="E10" s="202">
        <v>0</v>
      </c>
      <c r="F10" s="202">
        <v>0</v>
      </c>
      <c r="G10" s="202">
        <v>0.53</v>
      </c>
      <c r="H10" s="202">
        <v>0</v>
      </c>
      <c r="I10" s="202">
        <v>0</v>
      </c>
      <c r="J10" s="202">
        <v>0.55000000000000004</v>
      </c>
      <c r="K10" s="202">
        <v>16.46</v>
      </c>
      <c r="L10" s="202">
        <v>0.3</v>
      </c>
      <c r="M10" s="202">
        <v>1.03</v>
      </c>
      <c r="N10" s="202">
        <v>0.82</v>
      </c>
      <c r="O10" s="202">
        <v>2.38</v>
      </c>
      <c r="P10" s="202">
        <v>0.54</v>
      </c>
      <c r="Q10" s="202">
        <v>0.28999999999999998</v>
      </c>
      <c r="R10" s="202">
        <v>0.27</v>
      </c>
      <c r="S10" s="202">
        <v>0</v>
      </c>
      <c r="T10" s="202">
        <v>0</v>
      </c>
      <c r="U10" s="202">
        <v>1.67</v>
      </c>
      <c r="V10" s="202">
        <v>0.28999999999999998</v>
      </c>
      <c r="W10" s="202">
        <v>0.64</v>
      </c>
      <c r="X10" s="202">
        <v>14.5</v>
      </c>
      <c r="Y10" s="202">
        <v>0</v>
      </c>
      <c r="Z10" s="202">
        <v>3.32</v>
      </c>
      <c r="AA10" s="202">
        <v>1.1299999999999999</v>
      </c>
      <c r="AB10" s="202">
        <v>0</v>
      </c>
      <c r="AC10" s="202">
        <v>2.1800000000000002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93.36</v>
      </c>
      <c r="AJ10" s="202">
        <v>0</v>
      </c>
      <c r="AK10" s="202">
        <v>-15.13</v>
      </c>
      <c r="AL10" s="202">
        <v>0</v>
      </c>
      <c r="AM10" s="202">
        <v>0</v>
      </c>
      <c r="AN10" s="202">
        <v>0</v>
      </c>
      <c r="AO10" s="202">
        <v>196.11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9.65</v>
      </c>
      <c r="E11" s="202">
        <v>0</v>
      </c>
      <c r="F11" s="202">
        <v>0</v>
      </c>
      <c r="G11" s="202">
        <v>25.84</v>
      </c>
      <c r="H11" s="202">
        <v>0</v>
      </c>
      <c r="I11" s="202">
        <v>0</v>
      </c>
      <c r="J11" s="202">
        <v>34.520000000000003</v>
      </c>
      <c r="K11" s="202">
        <v>16.46</v>
      </c>
      <c r="L11" s="202">
        <v>0.3</v>
      </c>
      <c r="M11" s="202">
        <v>1.03</v>
      </c>
      <c r="N11" s="202">
        <v>0.82</v>
      </c>
      <c r="O11" s="202">
        <v>2.38</v>
      </c>
      <c r="P11" s="202">
        <v>0.54</v>
      </c>
      <c r="Q11" s="202">
        <v>0.28999999999999998</v>
      </c>
      <c r="R11" s="202">
        <v>0.27</v>
      </c>
      <c r="S11" s="202">
        <v>0</v>
      </c>
      <c r="T11" s="202">
        <v>0</v>
      </c>
      <c r="U11" s="202">
        <v>1.67</v>
      </c>
      <c r="V11" s="202">
        <v>0.28999999999999998</v>
      </c>
      <c r="W11" s="202">
        <v>0.64</v>
      </c>
      <c r="X11" s="202">
        <v>14.5</v>
      </c>
      <c r="Y11" s="202">
        <v>0</v>
      </c>
      <c r="Z11" s="202">
        <v>3.32</v>
      </c>
      <c r="AA11" s="202">
        <v>1.1299999999999999</v>
      </c>
      <c r="AB11" s="202">
        <v>0</v>
      </c>
      <c r="AC11" s="202">
        <v>1.75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93.36</v>
      </c>
      <c r="AJ11" s="202">
        <v>0</v>
      </c>
      <c r="AK11" s="202">
        <v>-34.43</v>
      </c>
      <c r="AL11" s="202">
        <v>0</v>
      </c>
      <c r="AM11" s="202">
        <v>0</v>
      </c>
      <c r="AN11" s="202">
        <v>0</v>
      </c>
      <c r="AO11" s="202">
        <v>196.11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12.46</v>
      </c>
      <c r="E12" s="202">
        <v>0</v>
      </c>
      <c r="F12" s="202">
        <v>0</v>
      </c>
      <c r="G12" s="202">
        <v>30.53</v>
      </c>
      <c r="H12" s="202">
        <v>0</v>
      </c>
      <c r="I12" s="202">
        <v>0</v>
      </c>
      <c r="J12" s="202">
        <v>39.26</v>
      </c>
      <c r="K12" s="202">
        <v>16.46</v>
      </c>
      <c r="L12" s="202">
        <v>0.3</v>
      </c>
      <c r="M12" s="202">
        <v>1.03</v>
      </c>
      <c r="N12" s="202">
        <v>0.82</v>
      </c>
      <c r="O12" s="202">
        <v>2.38</v>
      </c>
      <c r="P12" s="202">
        <v>0.54</v>
      </c>
      <c r="Q12" s="202">
        <v>0.28999999999999998</v>
      </c>
      <c r="R12" s="202">
        <v>0.27</v>
      </c>
      <c r="S12" s="202">
        <v>0</v>
      </c>
      <c r="T12" s="202">
        <v>0</v>
      </c>
      <c r="U12" s="202">
        <v>1.67</v>
      </c>
      <c r="V12" s="202">
        <v>0.28999999999999998</v>
      </c>
      <c r="W12" s="202">
        <v>0.64</v>
      </c>
      <c r="X12" s="202">
        <v>16.8</v>
      </c>
      <c r="Y12" s="202">
        <v>0</v>
      </c>
      <c r="Z12" s="202">
        <v>3.32</v>
      </c>
      <c r="AA12" s="202">
        <v>1.1299999999999999</v>
      </c>
      <c r="AB12" s="202">
        <v>0</v>
      </c>
      <c r="AC12" s="202">
        <v>1.75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93.36</v>
      </c>
      <c r="AJ12" s="202">
        <v>0</v>
      </c>
      <c r="AK12" s="202">
        <v>-15.13</v>
      </c>
      <c r="AL12" s="202">
        <v>0</v>
      </c>
      <c r="AM12" s="202">
        <v>0</v>
      </c>
      <c r="AN12" s="202">
        <v>0</v>
      </c>
      <c r="AO12" s="202">
        <v>196.11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12.46</v>
      </c>
      <c r="E13" s="202">
        <v>0</v>
      </c>
      <c r="F13" s="202">
        <v>0</v>
      </c>
      <c r="G13" s="202">
        <v>30.53</v>
      </c>
      <c r="H13" s="202">
        <v>0</v>
      </c>
      <c r="I13" s="202">
        <v>0</v>
      </c>
      <c r="J13" s="202">
        <v>39.26</v>
      </c>
      <c r="K13" s="202">
        <v>16.46</v>
      </c>
      <c r="L13" s="202">
        <v>0.3</v>
      </c>
      <c r="M13" s="202">
        <v>1.03</v>
      </c>
      <c r="N13" s="202">
        <v>0.82</v>
      </c>
      <c r="O13" s="202">
        <v>2.38</v>
      </c>
      <c r="P13" s="202">
        <v>0.54</v>
      </c>
      <c r="Q13" s="202">
        <v>0.28999999999999998</v>
      </c>
      <c r="R13" s="202">
        <v>0.27</v>
      </c>
      <c r="S13" s="202">
        <v>0</v>
      </c>
      <c r="T13" s="202">
        <v>0</v>
      </c>
      <c r="U13" s="202">
        <v>1.67</v>
      </c>
      <c r="V13" s="202">
        <v>0.28999999999999998</v>
      </c>
      <c r="W13" s="202">
        <v>0.64</v>
      </c>
      <c r="X13" s="202">
        <v>16.8</v>
      </c>
      <c r="Y13" s="202">
        <v>0</v>
      </c>
      <c r="Z13" s="202">
        <v>3.32</v>
      </c>
      <c r="AA13" s="202">
        <v>1.1299999999999999</v>
      </c>
      <c r="AB13" s="202">
        <v>0</v>
      </c>
      <c r="AC13" s="202">
        <v>1.75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93.36</v>
      </c>
      <c r="AJ13" s="202">
        <v>0</v>
      </c>
      <c r="AK13" s="202">
        <v>-65.930000000000007</v>
      </c>
      <c r="AL13" s="202">
        <v>0</v>
      </c>
      <c r="AM13" s="202">
        <v>0</v>
      </c>
      <c r="AN13" s="202">
        <v>0</v>
      </c>
      <c r="AO13" s="202">
        <v>196.11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12.46</v>
      </c>
      <c r="E14" s="202">
        <v>0</v>
      </c>
      <c r="F14" s="202">
        <v>0</v>
      </c>
      <c r="G14" s="202">
        <v>30.53</v>
      </c>
      <c r="H14" s="202">
        <v>0</v>
      </c>
      <c r="I14" s="202">
        <v>0</v>
      </c>
      <c r="J14" s="202">
        <v>39.26</v>
      </c>
      <c r="K14" s="202">
        <v>16.46</v>
      </c>
      <c r="L14" s="202">
        <v>0.3</v>
      </c>
      <c r="M14" s="202">
        <v>1.03</v>
      </c>
      <c r="N14" s="202">
        <v>0.82</v>
      </c>
      <c r="O14" s="202">
        <v>2.38</v>
      </c>
      <c r="P14" s="202">
        <v>0.54</v>
      </c>
      <c r="Q14" s="202">
        <v>0.28999999999999998</v>
      </c>
      <c r="R14" s="202">
        <v>0.27</v>
      </c>
      <c r="S14" s="202">
        <v>0</v>
      </c>
      <c r="T14" s="202">
        <v>0</v>
      </c>
      <c r="U14" s="202">
        <v>1.67</v>
      </c>
      <c r="V14" s="202">
        <v>0.28999999999999998</v>
      </c>
      <c r="W14" s="202">
        <v>0.64</v>
      </c>
      <c r="X14" s="202">
        <v>19.100000000000001</v>
      </c>
      <c r="Y14" s="202">
        <v>0</v>
      </c>
      <c r="Z14" s="202">
        <v>3.32</v>
      </c>
      <c r="AA14" s="202">
        <v>1.1299999999999999</v>
      </c>
      <c r="AB14" s="202">
        <v>0</v>
      </c>
      <c r="AC14" s="202">
        <v>1.75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93.36</v>
      </c>
      <c r="AJ14" s="202">
        <v>0</v>
      </c>
      <c r="AK14" s="202">
        <v>-65.930000000000007</v>
      </c>
      <c r="AL14" s="202">
        <v>0</v>
      </c>
      <c r="AM14" s="202">
        <v>0</v>
      </c>
      <c r="AN14" s="202">
        <v>0</v>
      </c>
      <c r="AO14" s="202">
        <v>196.11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12.46</v>
      </c>
      <c r="E15" s="202">
        <v>0</v>
      </c>
      <c r="F15" s="202">
        <v>0</v>
      </c>
      <c r="G15" s="202">
        <v>30.53</v>
      </c>
      <c r="H15" s="202">
        <v>0</v>
      </c>
      <c r="I15" s="202">
        <v>0</v>
      </c>
      <c r="J15" s="202">
        <v>39.26</v>
      </c>
      <c r="K15" s="202">
        <v>16.46</v>
      </c>
      <c r="L15" s="202">
        <v>0.3</v>
      </c>
      <c r="M15" s="202">
        <v>1.03</v>
      </c>
      <c r="N15" s="202">
        <v>0.82</v>
      </c>
      <c r="O15" s="202">
        <v>2.38</v>
      </c>
      <c r="P15" s="202">
        <v>0.54</v>
      </c>
      <c r="Q15" s="202">
        <v>-0.96</v>
      </c>
      <c r="R15" s="202">
        <v>0.27</v>
      </c>
      <c r="S15" s="202">
        <v>0</v>
      </c>
      <c r="T15" s="202">
        <v>0</v>
      </c>
      <c r="U15" s="202">
        <v>1.67</v>
      </c>
      <c r="V15" s="202">
        <v>0.28999999999999998</v>
      </c>
      <c r="W15" s="202">
        <v>0.64</v>
      </c>
      <c r="X15" s="202">
        <v>5.5</v>
      </c>
      <c r="Y15" s="202">
        <v>0</v>
      </c>
      <c r="Z15" s="202">
        <v>3.32</v>
      </c>
      <c r="AA15" s="202">
        <v>1.1299999999999999</v>
      </c>
      <c r="AB15" s="202">
        <v>0</v>
      </c>
      <c r="AC15" s="202">
        <v>1.75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87.7</v>
      </c>
      <c r="AJ15" s="202">
        <v>0</v>
      </c>
      <c r="AK15" s="202">
        <v>-90</v>
      </c>
      <c r="AL15" s="202">
        <v>0</v>
      </c>
      <c r="AM15" s="202">
        <v>0</v>
      </c>
      <c r="AN15" s="202">
        <v>0</v>
      </c>
      <c r="AO15" s="202">
        <v>196.11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12.46</v>
      </c>
      <c r="E16" s="202">
        <v>0</v>
      </c>
      <c r="F16" s="202">
        <v>0</v>
      </c>
      <c r="G16" s="202">
        <v>30.53</v>
      </c>
      <c r="H16" s="202">
        <v>0</v>
      </c>
      <c r="I16" s="202">
        <v>0</v>
      </c>
      <c r="J16" s="202">
        <v>39.26</v>
      </c>
      <c r="K16" s="202">
        <v>16.46</v>
      </c>
      <c r="L16" s="202">
        <v>0.3</v>
      </c>
      <c r="M16" s="202">
        <v>1.03</v>
      </c>
      <c r="N16" s="202">
        <v>0.82</v>
      </c>
      <c r="O16" s="202">
        <v>2.38</v>
      </c>
      <c r="P16" s="202">
        <v>0.54</v>
      </c>
      <c r="Q16" s="202">
        <v>0.28999999999999998</v>
      </c>
      <c r="R16" s="202">
        <v>0.27</v>
      </c>
      <c r="S16" s="202">
        <v>0</v>
      </c>
      <c r="T16" s="202">
        <v>0</v>
      </c>
      <c r="U16" s="202">
        <v>1.67</v>
      </c>
      <c r="V16" s="202">
        <v>0.28999999999999998</v>
      </c>
      <c r="W16" s="202">
        <v>0.64</v>
      </c>
      <c r="X16" s="202">
        <v>7.21</v>
      </c>
      <c r="Y16" s="202">
        <v>0</v>
      </c>
      <c r="Z16" s="202">
        <v>3.32</v>
      </c>
      <c r="AA16" s="202">
        <v>1.1299999999999999</v>
      </c>
      <c r="AB16" s="202">
        <v>0</v>
      </c>
      <c r="AC16" s="202">
        <v>1.75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82.04</v>
      </c>
      <c r="AJ16" s="202">
        <v>-0.03</v>
      </c>
      <c r="AK16" s="202">
        <v>-90</v>
      </c>
      <c r="AL16" s="202">
        <v>0</v>
      </c>
      <c r="AM16" s="202">
        <v>0</v>
      </c>
      <c r="AN16" s="202">
        <v>0</v>
      </c>
      <c r="AO16" s="202">
        <v>196.11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12.46</v>
      </c>
      <c r="E17" s="202">
        <v>0</v>
      </c>
      <c r="F17" s="202">
        <v>0</v>
      </c>
      <c r="G17" s="202">
        <v>30.53</v>
      </c>
      <c r="H17" s="202">
        <v>0</v>
      </c>
      <c r="I17" s="202">
        <v>0</v>
      </c>
      <c r="J17" s="202">
        <v>39.26</v>
      </c>
      <c r="K17" s="202">
        <v>16.399999999999999</v>
      </c>
      <c r="L17" s="202">
        <v>0.3</v>
      </c>
      <c r="M17" s="202">
        <v>1.03</v>
      </c>
      <c r="N17" s="202">
        <v>0.82</v>
      </c>
      <c r="O17" s="202">
        <v>2.38</v>
      </c>
      <c r="P17" s="202">
        <v>0.54</v>
      </c>
      <c r="Q17" s="202">
        <v>0.28999999999999998</v>
      </c>
      <c r="R17" s="202">
        <v>0.27</v>
      </c>
      <c r="S17" s="202">
        <v>0</v>
      </c>
      <c r="T17" s="202">
        <v>0</v>
      </c>
      <c r="U17" s="202">
        <v>1.67</v>
      </c>
      <c r="V17" s="202">
        <v>0.28999999999999998</v>
      </c>
      <c r="W17" s="202">
        <v>0.64</v>
      </c>
      <c r="X17" s="202">
        <v>20.47</v>
      </c>
      <c r="Y17" s="202">
        <v>0</v>
      </c>
      <c r="Z17" s="202">
        <v>3.32</v>
      </c>
      <c r="AA17" s="202">
        <v>1.1299999999999999</v>
      </c>
      <c r="AB17" s="202">
        <v>0</v>
      </c>
      <c r="AC17" s="202">
        <v>1.75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82.04</v>
      </c>
      <c r="AJ17" s="202">
        <v>-0.03</v>
      </c>
      <c r="AK17" s="202">
        <v>-45</v>
      </c>
      <c r="AL17" s="202">
        <v>0</v>
      </c>
      <c r="AM17" s="202">
        <v>0</v>
      </c>
      <c r="AN17" s="202">
        <v>0</v>
      </c>
      <c r="AO17" s="202">
        <v>196.11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12.46</v>
      </c>
      <c r="E18" s="202">
        <v>0</v>
      </c>
      <c r="F18" s="202">
        <v>0</v>
      </c>
      <c r="G18" s="202">
        <v>30.53</v>
      </c>
      <c r="H18" s="202">
        <v>0</v>
      </c>
      <c r="I18" s="202">
        <v>0</v>
      </c>
      <c r="J18" s="202">
        <v>39.26</v>
      </c>
      <c r="K18" s="202">
        <v>16.46</v>
      </c>
      <c r="L18" s="202">
        <v>0.3</v>
      </c>
      <c r="M18" s="202">
        <v>1.03</v>
      </c>
      <c r="N18" s="202">
        <v>0.82</v>
      </c>
      <c r="O18" s="202">
        <v>2.38</v>
      </c>
      <c r="P18" s="202">
        <v>0.54</v>
      </c>
      <c r="Q18" s="202">
        <v>0.28999999999999998</v>
      </c>
      <c r="R18" s="202">
        <v>0.27</v>
      </c>
      <c r="S18" s="202">
        <v>0</v>
      </c>
      <c r="T18" s="202">
        <v>0</v>
      </c>
      <c r="U18" s="202">
        <v>1.67</v>
      </c>
      <c r="V18" s="202">
        <v>0.28999999999999998</v>
      </c>
      <c r="W18" s="202">
        <v>0.64</v>
      </c>
      <c r="X18" s="202">
        <v>23.36</v>
      </c>
      <c r="Y18" s="202">
        <v>0</v>
      </c>
      <c r="Z18" s="202">
        <v>3.32</v>
      </c>
      <c r="AA18" s="202">
        <v>1.1299999999999999</v>
      </c>
      <c r="AB18" s="202">
        <v>0</v>
      </c>
      <c r="AC18" s="202">
        <v>1.75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82.04</v>
      </c>
      <c r="AJ18" s="202">
        <v>-0.03</v>
      </c>
      <c r="AK18" s="202">
        <v>-45</v>
      </c>
      <c r="AL18" s="202">
        <v>0</v>
      </c>
      <c r="AM18" s="202">
        <v>0</v>
      </c>
      <c r="AN18" s="202">
        <v>0</v>
      </c>
      <c r="AO18" s="202">
        <v>196.11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12.46</v>
      </c>
      <c r="E19" s="202">
        <v>0</v>
      </c>
      <c r="F19" s="202">
        <v>0</v>
      </c>
      <c r="G19" s="202">
        <v>30.53</v>
      </c>
      <c r="H19" s="202">
        <v>0</v>
      </c>
      <c r="I19" s="202">
        <v>0</v>
      </c>
      <c r="J19" s="202">
        <v>39.26</v>
      </c>
      <c r="K19" s="202">
        <v>55.82</v>
      </c>
      <c r="L19" s="202">
        <v>0.31</v>
      </c>
      <c r="M19" s="202">
        <v>1.03</v>
      </c>
      <c r="N19" s="202">
        <v>0.82</v>
      </c>
      <c r="O19" s="202">
        <v>2.38</v>
      </c>
      <c r="P19" s="202">
        <v>0.54</v>
      </c>
      <c r="Q19" s="202">
        <v>0.28999999999999998</v>
      </c>
      <c r="R19" s="202">
        <v>0.27</v>
      </c>
      <c r="S19" s="202">
        <v>0</v>
      </c>
      <c r="T19" s="202">
        <v>0</v>
      </c>
      <c r="U19" s="202">
        <v>1.67</v>
      </c>
      <c r="V19" s="202">
        <v>0.28999999999999998</v>
      </c>
      <c r="W19" s="202">
        <v>0.64</v>
      </c>
      <c r="X19" s="202">
        <v>23.36</v>
      </c>
      <c r="Y19" s="202">
        <v>0</v>
      </c>
      <c r="Z19" s="202">
        <v>3.32</v>
      </c>
      <c r="AA19" s="202">
        <v>1.1299999999999999</v>
      </c>
      <c r="AB19" s="202">
        <v>0</v>
      </c>
      <c r="AC19" s="202">
        <v>1.75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82.04</v>
      </c>
      <c r="AJ19" s="202">
        <v>-0.03</v>
      </c>
      <c r="AK19" s="202">
        <v>-45</v>
      </c>
      <c r="AL19" s="202">
        <v>0</v>
      </c>
      <c r="AM19" s="202">
        <v>0</v>
      </c>
      <c r="AN19" s="202">
        <v>0</v>
      </c>
      <c r="AO19" s="202">
        <v>196.11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12.46</v>
      </c>
      <c r="E20" s="202">
        <v>0</v>
      </c>
      <c r="F20" s="202">
        <v>0</v>
      </c>
      <c r="G20" s="202">
        <v>30.53</v>
      </c>
      <c r="H20" s="202">
        <v>0</v>
      </c>
      <c r="I20" s="202">
        <v>0</v>
      </c>
      <c r="J20" s="202">
        <v>39.26</v>
      </c>
      <c r="K20" s="202">
        <v>16.46</v>
      </c>
      <c r="L20" s="202">
        <v>0.3</v>
      </c>
      <c r="M20" s="202">
        <v>1.03</v>
      </c>
      <c r="N20" s="202">
        <v>0.82</v>
      </c>
      <c r="O20" s="202">
        <v>2.38</v>
      </c>
      <c r="P20" s="202">
        <v>0.54</v>
      </c>
      <c r="Q20" s="202">
        <v>0.28999999999999998</v>
      </c>
      <c r="R20" s="202">
        <v>0.27</v>
      </c>
      <c r="S20" s="202">
        <v>0</v>
      </c>
      <c r="T20" s="202">
        <v>0</v>
      </c>
      <c r="U20" s="202">
        <v>1.67</v>
      </c>
      <c r="V20" s="202">
        <v>0.28999999999999998</v>
      </c>
      <c r="W20" s="202">
        <v>0.64</v>
      </c>
      <c r="X20" s="202">
        <v>23.36</v>
      </c>
      <c r="Y20" s="202">
        <v>0</v>
      </c>
      <c r="Z20" s="202">
        <v>3.32</v>
      </c>
      <c r="AA20" s="202">
        <v>1.1299999999999999</v>
      </c>
      <c r="AB20" s="202">
        <v>0</v>
      </c>
      <c r="AC20" s="202">
        <v>1.75</v>
      </c>
      <c r="AD20" s="202">
        <v>12.46</v>
      </c>
      <c r="AE20" s="202">
        <v>0</v>
      </c>
      <c r="AF20" s="202">
        <v>0</v>
      </c>
      <c r="AG20" s="202">
        <v>0</v>
      </c>
      <c r="AH20" s="202">
        <v>0</v>
      </c>
      <c r="AI20" s="202">
        <v>76.38</v>
      </c>
      <c r="AJ20" s="202">
        <v>-0.05</v>
      </c>
      <c r="AK20" s="202">
        <v>-45</v>
      </c>
      <c r="AL20" s="202">
        <v>0</v>
      </c>
      <c r="AM20" s="202">
        <v>0</v>
      </c>
      <c r="AN20" s="202">
        <v>0</v>
      </c>
      <c r="AO20" s="202">
        <v>196.11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12.46</v>
      </c>
      <c r="E21" s="202">
        <v>0</v>
      </c>
      <c r="F21" s="202">
        <v>0</v>
      </c>
      <c r="G21" s="202">
        <v>30.53</v>
      </c>
      <c r="H21" s="202">
        <v>0</v>
      </c>
      <c r="I21" s="202">
        <v>0</v>
      </c>
      <c r="J21" s="202">
        <v>39.26</v>
      </c>
      <c r="K21" s="202">
        <v>16.46</v>
      </c>
      <c r="L21" s="202">
        <v>0.3</v>
      </c>
      <c r="M21" s="202">
        <v>1.03</v>
      </c>
      <c r="N21" s="202">
        <v>0.82</v>
      </c>
      <c r="O21" s="202">
        <v>2.38</v>
      </c>
      <c r="P21" s="202">
        <v>0.54</v>
      </c>
      <c r="Q21" s="202">
        <v>0.28999999999999998</v>
      </c>
      <c r="R21" s="202">
        <v>0.27</v>
      </c>
      <c r="S21" s="202">
        <v>0</v>
      </c>
      <c r="T21" s="202">
        <v>0</v>
      </c>
      <c r="U21" s="202">
        <v>1.67</v>
      </c>
      <c r="V21" s="202">
        <v>0.28999999999999998</v>
      </c>
      <c r="W21" s="202">
        <v>0.64</v>
      </c>
      <c r="X21" s="202">
        <v>23.36</v>
      </c>
      <c r="Y21" s="202">
        <v>0</v>
      </c>
      <c r="Z21" s="202">
        <v>3.32</v>
      </c>
      <c r="AA21" s="202">
        <v>1.1299999999999999</v>
      </c>
      <c r="AB21" s="202">
        <v>0</v>
      </c>
      <c r="AC21" s="202">
        <v>1.75</v>
      </c>
      <c r="AD21" s="202">
        <v>12.46</v>
      </c>
      <c r="AE21" s="202">
        <v>0</v>
      </c>
      <c r="AF21" s="202">
        <v>0</v>
      </c>
      <c r="AG21" s="202">
        <v>0</v>
      </c>
      <c r="AH21" s="202">
        <v>0</v>
      </c>
      <c r="AI21" s="202">
        <v>76.38</v>
      </c>
      <c r="AJ21" s="202">
        <v>-0.05</v>
      </c>
      <c r="AK21" s="202">
        <v>-45</v>
      </c>
      <c r="AL21" s="202">
        <v>0</v>
      </c>
      <c r="AM21" s="202">
        <v>0</v>
      </c>
      <c r="AN21" s="202">
        <v>0</v>
      </c>
      <c r="AO21" s="202">
        <v>196.11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12.46</v>
      </c>
      <c r="E22" s="202">
        <v>0</v>
      </c>
      <c r="F22" s="202">
        <v>0</v>
      </c>
      <c r="G22" s="202">
        <v>30.53</v>
      </c>
      <c r="H22" s="202">
        <v>0</v>
      </c>
      <c r="I22" s="202">
        <v>0</v>
      </c>
      <c r="J22" s="202">
        <v>39.26</v>
      </c>
      <c r="K22" s="202">
        <v>16.46</v>
      </c>
      <c r="L22" s="202">
        <v>0.3</v>
      </c>
      <c r="M22" s="202">
        <v>1.03</v>
      </c>
      <c r="N22" s="202">
        <v>0.82</v>
      </c>
      <c r="O22" s="202">
        <v>2.38</v>
      </c>
      <c r="P22" s="202">
        <v>0.54</v>
      </c>
      <c r="Q22" s="202">
        <v>0.28999999999999998</v>
      </c>
      <c r="R22" s="202">
        <v>0.27</v>
      </c>
      <c r="S22" s="202">
        <v>0</v>
      </c>
      <c r="T22" s="202">
        <v>0</v>
      </c>
      <c r="U22" s="202">
        <v>1.67</v>
      </c>
      <c r="V22" s="202">
        <v>0.28999999999999998</v>
      </c>
      <c r="W22" s="202">
        <v>0.64</v>
      </c>
      <c r="X22" s="202">
        <v>23.36</v>
      </c>
      <c r="Y22" s="202">
        <v>0</v>
      </c>
      <c r="Z22" s="202">
        <v>3.32</v>
      </c>
      <c r="AA22" s="202">
        <v>1.1299999999999999</v>
      </c>
      <c r="AB22" s="202">
        <v>0</v>
      </c>
      <c r="AC22" s="202">
        <v>1.75</v>
      </c>
      <c r="AD22" s="202">
        <v>12.46</v>
      </c>
      <c r="AE22" s="202">
        <v>0</v>
      </c>
      <c r="AF22" s="202">
        <v>0</v>
      </c>
      <c r="AG22" s="202">
        <v>0</v>
      </c>
      <c r="AH22" s="202">
        <v>0</v>
      </c>
      <c r="AI22" s="202">
        <v>76.38</v>
      </c>
      <c r="AJ22" s="202">
        <v>-0.05</v>
      </c>
      <c r="AK22" s="202">
        <v>-45</v>
      </c>
      <c r="AL22" s="202">
        <v>0</v>
      </c>
      <c r="AM22" s="202">
        <v>0</v>
      </c>
      <c r="AN22" s="202">
        <v>0</v>
      </c>
      <c r="AO22" s="202">
        <v>196.11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12.46</v>
      </c>
      <c r="E23" s="202">
        <v>0</v>
      </c>
      <c r="F23" s="202">
        <v>0</v>
      </c>
      <c r="G23" s="202">
        <v>30.53</v>
      </c>
      <c r="H23" s="202">
        <v>0</v>
      </c>
      <c r="I23" s="202">
        <v>0</v>
      </c>
      <c r="J23" s="202">
        <v>39.26</v>
      </c>
      <c r="K23" s="202">
        <v>16.46</v>
      </c>
      <c r="L23" s="202">
        <v>0.3</v>
      </c>
      <c r="M23" s="202">
        <v>1.03</v>
      </c>
      <c r="N23" s="202">
        <v>0.82</v>
      </c>
      <c r="O23" s="202">
        <v>2.38</v>
      </c>
      <c r="P23" s="202">
        <v>0.54</v>
      </c>
      <c r="Q23" s="202">
        <v>0.28999999999999998</v>
      </c>
      <c r="R23" s="202">
        <v>0.27</v>
      </c>
      <c r="S23" s="202">
        <v>0</v>
      </c>
      <c r="T23" s="202">
        <v>0</v>
      </c>
      <c r="U23" s="202">
        <v>1.67</v>
      </c>
      <c r="V23" s="202">
        <v>0.28999999999999998</v>
      </c>
      <c r="W23" s="202">
        <v>0.64</v>
      </c>
      <c r="X23" s="202">
        <v>23.36</v>
      </c>
      <c r="Y23" s="202">
        <v>0</v>
      </c>
      <c r="Z23" s="202">
        <v>3.32</v>
      </c>
      <c r="AA23" s="202">
        <v>1.1299999999999999</v>
      </c>
      <c r="AB23" s="202">
        <v>0</v>
      </c>
      <c r="AC23" s="202">
        <v>1.75</v>
      </c>
      <c r="AD23" s="202">
        <v>12.46</v>
      </c>
      <c r="AE23" s="202">
        <v>0</v>
      </c>
      <c r="AF23" s="202">
        <v>0</v>
      </c>
      <c r="AG23" s="202">
        <v>0</v>
      </c>
      <c r="AH23" s="202">
        <v>0</v>
      </c>
      <c r="AI23" s="202">
        <v>76.38</v>
      </c>
      <c r="AJ23" s="202">
        <v>-0.05</v>
      </c>
      <c r="AK23" s="202">
        <v>-45</v>
      </c>
      <c r="AL23" s="202">
        <v>0</v>
      </c>
      <c r="AM23" s="202">
        <v>0</v>
      </c>
      <c r="AN23" s="202">
        <v>0</v>
      </c>
      <c r="AO23" s="202">
        <v>196.11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12.46</v>
      </c>
      <c r="E24" s="202">
        <v>0</v>
      </c>
      <c r="F24" s="202">
        <v>0</v>
      </c>
      <c r="G24" s="202">
        <v>30.53</v>
      </c>
      <c r="H24" s="202">
        <v>0</v>
      </c>
      <c r="I24" s="202">
        <v>0</v>
      </c>
      <c r="J24" s="202">
        <v>39.26</v>
      </c>
      <c r="K24" s="202">
        <v>16.46</v>
      </c>
      <c r="L24" s="202">
        <v>0.3</v>
      </c>
      <c r="M24" s="202">
        <v>1.03</v>
      </c>
      <c r="N24" s="202">
        <v>0.82</v>
      </c>
      <c r="O24" s="202">
        <v>2.38</v>
      </c>
      <c r="P24" s="202">
        <v>0.54</v>
      </c>
      <c r="Q24" s="202">
        <v>0.28999999999999998</v>
      </c>
      <c r="R24" s="202">
        <v>0.27</v>
      </c>
      <c r="S24" s="202">
        <v>0</v>
      </c>
      <c r="T24" s="202">
        <v>0</v>
      </c>
      <c r="U24" s="202">
        <v>1.67</v>
      </c>
      <c r="V24" s="202">
        <v>0.28999999999999998</v>
      </c>
      <c r="W24" s="202">
        <v>0.64</v>
      </c>
      <c r="X24" s="202">
        <v>23.36</v>
      </c>
      <c r="Y24" s="202">
        <v>0</v>
      </c>
      <c r="Z24" s="202">
        <v>3.32</v>
      </c>
      <c r="AA24" s="202">
        <v>1.1299999999999999</v>
      </c>
      <c r="AB24" s="202">
        <v>0</v>
      </c>
      <c r="AC24" s="202">
        <v>1.75</v>
      </c>
      <c r="AD24" s="202">
        <v>12.46</v>
      </c>
      <c r="AE24" s="202">
        <v>0</v>
      </c>
      <c r="AF24" s="202">
        <v>0</v>
      </c>
      <c r="AG24" s="202">
        <v>0</v>
      </c>
      <c r="AH24" s="202">
        <v>0</v>
      </c>
      <c r="AI24" s="202">
        <v>76.38</v>
      </c>
      <c r="AJ24" s="202">
        <v>-0.05</v>
      </c>
      <c r="AK24" s="202">
        <v>-45</v>
      </c>
      <c r="AL24" s="202">
        <v>0</v>
      </c>
      <c r="AM24" s="202">
        <v>0</v>
      </c>
      <c r="AN24" s="202">
        <v>0</v>
      </c>
      <c r="AO24" s="202">
        <v>196.11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12.46</v>
      </c>
      <c r="E25" s="202">
        <v>0</v>
      </c>
      <c r="F25" s="202">
        <v>0</v>
      </c>
      <c r="G25" s="202">
        <v>30.53</v>
      </c>
      <c r="H25" s="202">
        <v>0</v>
      </c>
      <c r="I25" s="202">
        <v>0</v>
      </c>
      <c r="J25" s="202">
        <v>39.26</v>
      </c>
      <c r="K25" s="202">
        <v>16.46</v>
      </c>
      <c r="L25" s="202">
        <v>0.3</v>
      </c>
      <c r="M25" s="202">
        <v>1.03</v>
      </c>
      <c r="N25" s="202">
        <v>0.82</v>
      </c>
      <c r="O25" s="202">
        <v>2.38</v>
      </c>
      <c r="P25" s="202">
        <v>0.54</v>
      </c>
      <c r="Q25" s="202">
        <v>0.28999999999999998</v>
      </c>
      <c r="R25" s="202">
        <v>0.27</v>
      </c>
      <c r="S25" s="202">
        <v>0</v>
      </c>
      <c r="T25" s="202">
        <v>0</v>
      </c>
      <c r="U25" s="202">
        <v>1.67</v>
      </c>
      <c r="V25" s="202">
        <v>0.28999999999999998</v>
      </c>
      <c r="W25" s="202">
        <v>0.64</v>
      </c>
      <c r="X25" s="202">
        <v>23.36</v>
      </c>
      <c r="Y25" s="202">
        <v>0</v>
      </c>
      <c r="Z25" s="202">
        <v>3.32</v>
      </c>
      <c r="AA25" s="202">
        <v>1.1299999999999999</v>
      </c>
      <c r="AB25" s="202">
        <v>0</v>
      </c>
      <c r="AC25" s="202">
        <v>1.75</v>
      </c>
      <c r="AD25" s="202">
        <v>12.46</v>
      </c>
      <c r="AE25" s="202">
        <v>0</v>
      </c>
      <c r="AF25" s="202">
        <v>0</v>
      </c>
      <c r="AG25" s="202">
        <v>0</v>
      </c>
      <c r="AH25" s="202">
        <v>0</v>
      </c>
      <c r="AI25" s="202">
        <v>76.38</v>
      </c>
      <c r="AJ25" s="202">
        <v>-0.05</v>
      </c>
      <c r="AK25" s="202">
        <v>-45</v>
      </c>
      <c r="AL25" s="202">
        <v>0</v>
      </c>
      <c r="AM25" s="202">
        <v>0</v>
      </c>
      <c r="AN25" s="202">
        <v>0</v>
      </c>
      <c r="AO25" s="202">
        <v>196.11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12.46</v>
      </c>
      <c r="E26" s="202">
        <v>0</v>
      </c>
      <c r="F26" s="202">
        <v>0</v>
      </c>
      <c r="G26" s="202">
        <v>30.53</v>
      </c>
      <c r="H26" s="202">
        <v>0</v>
      </c>
      <c r="I26" s="202">
        <v>0</v>
      </c>
      <c r="J26" s="202">
        <v>39.26</v>
      </c>
      <c r="K26" s="202">
        <v>16.46</v>
      </c>
      <c r="L26" s="202">
        <v>0.3</v>
      </c>
      <c r="M26" s="202">
        <v>1.03</v>
      </c>
      <c r="N26" s="202">
        <v>0.82</v>
      </c>
      <c r="O26" s="202">
        <v>2.38</v>
      </c>
      <c r="P26" s="202">
        <v>0.54</v>
      </c>
      <c r="Q26" s="202">
        <v>0.28999999999999998</v>
      </c>
      <c r="R26" s="202">
        <v>0.27</v>
      </c>
      <c r="S26" s="202">
        <v>0</v>
      </c>
      <c r="T26" s="202">
        <v>0</v>
      </c>
      <c r="U26" s="202">
        <v>1.67</v>
      </c>
      <c r="V26" s="202">
        <v>0.28999999999999998</v>
      </c>
      <c r="W26" s="202">
        <v>0.64</v>
      </c>
      <c r="X26" s="202">
        <v>23.36</v>
      </c>
      <c r="Y26" s="202">
        <v>0</v>
      </c>
      <c r="Z26" s="202">
        <v>3.32</v>
      </c>
      <c r="AA26" s="202">
        <v>1.1299999999999999</v>
      </c>
      <c r="AB26" s="202">
        <v>0</v>
      </c>
      <c r="AC26" s="202">
        <v>1.75</v>
      </c>
      <c r="AD26" s="202">
        <v>12.46</v>
      </c>
      <c r="AE26" s="202">
        <v>0</v>
      </c>
      <c r="AF26" s="202">
        <v>0</v>
      </c>
      <c r="AG26" s="202">
        <v>0</v>
      </c>
      <c r="AH26" s="202">
        <v>0</v>
      </c>
      <c r="AI26" s="202">
        <v>76.38</v>
      </c>
      <c r="AJ26" s="202">
        <v>-0.05</v>
      </c>
      <c r="AK26" s="202">
        <v>-45</v>
      </c>
      <c r="AL26" s="202">
        <v>0</v>
      </c>
      <c r="AM26" s="202">
        <v>0</v>
      </c>
      <c r="AN26" s="202">
        <v>0</v>
      </c>
      <c r="AO26" s="202">
        <v>196.11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11.99</v>
      </c>
      <c r="E27" s="202">
        <v>0</v>
      </c>
      <c r="F27" s="202">
        <v>0</v>
      </c>
      <c r="G27" s="202">
        <v>30.53</v>
      </c>
      <c r="H27" s="202">
        <v>0</v>
      </c>
      <c r="I27" s="202">
        <v>0</v>
      </c>
      <c r="J27" s="202">
        <v>39.26</v>
      </c>
      <c r="K27" s="202">
        <v>15.91</v>
      </c>
      <c r="L27" s="202">
        <v>0.3</v>
      </c>
      <c r="M27" s="202">
        <v>1.03</v>
      </c>
      <c r="N27" s="202">
        <v>0.82</v>
      </c>
      <c r="O27" s="202">
        <v>2.38</v>
      </c>
      <c r="P27" s="202">
        <v>0.54</v>
      </c>
      <c r="Q27" s="202">
        <v>0.28999999999999998</v>
      </c>
      <c r="R27" s="202">
        <v>0.27</v>
      </c>
      <c r="S27" s="202">
        <v>0</v>
      </c>
      <c r="T27" s="202">
        <v>0</v>
      </c>
      <c r="U27" s="202">
        <v>1.67</v>
      </c>
      <c r="V27" s="202">
        <v>0.28999999999999998</v>
      </c>
      <c r="W27" s="202">
        <v>0.64</v>
      </c>
      <c r="X27" s="202">
        <v>3.19</v>
      </c>
      <c r="Y27" s="202">
        <v>0</v>
      </c>
      <c r="Z27" s="202">
        <v>3.32</v>
      </c>
      <c r="AA27" s="202">
        <v>1.1299999999999999</v>
      </c>
      <c r="AB27" s="202">
        <v>0</v>
      </c>
      <c r="AC27" s="202">
        <v>2.1800000000000002</v>
      </c>
      <c r="AD27" s="202">
        <v>12.46</v>
      </c>
      <c r="AE27" s="202">
        <v>0</v>
      </c>
      <c r="AF27" s="202">
        <v>0</v>
      </c>
      <c r="AG27" s="202">
        <v>0</v>
      </c>
      <c r="AH27" s="202">
        <v>0</v>
      </c>
      <c r="AI27" s="202">
        <v>76.38</v>
      </c>
      <c r="AJ27" s="202">
        <v>-0.05</v>
      </c>
      <c r="AK27" s="202">
        <v>-65.930000000000007</v>
      </c>
      <c r="AL27" s="202">
        <v>0</v>
      </c>
      <c r="AM27" s="202">
        <v>0</v>
      </c>
      <c r="AN27" s="202">
        <v>0</v>
      </c>
      <c r="AO27" s="202">
        <v>196.11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11.99</v>
      </c>
      <c r="E28" s="202">
        <v>0</v>
      </c>
      <c r="F28" s="202">
        <v>0</v>
      </c>
      <c r="G28" s="202">
        <v>30.53</v>
      </c>
      <c r="H28" s="202">
        <v>0</v>
      </c>
      <c r="I28" s="202">
        <v>0</v>
      </c>
      <c r="J28" s="202">
        <v>39.26</v>
      </c>
      <c r="K28" s="202">
        <v>16.46</v>
      </c>
      <c r="L28" s="202">
        <v>0.3</v>
      </c>
      <c r="M28" s="202">
        <v>1.03</v>
      </c>
      <c r="N28" s="202">
        <v>0.82</v>
      </c>
      <c r="O28" s="202">
        <v>2.38</v>
      </c>
      <c r="P28" s="202">
        <v>0.54</v>
      </c>
      <c r="Q28" s="202">
        <v>0.28999999999999998</v>
      </c>
      <c r="R28" s="202">
        <v>0.27</v>
      </c>
      <c r="S28" s="202">
        <v>0</v>
      </c>
      <c r="T28" s="202">
        <v>0</v>
      </c>
      <c r="U28" s="202">
        <v>1.67</v>
      </c>
      <c r="V28" s="202">
        <v>0.28999999999999998</v>
      </c>
      <c r="W28" s="202">
        <v>0.64</v>
      </c>
      <c r="X28" s="202">
        <v>3.19</v>
      </c>
      <c r="Y28" s="202">
        <v>0</v>
      </c>
      <c r="Z28" s="202">
        <v>3.32</v>
      </c>
      <c r="AA28" s="202">
        <v>1.1299999999999999</v>
      </c>
      <c r="AB28" s="202">
        <v>0</v>
      </c>
      <c r="AC28" s="202">
        <v>2.1800000000000002</v>
      </c>
      <c r="AD28" s="202">
        <v>12.46</v>
      </c>
      <c r="AE28" s="202">
        <v>0</v>
      </c>
      <c r="AF28" s="202">
        <v>0</v>
      </c>
      <c r="AG28" s="202">
        <v>0</v>
      </c>
      <c r="AH28" s="202">
        <v>0</v>
      </c>
      <c r="AI28" s="202">
        <v>76.38</v>
      </c>
      <c r="AJ28" s="202">
        <v>-0.05</v>
      </c>
      <c r="AK28" s="202">
        <v>-65.930000000000007</v>
      </c>
      <c r="AL28" s="202">
        <v>0</v>
      </c>
      <c r="AM28" s="202">
        <v>0</v>
      </c>
      <c r="AN28" s="202">
        <v>0</v>
      </c>
      <c r="AO28" s="202">
        <v>196.11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11.99</v>
      </c>
      <c r="E29" s="202">
        <v>0</v>
      </c>
      <c r="F29" s="202">
        <v>0</v>
      </c>
      <c r="G29" s="202">
        <v>30.53</v>
      </c>
      <c r="H29" s="202">
        <v>0</v>
      </c>
      <c r="I29" s="202">
        <v>0</v>
      </c>
      <c r="J29" s="202">
        <v>39.26</v>
      </c>
      <c r="K29" s="202">
        <v>16.46</v>
      </c>
      <c r="L29" s="202">
        <v>0.3</v>
      </c>
      <c r="M29" s="202">
        <v>1.03</v>
      </c>
      <c r="N29" s="202">
        <v>0.82</v>
      </c>
      <c r="O29" s="202">
        <v>2.38</v>
      </c>
      <c r="P29" s="202">
        <v>0.54</v>
      </c>
      <c r="Q29" s="202">
        <v>0.28999999999999998</v>
      </c>
      <c r="R29" s="202">
        <v>0.27</v>
      </c>
      <c r="S29" s="202">
        <v>0</v>
      </c>
      <c r="T29" s="202">
        <v>0</v>
      </c>
      <c r="U29" s="202">
        <v>1.67</v>
      </c>
      <c r="V29" s="202">
        <v>0.28999999999999998</v>
      </c>
      <c r="W29" s="202">
        <v>0.64</v>
      </c>
      <c r="X29" s="202">
        <v>3.19</v>
      </c>
      <c r="Y29" s="202">
        <v>0</v>
      </c>
      <c r="Z29" s="202">
        <v>3.32</v>
      </c>
      <c r="AA29" s="202">
        <v>1.1299999999999999</v>
      </c>
      <c r="AB29" s="202">
        <v>0</v>
      </c>
      <c r="AC29" s="202">
        <v>2.1800000000000002</v>
      </c>
      <c r="AD29" s="202">
        <v>12.46</v>
      </c>
      <c r="AE29" s="202">
        <v>0</v>
      </c>
      <c r="AF29" s="202">
        <v>0</v>
      </c>
      <c r="AG29" s="202">
        <v>0</v>
      </c>
      <c r="AH29" s="202">
        <v>0</v>
      </c>
      <c r="AI29" s="202">
        <v>76.38</v>
      </c>
      <c r="AJ29" s="202">
        <v>-0.05</v>
      </c>
      <c r="AK29" s="202">
        <v>-65.930000000000007</v>
      </c>
      <c r="AL29" s="202">
        <v>0</v>
      </c>
      <c r="AM29" s="202">
        <v>0</v>
      </c>
      <c r="AN29" s="202">
        <v>0</v>
      </c>
      <c r="AO29" s="202">
        <v>196.11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11.99</v>
      </c>
      <c r="E30" s="202">
        <v>0</v>
      </c>
      <c r="F30" s="202">
        <v>0</v>
      </c>
      <c r="G30" s="202">
        <v>30.53</v>
      </c>
      <c r="H30" s="202">
        <v>0</v>
      </c>
      <c r="I30" s="202">
        <v>0</v>
      </c>
      <c r="J30" s="202">
        <v>39.26</v>
      </c>
      <c r="K30" s="202">
        <v>16.46</v>
      </c>
      <c r="L30" s="202">
        <v>0.3</v>
      </c>
      <c r="M30" s="202">
        <v>1.03</v>
      </c>
      <c r="N30" s="202">
        <v>0.82</v>
      </c>
      <c r="O30" s="202">
        <v>2.38</v>
      </c>
      <c r="P30" s="202">
        <v>0.54</v>
      </c>
      <c r="Q30" s="202">
        <v>0.28999999999999998</v>
      </c>
      <c r="R30" s="202">
        <v>0.27</v>
      </c>
      <c r="S30" s="202">
        <v>0</v>
      </c>
      <c r="T30" s="202">
        <v>0</v>
      </c>
      <c r="U30" s="202">
        <v>1.67</v>
      </c>
      <c r="V30" s="202">
        <v>0.28999999999999998</v>
      </c>
      <c r="W30" s="202">
        <v>0.64</v>
      </c>
      <c r="X30" s="202">
        <v>3.19</v>
      </c>
      <c r="Y30" s="202">
        <v>0</v>
      </c>
      <c r="Z30" s="202">
        <v>3.32</v>
      </c>
      <c r="AA30" s="202">
        <v>1.1299999999999999</v>
      </c>
      <c r="AB30" s="202">
        <v>0</v>
      </c>
      <c r="AC30" s="202">
        <v>2.1800000000000002</v>
      </c>
      <c r="AD30" s="202">
        <v>12.46</v>
      </c>
      <c r="AE30" s="202">
        <v>0</v>
      </c>
      <c r="AF30" s="202">
        <v>0</v>
      </c>
      <c r="AG30" s="202">
        <v>0</v>
      </c>
      <c r="AH30" s="202">
        <v>0</v>
      </c>
      <c r="AI30" s="202">
        <v>76.38</v>
      </c>
      <c r="AJ30" s="202">
        <v>-0.05</v>
      </c>
      <c r="AK30" s="202">
        <v>-65.930000000000007</v>
      </c>
      <c r="AL30" s="202">
        <v>0</v>
      </c>
      <c r="AM30" s="202">
        <v>0</v>
      </c>
      <c r="AN30" s="202">
        <v>0</v>
      </c>
      <c r="AO30" s="202">
        <v>196.11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11.99</v>
      </c>
      <c r="E31" s="202">
        <v>0</v>
      </c>
      <c r="F31" s="202">
        <v>0</v>
      </c>
      <c r="G31" s="202">
        <v>30.53</v>
      </c>
      <c r="H31" s="202">
        <v>0</v>
      </c>
      <c r="I31" s="202">
        <v>0</v>
      </c>
      <c r="J31" s="202">
        <v>39.26</v>
      </c>
      <c r="K31" s="202">
        <v>16.46</v>
      </c>
      <c r="L31" s="202">
        <v>0.3</v>
      </c>
      <c r="M31" s="202">
        <v>1.03</v>
      </c>
      <c r="N31" s="202">
        <v>0.82</v>
      </c>
      <c r="O31" s="202">
        <v>2.38</v>
      </c>
      <c r="P31" s="202">
        <v>0.54</v>
      </c>
      <c r="Q31" s="202">
        <v>0.28999999999999998</v>
      </c>
      <c r="R31" s="202">
        <v>0.27</v>
      </c>
      <c r="S31" s="202">
        <v>0</v>
      </c>
      <c r="T31" s="202">
        <v>0</v>
      </c>
      <c r="U31" s="202">
        <v>1.67</v>
      </c>
      <c r="V31" s="202">
        <v>0.28999999999999998</v>
      </c>
      <c r="W31" s="202">
        <v>0.64</v>
      </c>
      <c r="X31" s="202">
        <v>3.19</v>
      </c>
      <c r="Y31" s="202">
        <v>0</v>
      </c>
      <c r="Z31" s="202">
        <v>3.32</v>
      </c>
      <c r="AA31" s="202">
        <v>1.1299999999999999</v>
      </c>
      <c r="AB31" s="202">
        <v>0</v>
      </c>
      <c r="AC31" s="202">
        <v>2.1800000000000002</v>
      </c>
      <c r="AD31" s="202">
        <v>12.46</v>
      </c>
      <c r="AE31" s="202">
        <v>0</v>
      </c>
      <c r="AF31" s="202">
        <v>0</v>
      </c>
      <c r="AG31" s="202">
        <v>0</v>
      </c>
      <c r="AH31" s="202">
        <v>0</v>
      </c>
      <c r="AI31" s="202">
        <v>76.38</v>
      </c>
      <c r="AJ31" s="202">
        <v>-0.05</v>
      </c>
      <c r="AK31" s="202">
        <v>-65.930000000000007</v>
      </c>
      <c r="AL31" s="202">
        <v>0</v>
      </c>
      <c r="AM31" s="202">
        <v>0</v>
      </c>
      <c r="AN31" s="202">
        <v>0</v>
      </c>
      <c r="AO31" s="202">
        <v>196.11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11.99</v>
      </c>
      <c r="E32" s="202">
        <v>0</v>
      </c>
      <c r="F32" s="202">
        <v>0</v>
      </c>
      <c r="G32" s="202">
        <v>30.53</v>
      </c>
      <c r="H32" s="202">
        <v>0</v>
      </c>
      <c r="I32" s="202">
        <v>0</v>
      </c>
      <c r="J32" s="202">
        <v>39.26</v>
      </c>
      <c r="K32" s="202">
        <v>16.46</v>
      </c>
      <c r="L32" s="202">
        <v>0.3</v>
      </c>
      <c r="M32" s="202">
        <v>1.03</v>
      </c>
      <c r="N32" s="202">
        <v>0.82</v>
      </c>
      <c r="O32" s="202">
        <v>2.38</v>
      </c>
      <c r="P32" s="202">
        <v>0.54</v>
      </c>
      <c r="Q32" s="202">
        <v>0.28999999999999998</v>
      </c>
      <c r="R32" s="202">
        <v>0.27</v>
      </c>
      <c r="S32" s="202">
        <v>0</v>
      </c>
      <c r="T32" s="202">
        <v>0</v>
      </c>
      <c r="U32" s="202">
        <v>1.67</v>
      </c>
      <c r="V32" s="202">
        <v>0.28999999999999998</v>
      </c>
      <c r="W32" s="202">
        <v>0.64</v>
      </c>
      <c r="X32" s="202">
        <v>3.19</v>
      </c>
      <c r="Y32" s="202">
        <v>0</v>
      </c>
      <c r="Z32" s="202">
        <v>3.32</v>
      </c>
      <c r="AA32" s="202">
        <v>1.1299999999999999</v>
      </c>
      <c r="AB32" s="202">
        <v>0</v>
      </c>
      <c r="AC32" s="202">
        <v>2.1800000000000002</v>
      </c>
      <c r="AD32" s="202">
        <v>12.46</v>
      </c>
      <c r="AE32" s="202">
        <v>0</v>
      </c>
      <c r="AF32" s="202">
        <v>0</v>
      </c>
      <c r="AG32" s="202">
        <v>0</v>
      </c>
      <c r="AH32" s="202">
        <v>0</v>
      </c>
      <c r="AI32" s="202">
        <v>76.38</v>
      </c>
      <c r="AJ32" s="202">
        <v>-0.05</v>
      </c>
      <c r="AK32" s="202">
        <v>-65.930000000000007</v>
      </c>
      <c r="AL32" s="202">
        <v>0</v>
      </c>
      <c r="AM32" s="202">
        <v>0</v>
      </c>
      <c r="AN32" s="202">
        <v>0</v>
      </c>
      <c r="AO32" s="202">
        <v>196.11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11.99</v>
      </c>
      <c r="E33" s="202">
        <v>0</v>
      </c>
      <c r="F33" s="202">
        <v>0</v>
      </c>
      <c r="G33" s="202">
        <v>30.53</v>
      </c>
      <c r="H33" s="202">
        <v>0</v>
      </c>
      <c r="I33" s="202">
        <v>0</v>
      </c>
      <c r="J33" s="202">
        <v>39.26</v>
      </c>
      <c r="K33" s="202">
        <v>16.46</v>
      </c>
      <c r="L33" s="202">
        <v>0.3</v>
      </c>
      <c r="M33" s="202">
        <v>1.03</v>
      </c>
      <c r="N33" s="202">
        <v>0.82</v>
      </c>
      <c r="O33" s="202">
        <v>2.38</v>
      </c>
      <c r="P33" s="202">
        <v>0.54</v>
      </c>
      <c r="Q33" s="202">
        <v>0.28999999999999998</v>
      </c>
      <c r="R33" s="202">
        <v>0.27</v>
      </c>
      <c r="S33" s="202">
        <v>0</v>
      </c>
      <c r="T33" s="202">
        <v>0</v>
      </c>
      <c r="U33" s="202">
        <v>1.67</v>
      </c>
      <c r="V33" s="202">
        <v>0.28999999999999998</v>
      </c>
      <c r="W33" s="202">
        <v>0.64</v>
      </c>
      <c r="X33" s="202">
        <v>23.36</v>
      </c>
      <c r="Y33" s="202">
        <v>0</v>
      </c>
      <c r="Z33" s="202">
        <v>3.32</v>
      </c>
      <c r="AA33" s="202">
        <v>1.28</v>
      </c>
      <c r="AB33" s="202">
        <v>0</v>
      </c>
      <c r="AC33" s="202">
        <v>2.1800000000000002</v>
      </c>
      <c r="AD33" s="202">
        <v>12.46</v>
      </c>
      <c r="AE33" s="202">
        <v>0</v>
      </c>
      <c r="AF33" s="202">
        <v>0</v>
      </c>
      <c r="AG33" s="202">
        <v>0</v>
      </c>
      <c r="AH33" s="202">
        <v>0</v>
      </c>
      <c r="AI33" s="202">
        <v>70.73</v>
      </c>
      <c r="AJ33" s="202">
        <v>-0.05</v>
      </c>
      <c r="AK33" s="202">
        <v>-65.930000000000007</v>
      </c>
      <c r="AL33" s="202">
        <v>0</v>
      </c>
      <c r="AM33" s="202">
        <v>0</v>
      </c>
      <c r="AN33" s="202">
        <v>0</v>
      </c>
      <c r="AO33" s="202">
        <v>196.11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11.99</v>
      </c>
      <c r="E34" s="202">
        <v>0</v>
      </c>
      <c r="F34" s="202">
        <v>0</v>
      </c>
      <c r="G34" s="202">
        <v>30.53</v>
      </c>
      <c r="H34" s="202">
        <v>0</v>
      </c>
      <c r="I34" s="202">
        <v>0</v>
      </c>
      <c r="J34" s="202">
        <v>39.26</v>
      </c>
      <c r="K34" s="202">
        <v>16.46</v>
      </c>
      <c r="L34" s="202">
        <v>0.3</v>
      </c>
      <c r="M34" s="202">
        <v>1.03</v>
      </c>
      <c r="N34" s="202">
        <v>0.82</v>
      </c>
      <c r="O34" s="202">
        <v>2.38</v>
      </c>
      <c r="P34" s="202">
        <v>0.54</v>
      </c>
      <c r="Q34" s="202">
        <v>0.28999999999999998</v>
      </c>
      <c r="R34" s="202">
        <v>0.27</v>
      </c>
      <c r="S34" s="202">
        <v>0</v>
      </c>
      <c r="T34" s="202">
        <v>0</v>
      </c>
      <c r="U34" s="202">
        <v>1.67</v>
      </c>
      <c r="V34" s="202">
        <v>0.28999999999999998</v>
      </c>
      <c r="W34" s="202">
        <v>0.64</v>
      </c>
      <c r="X34" s="202">
        <v>23.36</v>
      </c>
      <c r="Y34" s="202">
        <v>0</v>
      </c>
      <c r="Z34" s="202">
        <v>3.32</v>
      </c>
      <c r="AA34" s="202">
        <v>1.28</v>
      </c>
      <c r="AB34" s="202">
        <v>0</v>
      </c>
      <c r="AC34" s="202">
        <v>2.1800000000000002</v>
      </c>
      <c r="AD34" s="202">
        <v>12.46</v>
      </c>
      <c r="AE34" s="202">
        <v>0</v>
      </c>
      <c r="AF34" s="202">
        <v>0</v>
      </c>
      <c r="AG34" s="202">
        <v>0</v>
      </c>
      <c r="AH34" s="202">
        <v>0</v>
      </c>
      <c r="AI34" s="202">
        <v>70.73</v>
      </c>
      <c r="AJ34" s="202">
        <v>-0.05</v>
      </c>
      <c r="AK34" s="202">
        <v>-65.930000000000007</v>
      </c>
      <c r="AL34" s="202">
        <v>0</v>
      </c>
      <c r="AM34" s="202">
        <v>0</v>
      </c>
      <c r="AN34" s="202">
        <v>0</v>
      </c>
      <c r="AO34" s="202">
        <v>196.11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11.99</v>
      </c>
      <c r="E35" s="202">
        <v>0</v>
      </c>
      <c r="F35" s="202">
        <v>0</v>
      </c>
      <c r="G35" s="202">
        <v>30.53</v>
      </c>
      <c r="H35" s="202">
        <v>0</v>
      </c>
      <c r="I35" s="202">
        <v>0</v>
      </c>
      <c r="J35" s="202">
        <v>38.71</v>
      </c>
      <c r="K35" s="202">
        <v>16.46</v>
      </c>
      <c r="L35" s="202">
        <v>0</v>
      </c>
      <c r="M35" s="202">
        <v>1.03</v>
      </c>
      <c r="N35" s="202">
        <v>0.82</v>
      </c>
      <c r="O35" s="202">
        <v>2.38</v>
      </c>
      <c r="P35" s="202">
        <v>0.54</v>
      </c>
      <c r="Q35" s="202">
        <v>0.28999999999999998</v>
      </c>
      <c r="R35" s="202">
        <v>0.27</v>
      </c>
      <c r="S35" s="202">
        <v>0</v>
      </c>
      <c r="T35" s="202">
        <v>0</v>
      </c>
      <c r="U35" s="202">
        <v>3.79</v>
      </c>
      <c r="V35" s="202">
        <v>0.28999999999999998</v>
      </c>
      <c r="W35" s="202">
        <v>0.64</v>
      </c>
      <c r="X35" s="202">
        <v>23.36</v>
      </c>
      <c r="Y35" s="202">
        <v>0</v>
      </c>
      <c r="Z35" s="202">
        <v>3.33</v>
      </c>
      <c r="AA35" s="202">
        <v>1.28</v>
      </c>
      <c r="AB35" s="202">
        <v>0</v>
      </c>
      <c r="AC35" s="202">
        <v>2.1800000000000002</v>
      </c>
      <c r="AD35" s="202">
        <v>12.46</v>
      </c>
      <c r="AE35" s="202">
        <v>0</v>
      </c>
      <c r="AF35" s="202">
        <v>0</v>
      </c>
      <c r="AG35" s="202">
        <v>0</v>
      </c>
      <c r="AH35" s="202">
        <v>0</v>
      </c>
      <c r="AI35" s="202">
        <v>70.73</v>
      </c>
      <c r="AJ35" s="202">
        <v>-0.05</v>
      </c>
      <c r="AK35" s="202">
        <v>-45</v>
      </c>
      <c r="AL35" s="202">
        <v>0</v>
      </c>
      <c r="AM35" s="202">
        <v>0</v>
      </c>
      <c r="AN35" s="202">
        <v>0</v>
      </c>
      <c r="AO35" s="202">
        <v>196.11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11.99</v>
      </c>
      <c r="E36" s="202">
        <v>0</v>
      </c>
      <c r="F36" s="202">
        <v>0</v>
      </c>
      <c r="G36" s="202">
        <v>30.53</v>
      </c>
      <c r="H36" s="202">
        <v>0</v>
      </c>
      <c r="I36" s="202">
        <v>0</v>
      </c>
      <c r="J36" s="202">
        <v>38.71</v>
      </c>
      <c r="K36" s="202">
        <v>16.46</v>
      </c>
      <c r="L36" s="202">
        <v>0</v>
      </c>
      <c r="M36" s="202">
        <v>1.03</v>
      </c>
      <c r="N36" s="202">
        <v>0.82</v>
      </c>
      <c r="O36" s="202">
        <v>2.38</v>
      </c>
      <c r="P36" s="202">
        <v>0.54</v>
      </c>
      <c r="Q36" s="202">
        <v>0.28999999999999998</v>
      </c>
      <c r="R36" s="202">
        <v>0.27</v>
      </c>
      <c r="S36" s="202">
        <v>0</v>
      </c>
      <c r="T36" s="202">
        <v>0</v>
      </c>
      <c r="U36" s="202">
        <v>3.02</v>
      </c>
      <c r="V36" s="202">
        <v>0.28999999999999998</v>
      </c>
      <c r="W36" s="202">
        <v>0.64</v>
      </c>
      <c r="X36" s="202">
        <v>23.36</v>
      </c>
      <c r="Y36" s="202">
        <v>0</v>
      </c>
      <c r="Z36" s="202">
        <v>3.33</v>
      </c>
      <c r="AA36" s="202">
        <v>1.28</v>
      </c>
      <c r="AB36" s="202">
        <v>0</v>
      </c>
      <c r="AC36" s="202">
        <v>2.1800000000000002</v>
      </c>
      <c r="AD36" s="202">
        <v>12.46</v>
      </c>
      <c r="AE36" s="202">
        <v>0</v>
      </c>
      <c r="AF36" s="202">
        <v>0</v>
      </c>
      <c r="AG36" s="202">
        <v>0</v>
      </c>
      <c r="AH36" s="202">
        <v>0</v>
      </c>
      <c r="AI36" s="202">
        <v>70.73</v>
      </c>
      <c r="AJ36" s="202">
        <v>-0.05</v>
      </c>
      <c r="AK36" s="202">
        <v>-45</v>
      </c>
      <c r="AL36" s="202">
        <v>0</v>
      </c>
      <c r="AM36" s="202">
        <v>0</v>
      </c>
      <c r="AN36" s="202">
        <v>0</v>
      </c>
      <c r="AO36" s="202">
        <v>196.11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11.99</v>
      </c>
      <c r="E37" s="202">
        <v>0</v>
      </c>
      <c r="F37" s="202">
        <v>0</v>
      </c>
      <c r="G37" s="202">
        <v>30.53</v>
      </c>
      <c r="H37" s="202">
        <v>0</v>
      </c>
      <c r="I37" s="202">
        <v>0</v>
      </c>
      <c r="J37" s="202">
        <v>38.71</v>
      </c>
      <c r="K37" s="202">
        <v>16.46</v>
      </c>
      <c r="L37" s="202">
        <v>0</v>
      </c>
      <c r="M37" s="202">
        <v>1.03</v>
      </c>
      <c r="N37" s="202">
        <v>0.82</v>
      </c>
      <c r="O37" s="202">
        <v>2.38</v>
      </c>
      <c r="P37" s="202">
        <v>0.54</v>
      </c>
      <c r="Q37" s="202">
        <v>0.28999999999999998</v>
      </c>
      <c r="R37" s="202">
        <v>0.27</v>
      </c>
      <c r="S37" s="202">
        <v>0</v>
      </c>
      <c r="T37" s="202">
        <v>0</v>
      </c>
      <c r="U37" s="202">
        <v>2.36</v>
      </c>
      <c r="V37" s="202">
        <v>0.28999999999999998</v>
      </c>
      <c r="W37" s="202">
        <v>0.64</v>
      </c>
      <c r="X37" s="202">
        <v>23.36</v>
      </c>
      <c r="Y37" s="202">
        <v>0</v>
      </c>
      <c r="Z37" s="202">
        <v>3.33</v>
      </c>
      <c r="AA37" s="202">
        <v>1.28</v>
      </c>
      <c r="AB37" s="202">
        <v>0</v>
      </c>
      <c r="AC37" s="202">
        <v>2.1800000000000002</v>
      </c>
      <c r="AD37" s="202">
        <v>12.46</v>
      </c>
      <c r="AE37" s="202">
        <v>0</v>
      </c>
      <c r="AF37" s="202">
        <v>0</v>
      </c>
      <c r="AG37" s="202">
        <v>0</v>
      </c>
      <c r="AH37" s="202">
        <v>0</v>
      </c>
      <c r="AI37" s="202">
        <v>70.73</v>
      </c>
      <c r="AJ37" s="202">
        <v>-0.05</v>
      </c>
      <c r="AK37" s="202">
        <v>-45</v>
      </c>
      <c r="AL37" s="202">
        <v>0</v>
      </c>
      <c r="AM37" s="202">
        <v>0</v>
      </c>
      <c r="AN37" s="202">
        <v>0</v>
      </c>
      <c r="AO37" s="202">
        <v>196.11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30.53</v>
      </c>
      <c r="H38" s="202">
        <v>0</v>
      </c>
      <c r="I38" s="202">
        <v>0</v>
      </c>
      <c r="J38" s="202">
        <v>38.71</v>
      </c>
      <c r="K38" s="202">
        <v>16.46</v>
      </c>
      <c r="L38" s="202">
        <v>0</v>
      </c>
      <c r="M38" s="202">
        <v>1.03</v>
      </c>
      <c r="N38" s="202">
        <v>0.82</v>
      </c>
      <c r="O38" s="202">
        <v>2.38</v>
      </c>
      <c r="P38" s="202">
        <v>0.54</v>
      </c>
      <c r="Q38" s="202">
        <v>0.28999999999999998</v>
      </c>
      <c r="R38" s="202">
        <v>0.27</v>
      </c>
      <c r="S38" s="202">
        <v>0</v>
      </c>
      <c r="T38" s="202">
        <v>0</v>
      </c>
      <c r="U38" s="202">
        <v>2.0499999999999998</v>
      </c>
      <c r="V38" s="202">
        <v>0.28999999999999998</v>
      </c>
      <c r="W38" s="202">
        <v>0.64</v>
      </c>
      <c r="X38" s="202">
        <v>23.36</v>
      </c>
      <c r="Y38" s="202">
        <v>0</v>
      </c>
      <c r="Z38" s="202">
        <v>3.33</v>
      </c>
      <c r="AA38" s="202">
        <v>1.28</v>
      </c>
      <c r="AB38" s="202">
        <v>0</v>
      </c>
      <c r="AC38" s="202">
        <v>2.1800000000000002</v>
      </c>
      <c r="AD38" s="202">
        <v>12.46</v>
      </c>
      <c r="AE38" s="202">
        <v>0</v>
      </c>
      <c r="AF38" s="202">
        <v>0</v>
      </c>
      <c r="AG38" s="202">
        <v>0</v>
      </c>
      <c r="AH38" s="202">
        <v>0</v>
      </c>
      <c r="AI38" s="202">
        <v>70.73</v>
      </c>
      <c r="AJ38" s="202">
        <v>-0.05</v>
      </c>
      <c r="AK38" s="202">
        <v>-45</v>
      </c>
      <c r="AL38" s="202">
        <v>0</v>
      </c>
      <c r="AM38" s="202">
        <v>0</v>
      </c>
      <c r="AN38" s="202">
        <v>0</v>
      </c>
      <c r="AO38" s="202">
        <v>196.11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30.53</v>
      </c>
      <c r="H39" s="202">
        <v>0</v>
      </c>
      <c r="I39" s="202">
        <v>0</v>
      </c>
      <c r="J39" s="202">
        <v>38.71</v>
      </c>
      <c r="K39" s="202">
        <v>16.46</v>
      </c>
      <c r="L39" s="202">
        <v>0.3</v>
      </c>
      <c r="M39" s="202">
        <v>1.03</v>
      </c>
      <c r="N39" s="202">
        <v>0.82</v>
      </c>
      <c r="O39" s="202">
        <v>2.38</v>
      </c>
      <c r="P39" s="202">
        <v>0.54</v>
      </c>
      <c r="Q39" s="202">
        <v>0.28999999999999998</v>
      </c>
      <c r="R39" s="202">
        <v>0.27</v>
      </c>
      <c r="S39" s="202">
        <v>0</v>
      </c>
      <c r="T39" s="202">
        <v>0</v>
      </c>
      <c r="U39" s="202">
        <v>2.67</v>
      </c>
      <c r="V39" s="202">
        <v>0.28999999999999998</v>
      </c>
      <c r="W39" s="202">
        <v>0.64</v>
      </c>
      <c r="X39" s="202">
        <v>23.36</v>
      </c>
      <c r="Y39" s="202">
        <v>0</v>
      </c>
      <c r="Z39" s="202">
        <v>3.33</v>
      </c>
      <c r="AA39" s="202">
        <v>1.28</v>
      </c>
      <c r="AB39" s="202">
        <v>0</v>
      </c>
      <c r="AC39" s="202">
        <v>2.1800000000000002</v>
      </c>
      <c r="AD39" s="202">
        <v>12.46</v>
      </c>
      <c r="AE39" s="202">
        <v>0</v>
      </c>
      <c r="AF39" s="202">
        <v>0</v>
      </c>
      <c r="AG39" s="202">
        <v>0</v>
      </c>
      <c r="AH39" s="202">
        <v>0</v>
      </c>
      <c r="AI39" s="202">
        <v>70.73</v>
      </c>
      <c r="AJ39" s="202">
        <v>-0.05</v>
      </c>
      <c r="AK39" s="202">
        <v>-45</v>
      </c>
      <c r="AL39" s="202">
        <v>0</v>
      </c>
      <c r="AM39" s="202">
        <v>0</v>
      </c>
      <c r="AN39" s="202">
        <v>0</v>
      </c>
      <c r="AO39" s="202">
        <v>192.99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30.53</v>
      </c>
      <c r="H40" s="202">
        <v>0</v>
      </c>
      <c r="I40" s="202">
        <v>0</v>
      </c>
      <c r="J40" s="202">
        <v>38.71</v>
      </c>
      <c r="K40" s="202">
        <v>16.46</v>
      </c>
      <c r="L40" s="202">
        <v>0.3</v>
      </c>
      <c r="M40" s="202">
        <v>1.03</v>
      </c>
      <c r="N40" s="202">
        <v>0.82</v>
      </c>
      <c r="O40" s="202">
        <v>2.38</v>
      </c>
      <c r="P40" s="202">
        <v>0.54</v>
      </c>
      <c r="Q40" s="202">
        <v>0.28999999999999998</v>
      </c>
      <c r="R40" s="202">
        <v>0.27</v>
      </c>
      <c r="S40" s="202">
        <v>0</v>
      </c>
      <c r="T40" s="202">
        <v>0</v>
      </c>
      <c r="U40" s="202">
        <v>2</v>
      </c>
      <c r="V40" s="202">
        <v>0.28999999999999998</v>
      </c>
      <c r="W40" s="202">
        <v>0.64</v>
      </c>
      <c r="X40" s="202">
        <v>23.36</v>
      </c>
      <c r="Y40" s="202">
        <v>0</v>
      </c>
      <c r="Z40" s="202">
        <v>3.33</v>
      </c>
      <c r="AA40" s="202">
        <v>1.28</v>
      </c>
      <c r="AB40" s="202">
        <v>0</v>
      </c>
      <c r="AC40" s="202">
        <v>2.1800000000000002</v>
      </c>
      <c r="AD40" s="202">
        <v>12.46</v>
      </c>
      <c r="AE40" s="202">
        <v>0</v>
      </c>
      <c r="AF40" s="202">
        <v>0</v>
      </c>
      <c r="AG40" s="202">
        <v>0</v>
      </c>
      <c r="AH40" s="202">
        <v>0</v>
      </c>
      <c r="AI40" s="202">
        <v>70.73</v>
      </c>
      <c r="AJ40" s="202">
        <v>-0.05</v>
      </c>
      <c r="AK40" s="202">
        <v>-45</v>
      </c>
      <c r="AL40" s="202">
        <v>0</v>
      </c>
      <c r="AM40" s="202">
        <v>0</v>
      </c>
      <c r="AN40" s="202">
        <v>0</v>
      </c>
      <c r="AO40" s="202">
        <v>192.99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11.99</v>
      </c>
      <c r="E41" s="202">
        <v>0</v>
      </c>
      <c r="F41" s="202">
        <v>0</v>
      </c>
      <c r="G41" s="202">
        <v>30.53</v>
      </c>
      <c r="H41" s="202">
        <v>0</v>
      </c>
      <c r="I41" s="202">
        <v>0</v>
      </c>
      <c r="J41" s="202">
        <v>38.71</v>
      </c>
      <c r="K41" s="202">
        <v>16.46</v>
      </c>
      <c r="L41" s="202">
        <v>0.3</v>
      </c>
      <c r="M41" s="202">
        <v>1.03</v>
      </c>
      <c r="N41" s="202">
        <v>0.82</v>
      </c>
      <c r="O41" s="202">
        <v>2.38</v>
      </c>
      <c r="P41" s="202">
        <v>0.54</v>
      </c>
      <c r="Q41" s="202">
        <v>0.28999999999999998</v>
      </c>
      <c r="R41" s="202">
        <v>0.27</v>
      </c>
      <c r="S41" s="202">
        <v>0</v>
      </c>
      <c r="T41" s="202">
        <v>0</v>
      </c>
      <c r="U41" s="202">
        <v>2</v>
      </c>
      <c r="V41" s="202">
        <v>0.28999999999999998</v>
      </c>
      <c r="W41" s="202">
        <v>0.64</v>
      </c>
      <c r="X41" s="202">
        <v>2.17</v>
      </c>
      <c r="Y41" s="202">
        <v>0</v>
      </c>
      <c r="Z41" s="202">
        <v>3.33</v>
      </c>
      <c r="AA41" s="202">
        <v>1.28</v>
      </c>
      <c r="AB41" s="202">
        <v>0</v>
      </c>
      <c r="AC41" s="202">
        <v>2.1800000000000002</v>
      </c>
      <c r="AD41" s="202">
        <v>12.46</v>
      </c>
      <c r="AE41" s="202">
        <v>0</v>
      </c>
      <c r="AF41" s="202">
        <v>0</v>
      </c>
      <c r="AG41" s="202">
        <v>0</v>
      </c>
      <c r="AH41" s="202">
        <v>0</v>
      </c>
      <c r="AI41" s="202">
        <v>70.73</v>
      </c>
      <c r="AJ41" s="202">
        <v>-0.05</v>
      </c>
      <c r="AK41" s="202">
        <v>-45</v>
      </c>
      <c r="AL41" s="202">
        <v>0</v>
      </c>
      <c r="AM41" s="202">
        <v>0</v>
      </c>
      <c r="AN41" s="202">
        <v>0</v>
      </c>
      <c r="AO41" s="202">
        <v>192.99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11.99</v>
      </c>
      <c r="E42" s="202">
        <v>0</v>
      </c>
      <c r="F42" s="202">
        <v>0</v>
      </c>
      <c r="G42" s="202">
        <v>30.53</v>
      </c>
      <c r="H42" s="202">
        <v>0</v>
      </c>
      <c r="I42" s="202">
        <v>0</v>
      </c>
      <c r="J42" s="202">
        <v>38.71</v>
      </c>
      <c r="K42" s="202">
        <v>16.46</v>
      </c>
      <c r="L42" s="202">
        <v>0.3</v>
      </c>
      <c r="M42" s="202">
        <v>1.03</v>
      </c>
      <c r="N42" s="202">
        <v>0.82</v>
      </c>
      <c r="O42" s="202">
        <v>2.38</v>
      </c>
      <c r="P42" s="202">
        <v>0.54</v>
      </c>
      <c r="Q42" s="202">
        <v>0.28999999999999998</v>
      </c>
      <c r="R42" s="202">
        <v>0.27</v>
      </c>
      <c r="S42" s="202">
        <v>0</v>
      </c>
      <c r="T42" s="202">
        <v>0</v>
      </c>
      <c r="U42" s="202">
        <v>2</v>
      </c>
      <c r="V42" s="202">
        <v>0.28999999999999998</v>
      </c>
      <c r="W42" s="202">
        <v>0.64</v>
      </c>
      <c r="X42" s="202">
        <v>1.4</v>
      </c>
      <c r="Y42" s="202">
        <v>0</v>
      </c>
      <c r="Z42" s="202">
        <v>3.33</v>
      </c>
      <c r="AA42" s="202">
        <v>1.28</v>
      </c>
      <c r="AB42" s="202">
        <v>0</v>
      </c>
      <c r="AC42" s="202">
        <v>2.1800000000000002</v>
      </c>
      <c r="AD42" s="202">
        <v>12.46</v>
      </c>
      <c r="AE42" s="202">
        <v>0</v>
      </c>
      <c r="AF42" s="202">
        <v>0</v>
      </c>
      <c r="AG42" s="202">
        <v>0</v>
      </c>
      <c r="AH42" s="202">
        <v>0</v>
      </c>
      <c r="AI42" s="202">
        <v>70.73</v>
      </c>
      <c r="AJ42" s="202">
        <v>-0.05</v>
      </c>
      <c r="AK42" s="202">
        <v>-45</v>
      </c>
      <c r="AL42" s="202">
        <v>0</v>
      </c>
      <c r="AM42" s="202">
        <v>0</v>
      </c>
      <c r="AN42" s="202">
        <v>0</v>
      </c>
      <c r="AO42" s="202">
        <v>192.99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11.9</v>
      </c>
      <c r="E43" s="202">
        <v>0</v>
      </c>
      <c r="F43" s="202">
        <v>0</v>
      </c>
      <c r="G43" s="202">
        <v>30.53</v>
      </c>
      <c r="H43" s="202">
        <v>0</v>
      </c>
      <c r="I43" s="202">
        <v>0</v>
      </c>
      <c r="J43" s="202">
        <v>38.71</v>
      </c>
      <c r="K43" s="202">
        <v>16.46</v>
      </c>
      <c r="L43" s="202">
        <v>0.3</v>
      </c>
      <c r="M43" s="202">
        <v>1.03</v>
      </c>
      <c r="N43" s="202">
        <v>0.82</v>
      </c>
      <c r="O43" s="202">
        <v>2.38</v>
      </c>
      <c r="P43" s="202">
        <v>0.54</v>
      </c>
      <c r="Q43" s="202">
        <v>0.28999999999999998</v>
      </c>
      <c r="R43" s="202">
        <v>0.27</v>
      </c>
      <c r="S43" s="202">
        <v>0</v>
      </c>
      <c r="T43" s="202">
        <v>0</v>
      </c>
      <c r="U43" s="202">
        <v>2</v>
      </c>
      <c r="V43" s="202">
        <v>0.28999999999999998</v>
      </c>
      <c r="W43" s="202">
        <v>0.64</v>
      </c>
      <c r="X43" s="202">
        <v>1.4</v>
      </c>
      <c r="Y43" s="202">
        <v>0</v>
      </c>
      <c r="Z43" s="202">
        <v>3.33</v>
      </c>
      <c r="AA43" s="202">
        <v>1.28</v>
      </c>
      <c r="AB43" s="202">
        <v>0</v>
      </c>
      <c r="AC43" s="202">
        <v>18.8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70.73</v>
      </c>
      <c r="AJ43" s="202">
        <v>-0.05</v>
      </c>
      <c r="AK43" s="202">
        <v>-45</v>
      </c>
      <c r="AL43" s="202">
        <v>0</v>
      </c>
      <c r="AM43" s="202">
        <v>0</v>
      </c>
      <c r="AN43" s="202">
        <v>0</v>
      </c>
      <c r="AO43" s="202">
        <v>192.99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11.9</v>
      </c>
      <c r="E44" s="202">
        <v>0</v>
      </c>
      <c r="F44" s="202">
        <v>0</v>
      </c>
      <c r="G44" s="202">
        <v>30.53</v>
      </c>
      <c r="H44" s="202">
        <v>0</v>
      </c>
      <c r="I44" s="202">
        <v>0</v>
      </c>
      <c r="J44" s="202">
        <v>38.71</v>
      </c>
      <c r="K44" s="202">
        <v>16.46</v>
      </c>
      <c r="L44" s="202">
        <v>0.3</v>
      </c>
      <c r="M44" s="202">
        <v>1.03</v>
      </c>
      <c r="N44" s="202">
        <v>0.82</v>
      </c>
      <c r="O44" s="202">
        <v>2.38</v>
      </c>
      <c r="P44" s="202">
        <v>0.54</v>
      </c>
      <c r="Q44" s="202">
        <v>0.28999999999999998</v>
      </c>
      <c r="R44" s="202">
        <v>0.27</v>
      </c>
      <c r="S44" s="202">
        <v>0</v>
      </c>
      <c r="T44" s="202">
        <v>0</v>
      </c>
      <c r="U44" s="202">
        <v>2</v>
      </c>
      <c r="V44" s="202">
        <v>0.28999999999999998</v>
      </c>
      <c r="W44" s="202">
        <v>0.64</v>
      </c>
      <c r="X44" s="202">
        <v>1.4</v>
      </c>
      <c r="Y44" s="202">
        <v>0</v>
      </c>
      <c r="Z44" s="202">
        <v>3.33</v>
      </c>
      <c r="AA44" s="202">
        <v>1.28</v>
      </c>
      <c r="AB44" s="202">
        <v>0</v>
      </c>
      <c r="AC44" s="202">
        <v>19.28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70.73</v>
      </c>
      <c r="AJ44" s="202">
        <v>-0.05</v>
      </c>
      <c r="AK44" s="202">
        <v>-45</v>
      </c>
      <c r="AL44" s="202">
        <v>0</v>
      </c>
      <c r="AM44" s="202">
        <v>0</v>
      </c>
      <c r="AN44" s="202">
        <v>0</v>
      </c>
      <c r="AO44" s="202">
        <v>192.99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11.9</v>
      </c>
      <c r="E45" s="202">
        <v>0</v>
      </c>
      <c r="F45" s="202">
        <v>0</v>
      </c>
      <c r="G45" s="202">
        <v>30.53</v>
      </c>
      <c r="H45" s="202">
        <v>0</v>
      </c>
      <c r="I45" s="202">
        <v>0</v>
      </c>
      <c r="J45" s="202">
        <v>38.71</v>
      </c>
      <c r="K45" s="202">
        <v>16.46</v>
      </c>
      <c r="L45" s="202">
        <v>0.3</v>
      </c>
      <c r="M45" s="202">
        <v>1.03</v>
      </c>
      <c r="N45" s="202">
        <v>0.82</v>
      </c>
      <c r="O45" s="202">
        <v>2.38</v>
      </c>
      <c r="P45" s="202">
        <v>0.54</v>
      </c>
      <c r="Q45" s="202">
        <v>0.28999999999999998</v>
      </c>
      <c r="R45" s="202">
        <v>0.27</v>
      </c>
      <c r="S45" s="202">
        <v>0</v>
      </c>
      <c r="T45" s="202">
        <v>0</v>
      </c>
      <c r="U45" s="202">
        <v>0</v>
      </c>
      <c r="V45" s="202">
        <v>0.28999999999999998</v>
      </c>
      <c r="W45" s="202">
        <v>0.64</v>
      </c>
      <c r="X45" s="202">
        <v>1.4</v>
      </c>
      <c r="Y45" s="202">
        <v>0</v>
      </c>
      <c r="Z45" s="202">
        <v>3.33</v>
      </c>
      <c r="AA45" s="202">
        <v>1.28</v>
      </c>
      <c r="AB45" s="202">
        <v>0</v>
      </c>
      <c r="AC45" s="202">
        <v>19.28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70.73</v>
      </c>
      <c r="AJ45" s="202">
        <v>-0.05</v>
      </c>
      <c r="AK45" s="202">
        <v>-45</v>
      </c>
      <c r="AL45" s="202">
        <v>0</v>
      </c>
      <c r="AM45" s="202">
        <v>0</v>
      </c>
      <c r="AN45" s="202">
        <v>0</v>
      </c>
      <c r="AO45" s="202">
        <v>192.99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11.9</v>
      </c>
      <c r="E46" s="202">
        <v>0</v>
      </c>
      <c r="F46" s="202">
        <v>0</v>
      </c>
      <c r="G46" s="202">
        <v>30.53</v>
      </c>
      <c r="H46" s="202">
        <v>0</v>
      </c>
      <c r="I46" s="202">
        <v>0</v>
      </c>
      <c r="J46" s="202">
        <v>38.71</v>
      </c>
      <c r="K46" s="202">
        <v>16.46</v>
      </c>
      <c r="L46" s="202">
        <v>0.3</v>
      </c>
      <c r="M46" s="202">
        <v>1.03</v>
      </c>
      <c r="N46" s="202">
        <v>0.82</v>
      </c>
      <c r="O46" s="202">
        <v>2.38</v>
      </c>
      <c r="P46" s="202">
        <v>0.54</v>
      </c>
      <c r="Q46" s="202">
        <v>0.28999999999999998</v>
      </c>
      <c r="R46" s="202">
        <v>0.27</v>
      </c>
      <c r="S46" s="202">
        <v>0</v>
      </c>
      <c r="T46" s="202">
        <v>0</v>
      </c>
      <c r="U46" s="202">
        <v>0</v>
      </c>
      <c r="V46" s="202">
        <v>0.28999999999999998</v>
      </c>
      <c r="W46" s="202">
        <v>0.64</v>
      </c>
      <c r="X46" s="202">
        <v>1.4</v>
      </c>
      <c r="Y46" s="202">
        <v>0</v>
      </c>
      <c r="Z46" s="202">
        <v>3.33</v>
      </c>
      <c r="AA46" s="202">
        <v>1.28</v>
      </c>
      <c r="AB46" s="202">
        <v>0</v>
      </c>
      <c r="AC46" s="202">
        <v>19.28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70.73</v>
      </c>
      <c r="AJ46" s="202">
        <v>-0.05</v>
      </c>
      <c r="AK46" s="202">
        <v>-45</v>
      </c>
      <c r="AL46" s="202">
        <v>0</v>
      </c>
      <c r="AM46" s="202">
        <v>0</v>
      </c>
      <c r="AN46" s="202">
        <v>0</v>
      </c>
      <c r="AO46" s="202">
        <v>192.99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11.9</v>
      </c>
      <c r="E47" s="202">
        <v>0</v>
      </c>
      <c r="F47" s="202">
        <v>0</v>
      </c>
      <c r="G47" s="202">
        <v>30.53</v>
      </c>
      <c r="H47" s="202">
        <v>0</v>
      </c>
      <c r="I47" s="202">
        <v>0</v>
      </c>
      <c r="J47" s="202">
        <v>38.71</v>
      </c>
      <c r="K47" s="202">
        <v>16.46</v>
      </c>
      <c r="L47" s="202">
        <v>0.3</v>
      </c>
      <c r="M47" s="202">
        <v>1.03</v>
      </c>
      <c r="N47" s="202">
        <v>0.82</v>
      </c>
      <c r="O47" s="202">
        <v>2.38</v>
      </c>
      <c r="P47" s="202">
        <v>0.54</v>
      </c>
      <c r="Q47" s="202">
        <v>0.28999999999999998</v>
      </c>
      <c r="R47" s="202">
        <v>0.27</v>
      </c>
      <c r="S47" s="202">
        <v>0</v>
      </c>
      <c r="T47" s="202">
        <v>0</v>
      </c>
      <c r="U47" s="202">
        <v>0</v>
      </c>
      <c r="V47" s="202">
        <v>0.28999999999999998</v>
      </c>
      <c r="W47" s="202">
        <v>0.64</v>
      </c>
      <c r="X47" s="202">
        <v>1.4</v>
      </c>
      <c r="Y47" s="202">
        <v>0</v>
      </c>
      <c r="Z47" s="202">
        <v>2.85</v>
      </c>
      <c r="AA47" s="202">
        <v>1.28</v>
      </c>
      <c r="AB47" s="202">
        <v>0</v>
      </c>
      <c r="AC47" s="202">
        <v>19.28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70.73</v>
      </c>
      <c r="AJ47" s="202">
        <v>-0.05</v>
      </c>
      <c r="AK47" s="202">
        <v>-45</v>
      </c>
      <c r="AL47" s="202">
        <v>0</v>
      </c>
      <c r="AM47" s="202">
        <v>0</v>
      </c>
      <c r="AN47" s="202">
        <v>0</v>
      </c>
      <c r="AO47" s="202">
        <v>192.99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11.9</v>
      </c>
      <c r="E48" s="202">
        <v>0</v>
      </c>
      <c r="F48" s="202">
        <v>0</v>
      </c>
      <c r="G48" s="202">
        <v>30.53</v>
      </c>
      <c r="H48" s="202">
        <v>0</v>
      </c>
      <c r="I48" s="202">
        <v>0</v>
      </c>
      <c r="J48" s="202">
        <v>38.71</v>
      </c>
      <c r="K48" s="202">
        <v>16.46</v>
      </c>
      <c r="L48" s="202">
        <v>0.3</v>
      </c>
      <c r="M48" s="202">
        <v>1.03</v>
      </c>
      <c r="N48" s="202">
        <v>0.82</v>
      </c>
      <c r="O48" s="202">
        <v>2.38</v>
      </c>
      <c r="P48" s="202">
        <v>0.54</v>
      </c>
      <c r="Q48" s="202">
        <v>0.28999999999999998</v>
      </c>
      <c r="R48" s="202">
        <v>0.27</v>
      </c>
      <c r="S48" s="202">
        <v>0</v>
      </c>
      <c r="T48" s="202">
        <v>0</v>
      </c>
      <c r="U48" s="202">
        <v>0</v>
      </c>
      <c r="V48" s="202">
        <v>0.28999999999999998</v>
      </c>
      <c r="W48" s="202">
        <v>0.64</v>
      </c>
      <c r="X48" s="202">
        <v>1.4</v>
      </c>
      <c r="Y48" s="202">
        <v>0</v>
      </c>
      <c r="Z48" s="202">
        <v>2.85</v>
      </c>
      <c r="AA48" s="202">
        <v>1.28</v>
      </c>
      <c r="AB48" s="202">
        <v>0</v>
      </c>
      <c r="AC48" s="202">
        <v>19.28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70.73</v>
      </c>
      <c r="AJ48" s="202">
        <v>-0.05</v>
      </c>
      <c r="AK48" s="202">
        <v>-45</v>
      </c>
      <c r="AL48" s="202">
        <v>0</v>
      </c>
      <c r="AM48" s="202">
        <v>0</v>
      </c>
      <c r="AN48" s="202">
        <v>0</v>
      </c>
      <c r="AO48" s="202">
        <v>192.99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11.9</v>
      </c>
      <c r="E49" s="202">
        <v>0</v>
      </c>
      <c r="F49" s="202">
        <v>0</v>
      </c>
      <c r="G49" s="202">
        <v>30.53</v>
      </c>
      <c r="H49" s="202">
        <v>0</v>
      </c>
      <c r="I49" s="202">
        <v>0</v>
      </c>
      <c r="J49" s="202">
        <v>38.71</v>
      </c>
      <c r="K49" s="202">
        <v>16.46</v>
      </c>
      <c r="L49" s="202">
        <v>0.3</v>
      </c>
      <c r="M49" s="202">
        <v>1.03</v>
      </c>
      <c r="N49" s="202">
        <v>0.82</v>
      </c>
      <c r="O49" s="202">
        <v>2.38</v>
      </c>
      <c r="P49" s="202">
        <v>0.54</v>
      </c>
      <c r="Q49" s="202">
        <v>0.28999999999999998</v>
      </c>
      <c r="R49" s="202">
        <v>0.27</v>
      </c>
      <c r="S49" s="202">
        <v>0</v>
      </c>
      <c r="T49" s="202">
        <v>0</v>
      </c>
      <c r="U49" s="202">
        <v>0</v>
      </c>
      <c r="V49" s="202">
        <v>0.28999999999999998</v>
      </c>
      <c r="W49" s="202">
        <v>0.64</v>
      </c>
      <c r="X49" s="202">
        <v>1.4</v>
      </c>
      <c r="Y49" s="202">
        <v>0</v>
      </c>
      <c r="Z49" s="202">
        <v>3.32</v>
      </c>
      <c r="AA49" s="202">
        <v>1.28</v>
      </c>
      <c r="AB49" s="202">
        <v>0</v>
      </c>
      <c r="AC49" s="202">
        <v>19.28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70.73</v>
      </c>
      <c r="AJ49" s="202">
        <v>-0.05</v>
      </c>
      <c r="AK49" s="202">
        <v>-45</v>
      </c>
      <c r="AL49" s="202">
        <v>0</v>
      </c>
      <c r="AM49" s="202">
        <v>0</v>
      </c>
      <c r="AN49" s="202">
        <v>0</v>
      </c>
      <c r="AO49" s="202">
        <v>192.99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11.9</v>
      </c>
      <c r="E50" s="202">
        <v>0</v>
      </c>
      <c r="F50" s="202">
        <v>0</v>
      </c>
      <c r="G50" s="202">
        <v>30.53</v>
      </c>
      <c r="H50" s="202">
        <v>0</v>
      </c>
      <c r="I50" s="202">
        <v>0</v>
      </c>
      <c r="J50" s="202">
        <v>38.71</v>
      </c>
      <c r="K50" s="202">
        <v>16.46</v>
      </c>
      <c r="L50" s="202">
        <v>0.3</v>
      </c>
      <c r="M50" s="202">
        <v>1.03</v>
      </c>
      <c r="N50" s="202">
        <v>0.82</v>
      </c>
      <c r="O50" s="202">
        <v>2.38</v>
      </c>
      <c r="P50" s="202">
        <v>0.54</v>
      </c>
      <c r="Q50" s="202">
        <v>0.28999999999999998</v>
      </c>
      <c r="R50" s="202">
        <v>0.27</v>
      </c>
      <c r="S50" s="202">
        <v>0</v>
      </c>
      <c r="T50" s="202">
        <v>0</v>
      </c>
      <c r="U50" s="202">
        <v>0</v>
      </c>
      <c r="V50" s="202">
        <v>0.28999999999999998</v>
      </c>
      <c r="W50" s="202">
        <v>0.64</v>
      </c>
      <c r="X50" s="202">
        <v>1.4</v>
      </c>
      <c r="Y50" s="202">
        <v>0</v>
      </c>
      <c r="Z50" s="202">
        <v>3.32</v>
      </c>
      <c r="AA50" s="202">
        <v>1.28</v>
      </c>
      <c r="AB50" s="202">
        <v>0</v>
      </c>
      <c r="AC50" s="202">
        <v>19.28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70.73</v>
      </c>
      <c r="AJ50" s="202">
        <v>-0.05</v>
      </c>
      <c r="AK50" s="202">
        <v>-45</v>
      </c>
      <c r="AL50" s="202">
        <v>0</v>
      </c>
      <c r="AM50" s="202">
        <v>0</v>
      </c>
      <c r="AN50" s="202">
        <v>0</v>
      </c>
      <c r="AO50" s="202">
        <v>192.99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0.92</v>
      </c>
      <c r="E51" s="202">
        <v>0</v>
      </c>
      <c r="F51" s="202">
        <v>0</v>
      </c>
      <c r="G51" s="202">
        <v>30.53</v>
      </c>
      <c r="H51" s="202">
        <v>0</v>
      </c>
      <c r="I51" s="202">
        <v>0</v>
      </c>
      <c r="J51" s="202">
        <v>38.71</v>
      </c>
      <c r="K51" s="202">
        <v>16.46</v>
      </c>
      <c r="L51" s="202">
        <v>0.71</v>
      </c>
      <c r="M51" s="202">
        <v>1.03</v>
      </c>
      <c r="N51" s="202">
        <v>0.82</v>
      </c>
      <c r="O51" s="202">
        <v>2.38</v>
      </c>
      <c r="P51" s="202">
        <v>0.54</v>
      </c>
      <c r="Q51" s="202">
        <v>-4.33</v>
      </c>
      <c r="R51" s="202">
        <v>-1.3</v>
      </c>
      <c r="S51" s="202">
        <v>0</v>
      </c>
      <c r="T51" s="202">
        <v>0</v>
      </c>
      <c r="U51" s="202">
        <v>-20</v>
      </c>
      <c r="V51" s="202">
        <v>0.28999999999999998</v>
      </c>
      <c r="W51" s="202">
        <v>0.64</v>
      </c>
      <c r="X51" s="202">
        <v>1.4</v>
      </c>
      <c r="Y51" s="202">
        <v>0</v>
      </c>
      <c r="Z51" s="202">
        <v>3.32</v>
      </c>
      <c r="AA51" s="202">
        <v>1.28</v>
      </c>
      <c r="AB51" s="202">
        <v>0</v>
      </c>
      <c r="AC51" s="202">
        <v>19.28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70.73</v>
      </c>
      <c r="AJ51" s="202">
        <v>-0.05</v>
      </c>
      <c r="AK51" s="202">
        <v>-45</v>
      </c>
      <c r="AL51" s="202">
        <v>0</v>
      </c>
      <c r="AM51" s="202">
        <v>0</v>
      </c>
      <c r="AN51" s="202">
        <v>0</v>
      </c>
      <c r="AO51" s="202">
        <v>186.77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1.84</v>
      </c>
      <c r="E52" s="202">
        <v>0</v>
      </c>
      <c r="F52" s="202">
        <v>0</v>
      </c>
      <c r="G52" s="202">
        <v>30.53</v>
      </c>
      <c r="H52" s="202">
        <v>0</v>
      </c>
      <c r="I52" s="202">
        <v>0</v>
      </c>
      <c r="J52" s="202">
        <v>38.71</v>
      </c>
      <c r="K52" s="202">
        <v>16.46</v>
      </c>
      <c r="L52" s="202">
        <v>-13.7</v>
      </c>
      <c r="M52" s="202">
        <v>1.03</v>
      </c>
      <c r="N52" s="202">
        <v>0.82</v>
      </c>
      <c r="O52" s="202">
        <v>2.38</v>
      </c>
      <c r="P52" s="202">
        <v>0.54</v>
      </c>
      <c r="Q52" s="202">
        <v>-4.33</v>
      </c>
      <c r="R52" s="202">
        <v>-1.3</v>
      </c>
      <c r="S52" s="202">
        <v>0</v>
      </c>
      <c r="T52" s="202">
        <v>0</v>
      </c>
      <c r="U52" s="202">
        <v>-20</v>
      </c>
      <c r="V52" s="202">
        <v>0.28999999999999998</v>
      </c>
      <c r="W52" s="202">
        <v>0.64</v>
      </c>
      <c r="X52" s="202">
        <v>1.4</v>
      </c>
      <c r="Y52" s="202">
        <v>0</v>
      </c>
      <c r="Z52" s="202">
        <v>3.32</v>
      </c>
      <c r="AA52" s="202">
        <v>1.28</v>
      </c>
      <c r="AB52" s="202">
        <v>0</v>
      </c>
      <c r="AC52" s="202">
        <v>19.28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70.73</v>
      </c>
      <c r="AJ52" s="202">
        <v>-0.05</v>
      </c>
      <c r="AK52" s="202">
        <v>-45</v>
      </c>
      <c r="AL52" s="202">
        <v>0</v>
      </c>
      <c r="AM52" s="202">
        <v>0</v>
      </c>
      <c r="AN52" s="202">
        <v>0</v>
      </c>
      <c r="AO52" s="202">
        <v>186.77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1.84</v>
      </c>
      <c r="E53" s="202">
        <v>0</v>
      </c>
      <c r="F53" s="202">
        <v>0</v>
      </c>
      <c r="G53" s="202">
        <v>30.53</v>
      </c>
      <c r="H53" s="202">
        <v>0</v>
      </c>
      <c r="I53" s="202">
        <v>0</v>
      </c>
      <c r="J53" s="202">
        <v>38.71</v>
      </c>
      <c r="K53" s="202">
        <v>16.46</v>
      </c>
      <c r="L53" s="202">
        <v>-13.7</v>
      </c>
      <c r="M53" s="202">
        <v>1.03</v>
      </c>
      <c r="N53" s="202">
        <v>0.82</v>
      </c>
      <c r="O53" s="202">
        <v>2.38</v>
      </c>
      <c r="P53" s="202">
        <v>0.54</v>
      </c>
      <c r="Q53" s="202">
        <v>-4.33</v>
      </c>
      <c r="R53" s="202">
        <v>-1.3</v>
      </c>
      <c r="S53" s="202">
        <v>0</v>
      </c>
      <c r="T53" s="202">
        <v>0</v>
      </c>
      <c r="U53" s="202">
        <v>-20</v>
      </c>
      <c r="V53" s="202">
        <v>0.28999999999999998</v>
      </c>
      <c r="W53" s="202">
        <v>0.64</v>
      </c>
      <c r="X53" s="202">
        <v>1.4</v>
      </c>
      <c r="Y53" s="202">
        <v>0</v>
      </c>
      <c r="Z53" s="202">
        <v>3.32</v>
      </c>
      <c r="AA53" s="202">
        <v>1.28</v>
      </c>
      <c r="AB53" s="202">
        <v>0</v>
      </c>
      <c r="AC53" s="202">
        <v>19.28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70.73</v>
      </c>
      <c r="AJ53" s="202">
        <v>-0.06</v>
      </c>
      <c r="AK53" s="202">
        <v>-45</v>
      </c>
      <c r="AL53" s="202">
        <v>0</v>
      </c>
      <c r="AM53" s="202">
        <v>0</v>
      </c>
      <c r="AN53" s="202">
        <v>0</v>
      </c>
      <c r="AO53" s="202">
        <v>186.77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1.84</v>
      </c>
      <c r="E54" s="202">
        <v>0</v>
      </c>
      <c r="F54" s="202">
        <v>0</v>
      </c>
      <c r="G54" s="202">
        <v>30.53</v>
      </c>
      <c r="H54" s="202">
        <v>0</v>
      </c>
      <c r="I54" s="202">
        <v>0</v>
      </c>
      <c r="J54" s="202">
        <v>38.71</v>
      </c>
      <c r="K54" s="202">
        <v>16.46</v>
      </c>
      <c r="L54" s="202">
        <v>-13.7</v>
      </c>
      <c r="M54" s="202">
        <v>1.03</v>
      </c>
      <c r="N54" s="202">
        <v>0.82</v>
      </c>
      <c r="O54" s="202">
        <v>2.38</v>
      </c>
      <c r="P54" s="202">
        <v>0.54</v>
      </c>
      <c r="Q54" s="202">
        <v>-4.33</v>
      </c>
      <c r="R54" s="202">
        <v>-1.3</v>
      </c>
      <c r="S54" s="202">
        <v>0</v>
      </c>
      <c r="T54" s="202">
        <v>0</v>
      </c>
      <c r="U54" s="202">
        <v>-20</v>
      </c>
      <c r="V54" s="202">
        <v>0.28999999999999998</v>
      </c>
      <c r="W54" s="202">
        <v>0.64</v>
      </c>
      <c r="X54" s="202">
        <v>1.4</v>
      </c>
      <c r="Y54" s="202">
        <v>0</v>
      </c>
      <c r="Z54" s="202">
        <v>3.32</v>
      </c>
      <c r="AA54" s="202">
        <v>1.28</v>
      </c>
      <c r="AB54" s="202">
        <v>0</v>
      </c>
      <c r="AC54" s="202">
        <v>19.28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70.73</v>
      </c>
      <c r="AJ54" s="202">
        <v>-0.06</v>
      </c>
      <c r="AK54" s="202">
        <v>-45</v>
      </c>
      <c r="AL54" s="202">
        <v>0</v>
      </c>
      <c r="AM54" s="202">
        <v>0</v>
      </c>
      <c r="AN54" s="202">
        <v>0</v>
      </c>
      <c r="AO54" s="202">
        <v>186.77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1.84</v>
      </c>
      <c r="E55" s="202">
        <v>0</v>
      </c>
      <c r="F55" s="202">
        <v>0</v>
      </c>
      <c r="G55" s="202">
        <v>30.53</v>
      </c>
      <c r="H55" s="202">
        <v>0</v>
      </c>
      <c r="I55" s="202">
        <v>0</v>
      </c>
      <c r="J55" s="202">
        <v>38.71</v>
      </c>
      <c r="K55" s="202">
        <v>16.46</v>
      </c>
      <c r="L55" s="202">
        <v>-13.7</v>
      </c>
      <c r="M55" s="202">
        <v>1.03</v>
      </c>
      <c r="N55" s="202">
        <v>0.82</v>
      </c>
      <c r="O55" s="202">
        <v>2.38</v>
      </c>
      <c r="P55" s="202">
        <v>0.54</v>
      </c>
      <c r="Q55" s="202">
        <v>-4.33</v>
      </c>
      <c r="R55" s="202">
        <v>-1.3</v>
      </c>
      <c r="S55" s="202">
        <v>0</v>
      </c>
      <c r="T55" s="202">
        <v>0</v>
      </c>
      <c r="U55" s="202">
        <v>-20</v>
      </c>
      <c r="V55" s="202">
        <v>0.28999999999999998</v>
      </c>
      <c r="W55" s="202">
        <v>0.64</v>
      </c>
      <c r="X55" s="202">
        <v>1.4</v>
      </c>
      <c r="Y55" s="202">
        <v>0</v>
      </c>
      <c r="Z55" s="202">
        <v>3.32</v>
      </c>
      <c r="AA55" s="202">
        <v>1.28</v>
      </c>
      <c r="AB55" s="202">
        <v>0</v>
      </c>
      <c r="AC55" s="202">
        <v>19.28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70.73</v>
      </c>
      <c r="AJ55" s="202">
        <v>-0.06</v>
      </c>
      <c r="AK55" s="202">
        <v>-45</v>
      </c>
      <c r="AL55" s="202">
        <v>0</v>
      </c>
      <c r="AM55" s="202">
        <v>0</v>
      </c>
      <c r="AN55" s="202">
        <v>0</v>
      </c>
      <c r="AO55" s="202">
        <v>186.77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1.84</v>
      </c>
      <c r="E56" s="202">
        <v>0</v>
      </c>
      <c r="F56" s="202">
        <v>0</v>
      </c>
      <c r="G56" s="202">
        <v>30.53</v>
      </c>
      <c r="H56" s="202">
        <v>0</v>
      </c>
      <c r="I56" s="202">
        <v>0</v>
      </c>
      <c r="J56" s="202">
        <v>38.71</v>
      </c>
      <c r="K56" s="202">
        <v>16.46</v>
      </c>
      <c r="L56" s="202">
        <v>-13.7</v>
      </c>
      <c r="M56" s="202">
        <v>1.03</v>
      </c>
      <c r="N56" s="202">
        <v>0.82</v>
      </c>
      <c r="O56" s="202">
        <v>2.38</v>
      </c>
      <c r="P56" s="202">
        <v>0.54</v>
      </c>
      <c r="Q56" s="202">
        <v>-4.33</v>
      </c>
      <c r="R56" s="202">
        <v>-1.3</v>
      </c>
      <c r="S56" s="202">
        <v>0</v>
      </c>
      <c r="T56" s="202">
        <v>0</v>
      </c>
      <c r="U56" s="202">
        <v>-20</v>
      </c>
      <c r="V56" s="202">
        <v>0.28999999999999998</v>
      </c>
      <c r="W56" s="202">
        <v>0.64</v>
      </c>
      <c r="X56" s="202">
        <v>1.4</v>
      </c>
      <c r="Y56" s="202">
        <v>0</v>
      </c>
      <c r="Z56" s="202">
        <v>3.32</v>
      </c>
      <c r="AA56" s="202">
        <v>1.28</v>
      </c>
      <c r="AB56" s="202">
        <v>0</v>
      </c>
      <c r="AC56" s="202">
        <v>19.28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70.73</v>
      </c>
      <c r="AJ56" s="202">
        <v>-0.06</v>
      </c>
      <c r="AK56" s="202">
        <v>-45</v>
      </c>
      <c r="AL56" s="202">
        <v>0</v>
      </c>
      <c r="AM56" s="202">
        <v>0</v>
      </c>
      <c r="AN56" s="202">
        <v>0</v>
      </c>
      <c r="AO56" s="202">
        <v>186.77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1.84</v>
      </c>
      <c r="E57" s="202">
        <v>0</v>
      </c>
      <c r="F57" s="202">
        <v>0</v>
      </c>
      <c r="G57" s="202">
        <v>30.53</v>
      </c>
      <c r="H57" s="202">
        <v>0</v>
      </c>
      <c r="I57" s="202">
        <v>0</v>
      </c>
      <c r="J57" s="202">
        <v>38.71</v>
      </c>
      <c r="K57" s="202">
        <v>16.46</v>
      </c>
      <c r="L57" s="202">
        <v>-13.7</v>
      </c>
      <c r="M57" s="202">
        <v>1.03</v>
      </c>
      <c r="N57" s="202">
        <v>0.82</v>
      </c>
      <c r="O57" s="202">
        <v>2.38</v>
      </c>
      <c r="P57" s="202">
        <v>0.54</v>
      </c>
      <c r="Q57" s="202">
        <v>-4.33</v>
      </c>
      <c r="R57" s="202">
        <v>-1.3</v>
      </c>
      <c r="S57" s="202">
        <v>0</v>
      </c>
      <c r="T57" s="202">
        <v>0</v>
      </c>
      <c r="U57" s="202">
        <v>-20</v>
      </c>
      <c r="V57" s="202">
        <v>0.28999999999999998</v>
      </c>
      <c r="W57" s="202">
        <v>0.64</v>
      </c>
      <c r="X57" s="202">
        <v>1.4</v>
      </c>
      <c r="Y57" s="202">
        <v>0</v>
      </c>
      <c r="Z57" s="202">
        <v>3.32</v>
      </c>
      <c r="AA57" s="202">
        <v>1.28</v>
      </c>
      <c r="AB57" s="202">
        <v>0</v>
      </c>
      <c r="AC57" s="202">
        <v>19.28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70.73</v>
      </c>
      <c r="AJ57" s="202">
        <v>-0.05</v>
      </c>
      <c r="AK57" s="202">
        <v>-45</v>
      </c>
      <c r="AL57" s="202">
        <v>0</v>
      </c>
      <c r="AM57" s="202">
        <v>0</v>
      </c>
      <c r="AN57" s="202">
        <v>0</v>
      </c>
      <c r="AO57" s="202">
        <v>186.77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1.84</v>
      </c>
      <c r="E58" s="202">
        <v>0</v>
      </c>
      <c r="F58" s="202">
        <v>0</v>
      </c>
      <c r="G58" s="202">
        <v>30.53</v>
      </c>
      <c r="H58" s="202">
        <v>0</v>
      </c>
      <c r="I58" s="202">
        <v>0</v>
      </c>
      <c r="J58" s="202">
        <v>38.71</v>
      </c>
      <c r="K58" s="202">
        <v>16.46</v>
      </c>
      <c r="L58" s="202">
        <v>-13.7</v>
      </c>
      <c r="M58" s="202">
        <v>1.03</v>
      </c>
      <c r="N58" s="202">
        <v>0.82</v>
      </c>
      <c r="O58" s="202">
        <v>2.38</v>
      </c>
      <c r="P58" s="202">
        <v>0.54</v>
      </c>
      <c r="Q58" s="202">
        <v>-4.33</v>
      </c>
      <c r="R58" s="202">
        <v>-1.3</v>
      </c>
      <c r="S58" s="202">
        <v>0</v>
      </c>
      <c r="T58" s="202">
        <v>0</v>
      </c>
      <c r="U58" s="202">
        <v>-20</v>
      </c>
      <c r="V58" s="202">
        <v>0.28999999999999998</v>
      </c>
      <c r="W58" s="202">
        <v>0.64</v>
      </c>
      <c r="X58" s="202">
        <v>1.4</v>
      </c>
      <c r="Y58" s="202">
        <v>0</v>
      </c>
      <c r="Z58" s="202">
        <v>3.32</v>
      </c>
      <c r="AA58" s="202">
        <v>1.28</v>
      </c>
      <c r="AB58" s="202">
        <v>0</v>
      </c>
      <c r="AC58" s="202">
        <v>19.28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70.73</v>
      </c>
      <c r="AJ58" s="202">
        <v>-0.05</v>
      </c>
      <c r="AK58" s="202">
        <v>-45</v>
      </c>
      <c r="AL58" s="202">
        <v>0</v>
      </c>
      <c r="AM58" s="202">
        <v>0</v>
      </c>
      <c r="AN58" s="202">
        <v>0</v>
      </c>
      <c r="AO58" s="202">
        <v>186.77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1.84</v>
      </c>
      <c r="E59" s="202">
        <v>0</v>
      </c>
      <c r="F59" s="202">
        <v>0</v>
      </c>
      <c r="G59" s="202">
        <v>30.53</v>
      </c>
      <c r="H59" s="202">
        <v>0</v>
      </c>
      <c r="I59" s="202">
        <v>0</v>
      </c>
      <c r="J59" s="202">
        <v>38.71</v>
      </c>
      <c r="K59" s="202">
        <v>16.46</v>
      </c>
      <c r="L59" s="202">
        <v>0.12</v>
      </c>
      <c r="M59" s="202">
        <v>1.03</v>
      </c>
      <c r="N59" s="202">
        <v>0.82</v>
      </c>
      <c r="O59" s="202">
        <v>2.38</v>
      </c>
      <c r="P59" s="202">
        <v>0.54</v>
      </c>
      <c r="Q59" s="202">
        <v>-2.16</v>
      </c>
      <c r="R59" s="202">
        <v>0.27</v>
      </c>
      <c r="S59" s="202">
        <v>0</v>
      </c>
      <c r="T59" s="202">
        <v>0</v>
      </c>
      <c r="U59" s="202">
        <v>-20</v>
      </c>
      <c r="V59" s="202">
        <v>0.28999999999999998</v>
      </c>
      <c r="W59" s="202">
        <v>0.64</v>
      </c>
      <c r="X59" s="202">
        <v>1.4</v>
      </c>
      <c r="Y59" s="202">
        <v>0</v>
      </c>
      <c r="Z59" s="202">
        <v>3.32</v>
      </c>
      <c r="AA59" s="202">
        <v>1.28</v>
      </c>
      <c r="AB59" s="202">
        <v>0</v>
      </c>
      <c r="AC59" s="202">
        <v>33.22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70.73</v>
      </c>
      <c r="AJ59" s="202">
        <v>-0.06</v>
      </c>
      <c r="AK59" s="202">
        <v>-45</v>
      </c>
      <c r="AL59" s="202">
        <v>0</v>
      </c>
      <c r="AM59" s="202">
        <v>0</v>
      </c>
      <c r="AN59" s="202">
        <v>0</v>
      </c>
      <c r="AO59" s="202">
        <v>186.77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1.84</v>
      </c>
      <c r="E60" s="202">
        <v>0</v>
      </c>
      <c r="F60" s="202">
        <v>0</v>
      </c>
      <c r="G60" s="202">
        <v>30.53</v>
      </c>
      <c r="H60" s="202">
        <v>0</v>
      </c>
      <c r="I60" s="202">
        <v>0</v>
      </c>
      <c r="J60" s="202">
        <v>38.17</v>
      </c>
      <c r="K60" s="202">
        <v>16.46</v>
      </c>
      <c r="L60" s="202">
        <v>0.12</v>
      </c>
      <c r="M60" s="202">
        <v>1.03</v>
      </c>
      <c r="N60" s="202">
        <v>0.82</v>
      </c>
      <c r="O60" s="202">
        <v>2.38</v>
      </c>
      <c r="P60" s="202">
        <v>0.54</v>
      </c>
      <c r="Q60" s="202">
        <v>0.28999999999999998</v>
      </c>
      <c r="R60" s="202">
        <v>0.27</v>
      </c>
      <c r="S60" s="202">
        <v>0</v>
      </c>
      <c r="T60" s="202">
        <v>0</v>
      </c>
      <c r="U60" s="202">
        <v>-20</v>
      </c>
      <c r="V60" s="202">
        <v>0.28999999999999998</v>
      </c>
      <c r="W60" s="202">
        <v>0.64</v>
      </c>
      <c r="X60" s="202">
        <v>1.4</v>
      </c>
      <c r="Y60" s="202">
        <v>0</v>
      </c>
      <c r="Z60" s="202">
        <v>3.32</v>
      </c>
      <c r="AA60" s="202">
        <v>1.28</v>
      </c>
      <c r="AB60" s="202">
        <v>0</v>
      </c>
      <c r="AC60" s="202">
        <v>16.61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52.23</v>
      </c>
      <c r="AJ60" s="202">
        <v>0</v>
      </c>
      <c r="AK60" s="202">
        <v>-45</v>
      </c>
      <c r="AL60" s="202">
        <v>0</v>
      </c>
      <c r="AM60" s="202">
        <v>0</v>
      </c>
      <c r="AN60" s="202">
        <v>0</v>
      </c>
      <c r="AO60" s="202">
        <v>186.77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2.77</v>
      </c>
      <c r="E61" s="202">
        <v>0</v>
      </c>
      <c r="F61" s="202">
        <v>0</v>
      </c>
      <c r="G61" s="202">
        <v>30.53</v>
      </c>
      <c r="H61" s="202">
        <v>0</v>
      </c>
      <c r="I61" s="202">
        <v>0</v>
      </c>
      <c r="J61" s="202">
        <v>38.17</v>
      </c>
      <c r="K61" s="202">
        <v>2.2599999999999998</v>
      </c>
      <c r="L61" s="202">
        <v>0.12</v>
      </c>
      <c r="M61" s="202">
        <v>1.03</v>
      </c>
      <c r="N61" s="202">
        <v>0.82</v>
      </c>
      <c r="O61" s="202">
        <v>2.38</v>
      </c>
      <c r="P61" s="202">
        <v>0.54</v>
      </c>
      <c r="Q61" s="202">
        <v>0.28999999999999998</v>
      </c>
      <c r="R61" s="202">
        <v>0.27</v>
      </c>
      <c r="S61" s="202">
        <v>0</v>
      </c>
      <c r="T61" s="202">
        <v>0</v>
      </c>
      <c r="U61" s="202">
        <v>-20</v>
      </c>
      <c r="V61" s="202">
        <v>0.28999999999999998</v>
      </c>
      <c r="W61" s="202">
        <v>0.64</v>
      </c>
      <c r="X61" s="202">
        <v>1.4</v>
      </c>
      <c r="Y61" s="202">
        <v>0</v>
      </c>
      <c r="Z61" s="202">
        <v>3.32</v>
      </c>
      <c r="AA61" s="202">
        <v>1.28</v>
      </c>
      <c r="AB61" s="202">
        <v>0</v>
      </c>
      <c r="AC61" s="202">
        <v>16.61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52.23</v>
      </c>
      <c r="AJ61" s="202">
        <v>0</v>
      </c>
      <c r="AK61" s="202">
        <v>-45</v>
      </c>
      <c r="AL61" s="202">
        <v>0</v>
      </c>
      <c r="AM61" s="202">
        <v>0</v>
      </c>
      <c r="AN61" s="202">
        <v>0</v>
      </c>
      <c r="AO61" s="202">
        <v>186.77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3.92</v>
      </c>
      <c r="E62" s="202">
        <v>0</v>
      </c>
      <c r="F62" s="202">
        <v>0</v>
      </c>
      <c r="G62" s="202">
        <v>30.53</v>
      </c>
      <c r="H62" s="202">
        <v>0</v>
      </c>
      <c r="I62" s="202">
        <v>0</v>
      </c>
      <c r="J62" s="202">
        <v>38.17</v>
      </c>
      <c r="K62" s="202">
        <v>2.2599999999999998</v>
      </c>
      <c r="L62" s="202">
        <v>0.12</v>
      </c>
      <c r="M62" s="202">
        <v>1.03</v>
      </c>
      <c r="N62" s="202">
        <v>0.82</v>
      </c>
      <c r="O62" s="202">
        <v>2.38</v>
      </c>
      <c r="P62" s="202">
        <v>0.54</v>
      </c>
      <c r="Q62" s="202">
        <v>0.28999999999999998</v>
      </c>
      <c r="R62" s="202">
        <v>0.27</v>
      </c>
      <c r="S62" s="202">
        <v>0</v>
      </c>
      <c r="T62" s="202">
        <v>0</v>
      </c>
      <c r="U62" s="202">
        <v>-20</v>
      </c>
      <c r="V62" s="202">
        <v>0.28999999999999998</v>
      </c>
      <c r="W62" s="202">
        <v>0.64</v>
      </c>
      <c r="X62" s="202">
        <v>1.4</v>
      </c>
      <c r="Y62" s="202">
        <v>0</v>
      </c>
      <c r="Z62" s="202">
        <v>3.32</v>
      </c>
      <c r="AA62" s="202">
        <v>1.28</v>
      </c>
      <c r="AB62" s="202">
        <v>0</v>
      </c>
      <c r="AC62" s="202">
        <v>16.61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52.23</v>
      </c>
      <c r="AJ62" s="202">
        <v>0</v>
      </c>
      <c r="AK62" s="202">
        <v>-45</v>
      </c>
      <c r="AL62" s="202">
        <v>0</v>
      </c>
      <c r="AM62" s="202">
        <v>0</v>
      </c>
      <c r="AN62" s="202">
        <v>0</v>
      </c>
      <c r="AO62" s="202">
        <v>186.77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4.84</v>
      </c>
      <c r="E63" s="202">
        <v>0</v>
      </c>
      <c r="F63" s="202">
        <v>0</v>
      </c>
      <c r="G63" s="202">
        <v>30.53</v>
      </c>
      <c r="H63" s="202">
        <v>0</v>
      </c>
      <c r="I63" s="202">
        <v>0</v>
      </c>
      <c r="J63" s="202">
        <v>38.17</v>
      </c>
      <c r="K63" s="202">
        <v>2.2599999999999998</v>
      </c>
      <c r="L63" s="202">
        <v>0.3</v>
      </c>
      <c r="M63" s="202">
        <v>1.03</v>
      </c>
      <c r="N63" s="202">
        <v>0.82</v>
      </c>
      <c r="O63" s="202">
        <v>2.38</v>
      </c>
      <c r="P63" s="202">
        <v>0.54</v>
      </c>
      <c r="Q63" s="202">
        <v>0.28999999999999998</v>
      </c>
      <c r="R63" s="202">
        <v>0.27</v>
      </c>
      <c r="S63" s="202">
        <v>0</v>
      </c>
      <c r="T63" s="202">
        <v>0</v>
      </c>
      <c r="U63" s="202">
        <v>-20</v>
      </c>
      <c r="V63" s="202">
        <v>0.28999999999999998</v>
      </c>
      <c r="W63" s="202">
        <v>0.64</v>
      </c>
      <c r="X63" s="202">
        <v>1.4</v>
      </c>
      <c r="Y63" s="202">
        <v>0</v>
      </c>
      <c r="Z63" s="202">
        <v>3.32</v>
      </c>
      <c r="AA63" s="202">
        <v>1.28</v>
      </c>
      <c r="AB63" s="202">
        <v>0</v>
      </c>
      <c r="AC63" s="202">
        <v>16.61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52.23</v>
      </c>
      <c r="AJ63" s="202">
        <v>0</v>
      </c>
      <c r="AK63" s="202">
        <v>-45</v>
      </c>
      <c r="AL63" s="202">
        <v>0</v>
      </c>
      <c r="AM63" s="202">
        <v>0</v>
      </c>
      <c r="AN63" s="202">
        <v>0</v>
      </c>
      <c r="AO63" s="202">
        <v>186.77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4.84</v>
      </c>
      <c r="E64" s="202">
        <v>0</v>
      </c>
      <c r="F64" s="202">
        <v>0</v>
      </c>
      <c r="G64" s="202">
        <v>30.53</v>
      </c>
      <c r="H64" s="202">
        <v>0</v>
      </c>
      <c r="I64" s="202">
        <v>0</v>
      </c>
      <c r="J64" s="202">
        <v>38.17</v>
      </c>
      <c r="K64" s="202">
        <v>16.45</v>
      </c>
      <c r="L64" s="202">
        <v>0.3</v>
      </c>
      <c r="M64" s="202">
        <v>1.03</v>
      </c>
      <c r="N64" s="202">
        <v>0.82</v>
      </c>
      <c r="O64" s="202">
        <v>2.38</v>
      </c>
      <c r="P64" s="202">
        <v>0.54</v>
      </c>
      <c r="Q64" s="202">
        <v>0.28999999999999998</v>
      </c>
      <c r="R64" s="202">
        <v>0.27</v>
      </c>
      <c r="S64" s="202">
        <v>0</v>
      </c>
      <c r="T64" s="202">
        <v>0</v>
      </c>
      <c r="U64" s="202">
        <v>-20</v>
      </c>
      <c r="V64" s="202">
        <v>0.28999999999999998</v>
      </c>
      <c r="W64" s="202">
        <v>0.64</v>
      </c>
      <c r="X64" s="202">
        <v>1.4</v>
      </c>
      <c r="Y64" s="202">
        <v>0</v>
      </c>
      <c r="Z64" s="202">
        <v>3.32</v>
      </c>
      <c r="AA64" s="202">
        <v>1.28</v>
      </c>
      <c r="AB64" s="202">
        <v>0</v>
      </c>
      <c r="AC64" s="202">
        <v>16.61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52.23</v>
      </c>
      <c r="AJ64" s="202">
        <v>0</v>
      </c>
      <c r="AK64" s="202">
        <v>-45</v>
      </c>
      <c r="AL64" s="202">
        <v>0</v>
      </c>
      <c r="AM64" s="202">
        <v>0</v>
      </c>
      <c r="AN64" s="202">
        <v>0</v>
      </c>
      <c r="AO64" s="202">
        <v>186.77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4.84</v>
      </c>
      <c r="E65" s="202">
        <v>0</v>
      </c>
      <c r="F65" s="202">
        <v>0</v>
      </c>
      <c r="G65" s="202">
        <v>30.53</v>
      </c>
      <c r="H65" s="202">
        <v>0</v>
      </c>
      <c r="I65" s="202">
        <v>0</v>
      </c>
      <c r="J65" s="202">
        <v>38.17</v>
      </c>
      <c r="K65" s="202">
        <v>15.02</v>
      </c>
      <c r="L65" s="202">
        <v>0.3</v>
      </c>
      <c r="M65" s="202">
        <v>1.03</v>
      </c>
      <c r="N65" s="202">
        <v>0.82</v>
      </c>
      <c r="O65" s="202">
        <v>2.38</v>
      </c>
      <c r="P65" s="202">
        <v>0.54</v>
      </c>
      <c r="Q65" s="202">
        <v>0.28999999999999998</v>
      </c>
      <c r="R65" s="202">
        <v>0.27</v>
      </c>
      <c r="S65" s="202">
        <v>0</v>
      </c>
      <c r="T65" s="202">
        <v>0</v>
      </c>
      <c r="U65" s="202">
        <v>-20</v>
      </c>
      <c r="V65" s="202">
        <v>0.28999999999999998</v>
      </c>
      <c r="W65" s="202">
        <v>0.64</v>
      </c>
      <c r="X65" s="202">
        <v>1.4</v>
      </c>
      <c r="Y65" s="202">
        <v>0</v>
      </c>
      <c r="Z65" s="202">
        <v>3.32</v>
      </c>
      <c r="AA65" s="202">
        <v>1.28</v>
      </c>
      <c r="AB65" s="202">
        <v>0</v>
      </c>
      <c r="AC65" s="202">
        <v>16.61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52.23</v>
      </c>
      <c r="AJ65" s="202">
        <v>0</v>
      </c>
      <c r="AK65" s="202">
        <v>-37.659999999999997</v>
      </c>
      <c r="AL65" s="202">
        <v>0</v>
      </c>
      <c r="AM65" s="202">
        <v>0</v>
      </c>
      <c r="AN65" s="202">
        <v>0</v>
      </c>
      <c r="AO65" s="202">
        <v>186.77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4.84</v>
      </c>
      <c r="E66" s="202">
        <v>0</v>
      </c>
      <c r="F66" s="202">
        <v>0</v>
      </c>
      <c r="G66" s="202">
        <v>30.53</v>
      </c>
      <c r="H66" s="202">
        <v>0</v>
      </c>
      <c r="I66" s="202">
        <v>0</v>
      </c>
      <c r="J66" s="202">
        <v>38.17</v>
      </c>
      <c r="K66" s="202">
        <v>0.83</v>
      </c>
      <c r="L66" s="202">
        <v>0.3</v>
      </c>
      <c r="M66" s="202">
        <v>1.03</v>
      </c>
      <c r="N66" s="202">
        <v>0.82</v>
      </c>
      <c r="O66" s="202">
        <v>2.38</v>
      </c>
      <c r="P66" s="202">
        <v>0.54</v>
      </c>
      <c r="Q66" s="202">
        <v>0.28999999999999998</v>
      </c>
      <c r="R66" s="202">
        <v>0.27</v>
      </c>
      <c r="S66" s="202">
        <v>0</v>
      </c>
      <c r="T66" s="202">
        <v>0</v>
      </c>
      <c r="U66" s="202">
        <v>-20</v>
      </c>
      <c r="V66" s="202">
        <v>0.28999999999999998</v>
      </c>
      <c r="W66" s="202">
        <v>0.64</v>
      </c>
      <c r="X66" s="202">
        <v>1.4</v>
      </c>
      <c r="Y66" s="202">
        <v>0</v>
      </c>
      <c r="Z66" s="202">
        <v>3.32</v>
      </c>
      <c r="AA66" s="202">
        <v>1.28</v>
      </c>
      <c r="AB66" s="202">
        <v>0</v>
      </c>
      <c r="AC66" s="202">
        <v>16.61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52.23</v>
      </c>
      <c r="AJ66" s="202">
        <v>0</v>
      </c>
      <c r="AK66" s="202">
        <v>-37.659999999999997</v>
      </c>
      <c r="AL66" s="202">
        <v>0</v>
      </c>
      <c r="AM66" s="202">
        <v>0</v>
      </c>
      <c r="AN66" s="202">
        <v>0</v>
      </c>
      <c r="AO66" s="202">
        <v>186.77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4.84</v>
      </c>
      <c r="E67" s="202">
        <v>0</v>
      </c>
      <c r="F67" s="202">
        <v>0</v>
      </c>
      <c r="G67" s="202">
        <v>30.53</v>
      </c>
      <c r="H67" s="202">
        <v>0</v>
      </c>
      <c r="I67" s="202">
        <v>0</v>
      </c>
      <c r="J67" s="202">
        <v>38.17</v>
      </c>
      <c r="K67" s="202">
        <v>15.02</v>
      </c>
      <c r="L67" s="202">
        <v>0.12</v>
      </c>
      <c r="M67" s="202">
        <v>1.03</v>
      </c>
      <c r="N67" s="202">
        <v>0.82</v>
      </c>
      <c r="O67" s="202">
        <v>2.38</v>
      </c>
      <c r="P67" s="202">
        <v>0.54</v>
      </c>
      <c r="Q67" s="202">
        <v>0.28999999999999998</v>
      </c>
      <c r="R67" s="202">
        <v>0.27</v>
      </c>
      <c r="S67" s="202">
        <v>0</v>
      </c>
      <c r="T67" s="202">
        <v>0</v>
      </c>
      <c r="U67" s="202">
        <v>-20</v>
      </c>
      <c r="V67" s="202">
        <v>0.28999999999999998</v>
      </c>
      <c r="W67" s="202">
        <v>0.64</v>
      </c>
      <c r="X67" s="202">
        <v>1.4</v>
      </c>
      <c r="Y67" s="202">
        <v>0</v>
      </c>
      <c r="Z67" s="202">
        <v>3.32</v>
      </c>
      <c r="AA67" s="202">
        <v>1.28</v>
      </c>
      <c r="AB67" s="202">
        <v>0</v>
      </c>
      <c r="AC67" s="202">
        <v>16.61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52.23</v>
      </c>
      <c r="AJ67" s="202">
        <v>0</v>
      </c>
      <c r="AK67" s="202">
        <v>-39.659999999999997</v>
      </c>
      <c r="AL67" s="202">
        <v>0</v>
      </c>
      <c r="AM67" s="202">
        <v>0</v>
      </c>
      <c r="AN67" s="202">
        <v>0</v>
      </c>
      <c r="AO67" s="202">
        <v>186.77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4.84</v>
      </c>
      <c r="E68" s="202">
        <v>0</v>
      </c>
      <c r="F68" s="202">
        <v>0</v>
      </c>
      <c r="G68" s="202">
        <v>30.53</v>
      </c>
      <c r="H68" s="202">
        <v>0</v>
      </c>
      <c r="I68" s="202">
        <v>0</v>
      </c>
      <c r="J68" s="202">
        <v>38.17</v>
      </c>
      <c r="K68" s="202">
        <v>15.02</v>
      </c>
      <c r="L68" s="202">
        <v>0.12</v>
      </c>
      <c r="M68" s="202">
        <v>1.03</v>
      </c>
      <c r="N68" s="202">
        <v>0.82</v>
      </c>
      <c r="O68" s="202">
        <v>2.38</v>
      </c>
      <c r="P68" s="202">
        <v>0.54</v>
      </c>
      <c r="Q68" s="202">
        <v>0.28999999999999998</v>
      </c>
      <c r="R68" s="202">
        <v>0.27</v>
      </c>
      <c r="S68" s="202">
        <v>0</v>
      </c>
      <c r="T68" s="202">
        <v>0</v>
      </c>
      <c r="U68" s="202">
        <v>-20</v>
      </c>
      <c r="V68" s="202">
        <v>0.28999999999999998</v>
      </c>
      <c r="W68" s="202">
        <v>0.64</v>
      </c>
      <c r="X68" s="202">
        <v>1.4</v>
      </c>
      <c r="Y68" s="202">
        <v>0</v>
      </c>
      <c r="Z68" s="202">
        <v>3.32</v>
      </c>
      <c r="AA68" s="202">
        <v>1.28</v>
      </c>
      <c r="AB68" s="202">
        <v>0</v>
      </c>
      <c r="AC68" s="202">
        <v>16.61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53.64</v>
      </c>
      <c r="AJ68" s="202">
        <v>0</v>
      </c>
      <c r="AK68" s="202">
        <v>-39.659999999999997</v>
      </c>
      <c r="AL68" s="202">
        <v>0</v>
      </c>
      <c r="AM68" s="202">
        <v>0</v>
      </c>
      <c r="AN68" s="202">
        <v>0</v>
      </c>
      <c r="AO68" s="202">
        <v>186.77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5.76</v>
      </c>
      <c r="E69" s="202">
        <v>0</v>
      </c>
      <c r="F69" s="202">
        <v>0</v>
      </c>
      <c r="G69" s="202">
        <v>30.53</v>
      </c>
      <c r="H69" s="202">
        <v>0</v>
      </c>
      <c r="I69" s="202">
        <v>0</v>
      </c>
      <c r="J69" s="202">
        <v>38.17</v>
      </c>
      <c r="K69" s="202">
        <v>15.02</v>
      </c>
      <c r="L69" s="202">
        <v>0.12</v>
      </c>
      <c r="M69" s="202">
        <v>1.03</v>
      </c>
      <c r="N69" s="202">
        <v>0.82</v>
      </c>
      <c r="O69" s="202">
        <v>2.38</v>
      </c>
      <c r="P69" s="202">
        <v>0.54</v>
      </c>
      <c r="Q69" s="202">
        <v>0.28999999999999998</v>
      </c>
      <c r="R69" s="202">
        <v>0.27</v>
      </c>
      <c r="S69" s="202">
        <v>0</v>
      </c>
      <c r="T69" s="202">
        <v>0</v>
      </c>
      <c r="U69" s="202">
        <v>-20</v>
      </c>
      <c r="V69" s="202">
        <v>0.28999999999999998</v>
      </c>
      <c r="W69" s="202">
        <v>0.64</v>
      </c>
      <c r="X69" s="202">
        <v>1.4</v>
      </c>
      <c r="Y69" s="202">
        <v>0</v>
      </c>
      <c r="Z69" s="202">
        <v>3.32</v>
      </c>
      <c r="AA69" s="202">
        <v>1.28</v>
      </c>
      <c r="AB69" s="202">
        <v>0</v>
      </c>
      <c r="AC69" s="202">
        <v>16.61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53.64</v>
      </c>
      <c r="AJ69" s="202">
        <v>0</v>
      </c>
      <c r="AK69" s="202">
        <v>-39.659999999999997</v>
      </c>
      <c r="AL69" s="202">
        <v>0</v>
      </c>
      <c r="AM69" s="202">
        <v>0</v>
      </c>
      <c r="AN69" s="202">
        <v>0</v>
      </c>
      <c r="AO69" s="202">
        <v>186.77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6.46</v>
      </c>
      <c r="E70" s="202">
        <v>0</v>
      </c>
      <c r="F70" s="202">
        <v>0</v>
      </c>
      <c r="G70" s="202">
        <v>30.53</v>
      </c>
      <c r="H70" s="202">
        <v>0</v>
      </c>
      <c r="I70" s="202">
        <v>0</v>
      </c>
      <c r="J70" s="202">
        <v>38.17</v>
      </c>
      <c r="K70" s="202">
        <v>15.02</v>
      </c>
      <c r="L70" s="202">
        <v>0.12</v>
      </c>
      <c r="M70" s="202">
        <v>1.03</v>
      </c>
      <c r="N70" s="202">
        <v>0.82</v>
      </c>
      <c r="O70" s="202">
        <v>2.38</v>
      </c>
      <c r="P70" s="202">
        <v>0.54</v>
      </c>
      <c r="Q70" s="202">
        <v>0.28999999999999998</v>
      </c>
      <c r="R70" s="202">
        <v>0.27</v>
      </c>
      <c r="S70" s="202">
        <v>0</v>
      </c>
      <c r="T70" s="202">
        <v>0</v>
      </c>
      <c r="U70" s="202">
        <v>-20</v>
      </c>
      <c r="V70" s="202">
        <v>0.28999999999999998</v>
      </c>
      <c r="W70" s="202">
        <v>0.64</v>
      </c>
      <c r="X70" s="202">
        <v>1.4</v>
      </c>
      <c r="Y70" s="202">
        <v>0</v>
      </c>
      <c r="Z70" s="202">
        <v>3.32</v>
      </c>
      <c r="AA70" s="202">
        <v>1.28</v>
      </c>
      <c r="AB70" s="202">
        <v>0</v>
      </c>
      <c r="AC70" s="202">
        <v>16.61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53.64</v>
      </c>
      <c r="AJ70" s="202">
        <v>0</v>
      </c>
      <c r="AK70" s="202">
        <v>-39.659999999999997</v>
      </c>
      <c r="AL70" s="202">
        <v>0</v>
      </c>
      <c r="AM70" s="202">
        <v>0</v>
      </c>
      <c r="AN70" s="202">
        <v>0</v>
      </c>
      <c r="AO70" s="202">
        <v>186.77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8.3000000000000007</v>
      </c>
      <c r="E71" s="202">
        <v>0</v>
      </c>
      <c r="F71" s="202">
        <v>0</v>
      </c>
      <c r="G71" s="202">
        <v>30.53</v>
      </c>
      <c r="H71" s="202">
        <v>0</v>
      </c>
      <c r="I71" s="202">
        <v>0</v>
      </c>
      <c r="J71" s="202">
        <v>38.17</v>
      </c>
      <c r="K71" s="202">
        <v>-45.96</v>
      </c>
      <c r="L71" s="202">
        <v>0.12</v>
      </c>
      <c r="M71" s="202">
        <v>1.03</v>
      </c>
      <c r="N71" s="202">
        <v>0.82</v>
      </c>
      <c r="O71" s="202">
        <v>2.38</v>
      </c>
      <c r="P71" s="202">
        <v>0.54</v>
      </c>
      <c r="Q71" s="202">
        <v>0.28999999999999998</v>
      </c>
      <c r="R71" s="202">
        <v>0.27</v>
      </c>
      <c r="S71" s="202">
        <v>0</v>
      </c>
      <c r="T71" s="202">
        <v>0</v>
      </c>
      <c r="U71" s="202">
        <v>-20</v>
      </c>
      <c r="V71" s="202">
        <v>0.28999999999999998</v>
      </c>
      <c r="W71" s="202">
        <v>0.64</v>
      </c>
      <c r="X71" s="202">
        <v>1.4</v>
      </c>
      <c r="Y71" s="202">
        <v>0</v>
      </c>
      <c r="Z71" s="202">
        <v>3.32</v>
      </c>
      <c r="AA71" s="202">
        <v>1.1299999999999999</v>
      </c>
      <c r="AB71" s="202">
        <v>0</v>
      </c>
      <c r="AC71" s="202">
        <v>16.61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54.47</v>
      </c>
      <c r="AJ71" s="202">
        <v>0</v>
      </c>
      <c r="AK71" s="202">
        <v>-39.659999999999997</v>
      </c>
      <c r="AL71" s="202">
        <v>0</v>
      </c>
      <c r="AM71" s="202">
        <v>0</v>
      </c>
      <c r="AN71" s="202">
        <v>0</v>
      </c>
      <c r="AO71" s="202">
        <v>186.77</v>
      </c>
      <c r="AP71" s="202">
        <v>-9.42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10.38</v>
      </c>
      <c r="E72" s="202">
        <v>0</v>
      </c>
      <c r="F72" s="202">
        <v>0</v>
      </c>
      <c r="G72" s="202">
        <v>30.53</v>
      </c>
      <c r="H72" s="202">
        <v>0</v>
      </c>
      <c r="I72" s="202">
        <v>0</v>
      </c>
      <c r="J72" s="202">
        <v>38.17</v>
      </c>
      <c r="K72" s="202">
        <v>-45.96</v>
      </c>
      <c r="L72" s="202">
        <v>0.12</v>
      </c>
      <c r="M72" s="202">
        <v>1.03</v>
      </c>
      <c r="N72" s="202">
        <v>0.82</v>
      </c>
      <c r="O72" s="202">
        <v>2.38</v>
      </c>
      <c r="P72" s="202">
        <v>0.54</v>
      </c>
      <c r="Q72" s="202">
        <v>0.28999999999999998</v>
      </c>
      <c r="R72" s="202">
        <v>0.27</v>
      </c>
      <c r="S72" s="202">
        <v>0</v>
      </c>
      <c r="T72" s="202">
        <v>0</v>
      </c>
      <c r="U72" s="202">
        <v>-20</v>
      </c>
      <c r="V72" s="202">
        <v>0.28999999999999998</v>
      </c>
      <c r="W72" s="202">
        <v>0.64</v>
      </c>
      <c r="X72" s="202">
        <v>1.4</v>
      </c>
      <c r="Y72" s="202">
        <v>0</v>
      </c>
      <c r="Z72" s="202">
        <v>3.32</v>
      </c>
      <c r="AA72" s="202">
        <v>1.1299999999999999</v>
      </c>
      <c r="AB72" s="202">
        <v>0</v>
      </c>
      <c r="AC72" s="202">
        <v>16.61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54.47</v>
      </c>
      <c r="AJ72" s="202">
        <v>0</v>
      </c>
      <c r="AK72" s="202">
        <v>-39.659999999999997</v>
      </c>
      <c r="AL72" s="202">
        <v>0</v>
      </c>
      <c r="AM72" s="202">
        <v>0</v>
      </c>
      <c r="AN72" s="202">
        <v>0</v>
      </c>
      <c r="AO72" s="202">
        <v>186.77</v>
      </c>
      <c r="AP72" s="202">
        <v>-9.42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11.3</v>
      </c>
      <c r="E73" s="202">
        <v>0</v>
      </c>
      <c r="F73" s="202">
        <v>0</v>
      </c>
      <c r="G73" s="202">
        <v>30.53</v>
      </c>
      <c r="H73" s="202">
        <v>0</v>
      </c>
      <c r="I73" s="202">
        <v>0</v>
      </c>
      <c r="J73" s="202">
        <v>38.17</v>
      </c>
      <c r="K73" s="202">
        <v>-28.66</v>
      </c>
      <c r="L73" s="202">
        <v>0.12</v>
      </c>
      <c r="M73" s="202">
        <v>1.03</v>
      </c>
      <c r="N73" s="202">
        <v>0.82</v>
      </c>
      <c r="O73" s="202">
        <v>2.38</v>
      </c>
      <c r="P73" s="202">
        <v>0.54</v>
      </c>
      <c r="Q73" s="202">
        <v>0.28999999999999998</v>
      </c>
      <c r="R73" s="202">
        <v>0.27</v>
      </c>
      <c r="S73" s="202">
        <v>0</v>
      </c>
      <c r="T73" s="202">
        <v>0</v>
      </c>
      <c r="U73" s="202">
        <v>-20</v>
      </c>
      <c r="V73" s="202">
        <v>0.28999999999999998</v>
      </c>
      <c r="W73" s="202">
        <v>0.64</v>
      </c>
      <c r="X73" s="202">
        <v>1.4</v>
      </c>
      <c r="Y73" s="202">
        <v>0</v>
      </c>
      <c r="Z73" s="202">
        <v>3.32</v>
      </c>
      <c r="AA73" s="202">
        <v>1.1299999999999999</v>
      </c>
      <c r="AB73" s="202">
        <v>0</v>
      </c>
      <c r="AC73" s="202">
        <v>16.61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54.47</v>
      </c>
      <c r="AJ73" s="202">
        <v>0</v>
      </c>
      <c r="AK73" s="202">
        <v>-27.85</v>
      </c>
      <c r="AL73" s="202">
        <v>0</v>
      </c>
      <c r="AM73" s="202">
        <v>0</v>
      </c>
      <c r="AN73" s="202">
        <v>0</v>
      </c>
      <c r="AO73" s="202">
        <v>186.77</v>
      </c>
      <c r="AP73" s="202">
        <v>-9.42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11.3</v>
      </c>
      <c r="E74" s="202">
        <v>0</v>
      </c>
      <c r="F74" s="202">
        <v>0</v>
      </c>
      <c r="G74" s="202">
        <v>30.53</v>
      </c>
      <c r="H74" s="202">
        <v>0</v>
      </c>
      <c r="I74" s="202">
        <v>0</v>
      </c>
      <c r="J74" s="202">
        <v>38.17</v>
      </c>
      <c r="K74" s="202">
        <v>-28.66</v>
      </c>
      <c r="L74" s="202">
        <v>0.12</v>
      </c>
      <c r="M74" s="202">
        <v>1.03</v>
      </c>
      <c r="N74" s="202">
        <v>0.82</v>
      </c>
      <c r="O74" s="202">
        <v>2.38</v>
      </c>
      <c r="P74" s="202">
        <v>0.54</v>
      </c>
      <c r="Q74" s="202">
        <v>0.28999999999999998</v>
      </c>
      <c r="R74" s="202">
        <v>0.27</v>
      </c>
      <c r="S74" s="202">
        <v>0</v>
      </c>
      <c r="T74" s="202">
        <v>0</v>
      </c>
      <c r="U74" s="202">
        <v>-20</v>
      </c>
      <c r="V74" s="202">
        <v>0.28999999999999998</v>
      </c>
      <c r="W74" s="202">
        <v>0.64</v>
      </c>
      <c r="X74" s="202">
        <v>1.4</v>
      </c>
      <c r="Y74" s="202">
        <v>0</v>
      </c>
      <c r="Z74" s="202">
        <v>3.32</v>
      </c>
      <c r="AA74" s="202">
        <v>1.1299999999999999</v>
      </c>
      <c r="AB74" s="202">
        <v>0</v>
      </c>
      <c r="AC74" s="202">
        <v>16.61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54.47</v>
      </c>
      <c r="AJ74" s="202">
        <v>0</v>
      </c>
      <c r="AK74" s="202">
        <v>-27.85</v>
      </c>
      <c r="AL74" s="202">
        <v>0</v>
      </c>
      <c r="AM74" s="202">
        <v>0</v>
      </c>
      <c r="AN74" s="202">
        <v>0</v>
      </c>
      <c r="AO74" s="202">
        <v>186.77</v>
      </c>
      <c r="AP74" s="202">
        <v>-9.42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-0.14000000000000001</v>
      </c>
      <c r="E75" s="202">
        <v>0</v>
      </c>
      <c r="F75" s="202">
        <v>0</v>
      </c>
      <c r="G75" s="202">
        <v>2.8</v>
      </c>
      <c r="H75" s="202">
        <v>0</v>
      </c>
      <c r="I75" s="202">
        <v>0</v>
      </c>
      <c r="J75" s="202">
        <v>38.17</v>
      </c>
      <c r="K75" s="202">
        <v>-12.81</v>
      </c>
      <c r="L75" s="202">
        <v>0.12</v>
      </c>
      <c r="M75" s="202">
        <v>1.03</v>
      </c>
      <c r="N75" s="202">
        <v>0.82</v>
      </c>
      <c r="O75" s="202">
        <v>2.38</v>
      </c>
      <c r="P75" s="202">
        <v>0.54</v>
      </c>
      <c r="Q75" s="202">
        <v>0.28999999999999998</v>
      </c>
      <c r="R75" s="202">
        <v>0.27</v>
      </c>
      <c r="S75" s="202">
        <v>0</v>
      </c>
      <c r="T75" s="202">
        <v>0</v>
      </c>
      <c r="U75" s="202">
        <v>-20</v>
      </c>
      <c r="V75" s="202">
        <v>0.28999999999999998</v>
      </c>
      <c r="W75" s="202">
        <v>0.64</v>
      </c>
      <c r="X75" s="202">
        <v>1.4</v>
      </c>
      <c r="Y75" s="202">
        <v>0</v>
      </c>
      <c r="Z75" s="202">
        <v>3.32</v>
      </c>
      <c r="AA75" s="202">
        <v>1.1299999999999999</v>
      </c>
      <c r="AB75" s="202">
        <v>0</v>
      </c>
      <c r="AC75" s="202">
        <v>16.61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54.47</v>
      </c>
      <c r="AJ75" s="202">
        <v>0</v>
      </c>
      <c r="AK75" s="202">
        <v>-32.1</v>
      </c>
      <c r="AL75" s="202">
        <v>0</v>
      </c>
      <c r="AM75" s="202">
        <v>0</v>
      </c>
      <c r="AN75" s="202">
        <v>0</v>
      </c>
      <c r="AO75" s="202">
        <v>192.99</v>
      </c>
      <c r="AP75" s="202">
        <v>-10.6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-9.0299999999999994</v>
      </c>
      <c r="E76" s="202">
        <v>0</v>
      </c>
      <c r="F76" s="202">
        <v>0</v>
      </c>
      <c r="G76" s="202">
        <v>-23.57</v>
      </c>
      <c r="H76" s="202">
        <v>0</v>
      </c>
      <c r="I76" s="202">
        <v>0</v>
      </c>
      <c r="J76" s="202">
        <v>38.17</v>
      </c>
      <c r="K76" s="202">
        <v>-28.66</v>
      </c>
      <c r="L76" s="202">
        <v>0.12</v>
      </c>
      <c r="M76" s="202">
        <v>1.03</v>
      </c>
      <c r="N76" s="202">
        <v>0.82</v>
      </c>
      <c r="O76" s="202">
        <v>2.38</v>
      </c>
      <c r="P76" s="202">
        <v>0.54</v>
      </c>
      <c r="Q76" s="202">
        <v>0.28999999999999998</v>
      </c>
      <c r="R76" s="202">
        <v>0.27</v>
      </c>
      <c r="S76" s="202">
        <v>0</v>
      </c>
      <c r="T76" s="202">
        <v>0</v>
      </c>
      <c r="U76" s="202">
        <v>-20</v>
      </c>
      <c r="V76" s="202">
        <v>0.28999999999999998</v>
      </c>
      <c r="W76" s="202">
        <v>0.64</v>
      </c>
      <c r="X76" s="202">
        <v>1.4</v>
      </c>
      <c r="Y76" s="202">
        <v>0</v>
      </c>
      <c r="Z76" s="202">
        <v>3.32</v>
      </c>
      <c r="AA76" s="202">
        <v>1.1299999999999999</v>
      </c>
      <c r="AB76" s="202">
        <v>0</v>
      </c>
      <c r="AC76" s="202">
        <v>0</v>
      </c>
      <c r="AD76" s="202">
        <v>12.46</v>
      </c>
      <c r="AE76" s="202">
        <v>0</v>
      </c>
      <c r="AF76" s="202">
        <v>0</v>
      </c>
      <c r="AG76" s="202">
        <v>0</v>
      </c>
      <c r="AH76" s="202">
        <v>0</v>
      </c>
      <c r="AI76" s="202">
        <v>54.47</v>
      </c>
      <c r="AJ76" s="202">
        <v>0</v>
      </c>
      <c r="AK76" s="202">
        <v>-32.1</v>
      </c>
      <c r="AL76" s="202">
        <v>0</v>
      </c>
      <c r="AM76" s="202">
        <v>0</v>
      </c>
      <c r="AN76" s="202">
        <v>0</v>
      </c>
      <c r="AO76" s="202">
        <v>192.99</v>
      </c>
      <c r="AP76" s="202">
        <v>-10.6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-9.0299999999999994</v>
      </c>
      <c r="E77" s="202">
        <v>0</v>
      </c>
      <c r="F77" s="202">
        <v>0</v>
      </c>
      <c r="G77" s="202">
        <v>-23.57</v>
      </c>
      <c r="H77" s="202">
        <v>0</v>
      </c>
      <c r="I77" s="202">
        <v>0</v>
      </c>
      <c r="J77" s="202">
        <v>38.17</v>
      </c>
      <c r="K77" s="202">
        <v>-28.66</v>
      </c>
      <c r="L77" s="202">
        <v>0.12</v>
      </c>
      <c r="M77" s="202">
        <v>1.03</v>
      </c>
      <c r="N77" s="202">
        <v>0.82</v>
      </c>
      <c r="O77" s="202">
        <v>2.38</v>
      </c>
      <c r="P77" s="202">
        <v>0.54</v>
      </c>
      <c r="Q77" s="202">
        <v>0.28999999999999998</v>
      </c>
      <c r="R77" s="202">
        <v>0.27</v>
      </c>
      <c r="S77" s="202">
        <v>0</v>
      </c>
      <c r="T77" s="202">
        <v>0</v>
      </c>
      <c r="U77" s="202">
        <v>-20</v>
      </c>
      <c r="V77" s="202">
        <v>0.28999999999999998</v>
      </c>
      <c r="W77" s="202">
        <v>0.64</v>
      </c>
      <c r="X77" s="202">
        <v>1.4</v>
      </c>
      <c r="Y77" s="202">
        <v>0</v>
      </c>
      <c r="Z77" s="202">
        <v>3.32</v>
      </c>
      <c r="AA77" s="202">
        <v>1.1299999999999999</v>
      </c>
      <c r="AB77" s="202">
        <v>0</v>
      </c>
      <c r="AC77" s="202">
        <v>0</v>
      </c>
      <c r="AD77" s="202">
        <v>12.46</v>
      </c>
      <c r="AE77" s="202">
        <v>0</v>
      </c>
      <c r="AF77" s="202">
        <v>0</v>
      </c>
      <c r="AG77" s="202">
        <v>0</v>
      </c>
      <c r="AH77" s="202">
        <v>0</v>
      </c>
      <c r="AI77" s="202">
        <v>54.47</v>
      </c>
      <c r="AJ77" s="202">
        <v>0</v>
      </c>
      <c r="AK77" s="202">
        <v>-1.1000000000000001</v>
      </c>
      <c r="AL77" s="202">
        <v>0</v>
      </c>
      <c r="AM77" s="202">
        <v>0</v>
      </c>
      <c r="AN77" s="202">
        <v>0</v>
      </c>
      <c r="AO77" s="202">
        <v>192.99</v>
      </c>
      <c r="AP77" s="202">
        <v>-10.6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-9.14</v>
      </c>
      <c r="E78" s="202">
        <v>0</v>
      </c>
      <c r="F78" s="202">
        <v>0</v>
      </c>
      <c r="G78" s="202">
        <v>-23.57</v>
      </c>
      <c r="H78" s="202">
        <v>0</v>
      </c>
      <c r="I78" s="202">
        <v>0</v>
      </c>
      <c r="J78" s="202">
        <v>38.17</v>
      </c>
      <c r="K78" s="202">
        <v>-28.66</v>
      </c>
      <c r="L78" s="202">
        <v>0.12</v>
      </c>
      <c r="M78" s="202">
        <v>1.03</v>
      </c>
      <c r="N78" s="202">
        <v>0.82</v>
      </c>
      <c r="O78" s="202">
        <v>2.38</v>
      </c>
      <c r="P78" s="202">
        <v>0.54</v>
      </c>
      <c r="Q78" s="202">
        <v>0.28999999999999998</v>
      </c>
      <c r="R78" s="202">
        <v>0.27</v>
      </c>
      <c r="S78" s="202">
        <v>0</v>
      </c>
      <c r="T78" s="202">
        <v>0</v>
      </c>
      <c r="U78" s="202">
        <v>-20</v>
      </c>
      <c r="V78" s="202">
        <v>0.28999999999999998</v>
      </c>
      <c r="W78" s="202">
        <v>0.64</v>
      </c>
      <c r="X78" s="202">
        <v>1.4</v>
      </c>
      <c r="Y78" s="202">
        <v>0</v>
      </c>
      <c r="Z78" s="202">
        <v>3.32</v>
      </c>
      <c r="AA78" s="202">
        <v>1.1299999999999999</v>
      </c>
      <c r="AB78" s="202">
        <v>0</v>
      </c>
      <c r="AC78" s="202">
        <v>0</v>
      </c>
      <c r="AD78" s="202">
        <v>12.46</v>
      </c>
      <c r="AE78" s="202">
        <v>0</v>
      </c>
      <c r="AF78" s="202">
        <v>0</v>
      </c>
      <c r="AG78" s="202">
        <v>0</v>
      </c>
      <c r="AH78" s="202">
        <v>0</v>
      </c>
      <c r="AI78" s="202">
        <v>54.47</v>
      </c>
      <c r="AJ78" s="202">
        <v>0</v>
      </c>
      <c r="AK78" s="202">
        <v>-1.1000000000000001</v>
      </c>
      <c r="AL78" s="202">
        <v>0</v>
      </c>
      <c r="AM78" s="202">
        <v>0</v>
      </c>
      <c r="AN78" s="202">
        <v>0</v>
      </c>
      <c r="AO78" s="202">
        <v>192.99</v>
      </c>
      <c r="AP78" s="202">
        <v>-10.6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-4.6100000000000003</v>
      </c>
      <c r="E79" s="202">
        <v>0</v>
      </c>
      <c r="F79" s="202">
        <v>0</v>
      </c>
      <c r="G79" s="202">
        <v>-14.73</v>
      </c>
      <c r="H79" s="202">
        <v>0</v>
      </c>
      <c r="I79" s="202">
        <v>0</v>
      </c>
      <c r="J79" s="202">
        <v>16.91</v>
      </c>
      <c r="K79" s="202">
        <v>16.440000000000001</v>
      </c>
      <c r="L79" s="202">
        <v>0.12</v>
      </c>
      <c r="M79" s="202">
        <v>1.03</v>
      </c>
      <c r="N79" s="202">
        <v>0.82</v>
      </c>
      <c r="O79" s="202">
        <v>2.38</v>
      </c>
      <c r="P79" s="202">
        <v>0.54</v>
      </c>
      <c r="Q79" s="202">
        <v>0.28999999999999998</v>
      </c>
      <c r="R79" s="202">
        <v>0.27</v>
      </c>
      <c r="S79" s="202">
        <v>0</v>
      </c>
      <c r="T79" s="202">
        <v>0</v>
      </c>
      <c r="U79" s="202">
        <v>-20</v>
      </c>
      <c r="V79" s="202">
        <v>0.31</v>
      </c>
      <c r="W79" s="202">
        <v>0.64</v>
      </c>
      <c r="X79" s="202">
        <v>1.4</v>
      </c>
      <c r="Y79" s="202">
        <v>0</v>
      </c>
      <c r="Z79" s="202">
        <v>3.32</v>
      </c>
      <c r="AA79" s="202">
        <v>1.1299999999999999</v>
      </c>
      <c r="AB79" s="202">
        <v>0</v>
      </c>
      <c r="AC79" s="202">
        <v>0</v>
      </c>
      <c r="AD79" s="202">
        <v>12.46</v>
      </c>
      <c r="AE79" s="202">
        <v>0</v>
      </c>
      <c r="AF79" s="202">
        <v>0</v>
      </c>
      <c r="AG79" s="202">
        <v>0</v>
      </c>
      <c r="AH79" s="202">
        <v>0</v>
      </c>
      <c r="AI79" s="202">
        <v>53.64</v>
      </c>
      <c r="AJ79" s="202">
        <v>0</v>
      </c>
      <c r="AK79" s="202">
        <v>-1.1000000000000001</v>
      </c>
      <c r="AL79" s="202">
        <v>0</v>
      </c>
      <c r="AM79" s="202">
        <v>0</v>
      </c>
      <c r="AN79" s="202">
        <v>0</v>
      </c>
      <c r="AO79" s="202">
        <v>102.3</v>
      </c>
      <c r="AP79" s="202">
        <v>9.34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-4.6100000000000003</v>
      </c>
      <c r="E80" s="202">
        <v>0</v>
      </c>
      <c r="F80" s="202">
        <v>0</v>
      </c>
      <c r="G80" s="202">
        <v>-14.73</v>
      </c>
      <c r="H80" s="202">
        <v>0</v>
      </c>
      <c r="I80" s="202">
        <v>0</v>
      </c>
      <c r="J80" s="202">
        <v>16.91</v>
      </c>
      <c r="K80" s="202">
        <v>16.440000000000001</v>
      </c>
      <c r="L80" s="202">
        <v>0.12</v>
      </c>
      <c r="M80" s="202">
        <v>1.03</v>
      </c>
      <c r="N80" s="202">
        <v>0.82</v>
      </c>
      <c r="O80" s="202">
        <v>2.38</v>
      </c>
      <c r="P80" s="202">
        <v>0.54</v>
      </c>
      <c r="Q80" s="202">
        <v>0.28999999999999998</v>
      </c>
      <c r="R80" s="202">
        <v>0.27</v>
      </c>
      <c r="S80" s="202">
        <v>0</v>
      </c>
      <c r="T80" s="202">
        <v>0</v>
      </c>
      <c r="U80" s="202">
        <v>-20</v>
      </c>
      <c r="V80" s="202">
        <v>0.28999999999999998</v>
      </c>
      <c r="W80" s="202">
        <v>0.64</v>
      </c>
      <c r="X80" s="202">
        <v>1.4</v>
      </c>
      <c r="Y80" s="202">
        <v>0</v>
      </c>
      <c r="Z80" s="202">
        <v>3.32</v>
      </c>
      <c r="AA80" s="202">
        <v>1.1299999999999999</v>
      </c>
      <c r="AB80" s="202">
        <v>0</v>
      </c>
      <c r="AC80" s="202">
        <v>0</v>
      </c>
      <c r="AD80" s="202">
        <v>12.46</v>
      </c>
      <c r="AE80" s="202">
        <v>0</v>
      </c>
      <c r="AF80" s="202">
        <v>0</v>
      </c>
      <c r="AG80" s="202">
        <v>0</v>
      </c>
      <c r="AH80" s="202">
        <v>0</v>
      </c>
      <c r="AI80" s="202">
        <v>53.64</v>
      </c>
      <c r="AJ80" s="202">
        <v>0</v>
      </c>
      <c r="AK80" s="202">
        <v>-1.1000000000000001</v>
      </c>
      <c r="AL80" s="202">
        <v>0</v>
      </c>
      <c r="AM80" s="202">
        <v>0</v>
      </c>
      <c r="AN80" s="202">
        <v>0</v>
      </c>
      <c r="AO80" s="202">
        <v>60.37</v>
      </c>
      <c r="AP80" s="202">
        <v>9.34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35.67</v>
      </c>
      <c r="K81" s="202">
        <v>16.45</v>
      </c>
      <c r="L81" s="202">
        <v>0.3</v>
      </c>
      <c r="M81" s="202">
        <v>1.03</v>
      </c>
      <c r="N81" s="202">
        <v>0.81</v>
      </c>
      <c r="O81" s="202">
        <v>2.38</v>
      </c>
      <c r="P81" s="202">
        <v>0.54</v>
      </c>
      <c r="Q81" s="202">
        <v>0.28999999999999998</v>
      </c>
      <c r="R81" s="202">
        <v>0.27</v>
      </c>
      <c r="S81" s="202">
        <v>0</v>
      </c>
      <c r="T81" s="202">
        <v>0</v>
      </c>
      <c r="U81" s="202">
        <v>-20</v>
      </c>
      <c r="V81" s="202">
        <v>0.28999999999999998</v>
      </c>
      <c r="W81" s="202">
        <v>0.64</v>
      </c>
      <c r="X81" s="202">
        <v>1.4</v>
      </c>
      <c r="Y81" s="202">
        <v>0</v>
      </c>
      <c r="Z81" s="202">
        <v>3.32</v>
      </c>
      <c r="AA81" s="202">
        <v>1.1299999999999999</v>
      </c>
      <c r="AB81" s="202">
        <v>0</v>
      </c>
      <c r="AC81" s="202">
        <v>0</v>
      </c>
      <c r="AD81" s="202">
        <v>12.46</v>
      </c>
      <c r="AE81" s="202">
        <v>0</v>
      </c>
      <c r="AF81" s="202">
        <v>0</v>
      </c>
      <c r="AG81" s="202">
        <v>0</v>
      </c>
      <c r="AH81" s="202">
        <v>0</v>
      </c>
      <c r="AI81" s="202">
        <v>53.64</v>
      </c>
      <c r="AJ81" s="202">
        <v>0</v>
      </c>
      <c r="AK81" s="202">
        <v>-1.1000000000000001</v>
      </c>
      <c r="AL81" s="202">
        <v>0</v>
      </c>
      <c r="AM81" s="202">
        <v>0</v>
      </c>
      <c r="AN81" s="202">
        <v>0</v>
      </c>
      <c r="AO81" s="202">
        <v>-28.05</v>
      </c>
      <c r="AP81" s="202">
        <v>9.34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38.17</v>
      </c>
      <c r="K82" s="202">
        <v>16.45</v>
      </c>
      <c r="L82" s="202">
        <v>0.3</v>
      </c>
      <c r="M82" s="202">
        <v>1.03</v>
      </c>
      <c r="N82" s="202">
        <v>0.81</v>
      </c>
      <c r="O82" s="202">
        <v>2.38</v>
      </c>
      <c r="P82" s="202">
        <v>0.54</v>
      </c>
      <c r="Q82" s="202">
        <v>0.28999999999999998</v>
      </c>
      <c r="R82" s="202">
        <v>0.27</v>
      </c>
      <c r="S82" s="202">
        <v>0</v>
      </c>
      <c r="T82" s="202">
        <v>0</v>
      </c>
      <c r="U82" s="202">
        <v>-20</v>
      </c>
      <c r="V82" s="202">
        <v>0.28999999999999998</v>
      </c>
      <c r="W82" s="202">
        <v>0.64</v>
      </c>
      <c r="X82" s="202">
        <v>1.4</v>
      </c>
      <c r="Y82" s="202">
        <v>0</v>
      </c>
      <c r="Z82" s="202">
        <v>3.32</v>
      </c>
      <c r="AA82" s="202">
        <v>1.1299999999999999</v>
      </c>
      <c r="AB82" s="202">
        <v>0</v>
      </c>
      <c r="AC82" s="202">
        <v>0</v>
      </c>
      <c r="AD82" s="202">
        <v>12.46</v>
      </c>
      <c r="AE82" s="202">
        <v>0</v>
      </c>
      <c r="AF82" s="202">
        <v>0</v>
      </c>
      <c r="AG82" s="202">
        <v>0</v>
      </c>
      <c r="AH82" s="202">
        <v>0</v>
      </c>
      <c r="AI82" s="202">
        <v>53.64</v>
      </c>
      <c r="AJ82" s="202">
        <v>0</v>
      </c>
      <c r="AK82" s="202">
        <v>-1.1000000000000001</v>
      </c>
      <c r="AL82" s="202">
        <v>0</v>
      </c>
      <c r="AM82" s="202">
        <v>0</v>
      </c>
      <c r="AN82" s="202">
        <v>0</v>
      </c>
      <c r="AO82" s="202">
        <v>-72.260000000000005</v>
      </c>
      <c r="AP82" s="202">
        <v>9.34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11.76</v>
      </c>
      <c r="E83" s="202">
        <v>0</v>
      </c>
      <c r="F83" s="202">
        <v>0</v>
      </c>
      <c r="G83" s="202">
        <v>27.27</v>
      </c>
      <c r="H83" s="202">
        <v>0</v>
      </c>
      <c r="I83" s="202">
        <v>0</v>
      </c>
      <c r="J83" s="202">
        <v>38.17</v>
      </c>
      <c r="K83" s="202">
        <v>16.45</v>
      </c>
      <c r="L83" s="202">
        <v>0.3</v>
      </c>
      <c r="M83" s="202">
        <v>1.03</v>
      </c>
      <c r="N83" s="202">
        <v>0.81</v>
      </c>
      <c r="O83" s="202">
        <v>2.38</v>
      </c>
      <c r="P83" s="202">
        <v>0.54</v>
      </c>
      <c r="Q83" s="202">
        <v>0.28999999999999998</v>
      </c>
      <c r="R83" s="202">
        <v>0.27</v>
      </c>
      <c r="S83" s="202">
        <v>0</v>
      </c>
      <c r="T83" s="202">
        <v>0</v>
      </c>
      <c r="U83" s="202">
        <v>-20</v>
      </c>
      <c r="V83" s="202">
        <v>0.28999999999999998</v>
      </c>
      <c r="W83" s="202">
        <v>0.64</v>
      </c>
      <c r="X83" s="202">
        <v>1.4</v>
      </c>
      <c r="Y83" s="202">
        <v>0</v>
      </c>
      <c r="Z83" s="202">
        <v>3.32</v>
      </c>
      <c r="AA83" s="202">
        <v>1.1299999999999999</v>
      </c>
      <c r="AB83" s="202">
        <v>0</v>
      </c>
      <c r="AC83" s="202">
        <v>0</v>
      </c>
      <c r="AD83" s="202">
        <v>12.46</v>
      </c>
      <c r="AE83" s="202">
        <v>0</v>
      </c>
      <c r="AF83" s="202">
        <v>0</v>
      </c>
      <c r="AG83" s="202">
        <v>0</v>
      </c>
      <c r="AH83" s="202">
        <v>0</v>
      </c>
      <c r="AI83" s="202">
        <v>53.64</v>
      </c>
      <c r="AJ83" s="202">
        <v>0</v>
      </c>
      <c r="AK83" s="202">
        <v>-4.3499999999999996</v>
      </c>
      <c r="AL83" s="202">
        <v>0</v>
      </c>
      <c r="AM83" s="202">
        <v>0</v>
      </c>
      <c r="AN83" s="202">
        <v>0</v>
      </c>
      <c r="AO83" s="202">
        <v>-72.260000000000005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11.76</v>
      </c>
      <c r="E84" s="202">
        <v>0</v>
      </c>
      <c r="F84" s="202">
        <v>0</v>
      </c>
      <c r="G84" s="202">
        <v>30.53</v>
      </c>
      <c r="H84" s="202">
        <v>0</v>
      </c>
      <c r="I84" s="202">
        <v>0</v>
      </c>
      <c r="J84" s="202">
        <v>38.17</v>
      </c>
      <c r="K84" s="202">
        <v>16.45</v>
      </c>
      <c r="L84" s="202">
        <v>0.3</v>
      </c>
      <c r="M84" s="202">
        <v>1.03</v>
      </c>
      <c r="N84" s="202">
        <v>0.81</v>
      </c>
      <c r="O84" s="202">
        <v>2.38</v>
      </c>
      <c r="P84" s="202">
        <v>0.54</v>
      </c>
      <c r="Q84" s="202">
        <v>0.28999999999999998</v>
      </c>
      <c r="R84" s="202">
        <v>0.27</v>
      </c>
      <c r="S84" s="202">
        <v>0</v>
      </c>
      <c r="T84" s="202">
        <v>0</v>
      </c>
      <c r="U84" s="202">
        <v>-20</v>
      </c>
      <c r="V84" s="202">
        <v>0.28999999999999998</v>
      </c>
      <c r="W84" s="202">
        <v>0.64</v>
      </c>
      <c r="X84" s="202">
        <v>1.4</v>
      </c>
      <c r="Y84" s="202">
        <v>0</v>
      </c>
      <c r="Z84" s="202">
        <v>3.32</v>
      </c>
      <c r="AA84" s="202">
        <v>1.1299999999999999</v>
      </c>
      <c r="AB84" s="202">
        <v>0</v>
      </c>
      <c r="AC84" s="202">
        <v>0</v>
      </c>
      <c r="AD84" s="202">
        <v>12.46</v>
      </c>
      <c r="AE84" s="202">
        <v>0</v>
      </c>
      <c r="AF84" s="202">
        <v>0</v>
      </c>
      <c r="AG84" s="202">
        <v>0</v>
      </c>
      <c r="AH84" s="202">
        <v>0</v>
      </c>
      <c r="AI84" s="202">
        <v>53.64</v>
      </c>
      <c r="AJ84" s="202">
        <v>0</v>
      </c>
      <c r="AK84" s="202">
        <v>-4.3499999999999996</v>
      </c>
      <c r="AL84" s="202">
        <v>0</v>
      </c>
      <c r="AM84" s="202">
        <v>0</v>
      </c>
      <c r="AN84" s="202">
        <v>0</v>
      </c>
      <c r="AO84" s="202">
        <v>-72.260000000000005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1.23</v>
      </c>
      <c r="K85" s="202">
        <v>16.45</v>
      </c>
      <c r="L85" s="202">
        <v>0.3</v>
      </c>
      <c r="M85" s="202">
        <v>1.03</v>
      </c>
      <c r="N85" s="202">
        <v>0.81</v>
      </c>
      <c r="O85" s="202">
        <v>2.38</v>
      </c>
      <c r="P85" s="202">
        <v>0.54</v>
      </c>
      <c r="Q85" s="202">
        <v>0.28999999999999998</v>
      </c>
      <c r="R85" s="202">
        <v>0.27</v>
      </c>
      <c r="S85" s="202">
        <v>0</v>
      </c>
      <c r="T85" s="202">
        <v>0</v>
      </c>
      <c r="U85" s="202">
        <v>-20</v>
      </c>
      <c r="V85" s="202">
        <v>0.28999999999999998</v>
      </c>
      <c r="W85" s="202">
        <v>0.64</v>
      </c>
      <c r="X85" s="202">
        <v>1.4</v>
      </c>
      <c r="Y85" s="202">
        <v>0</v>
      </c>
      <c r="Z85" s="202">
        <v>3.32</v>
      </c>
      <c r="AA85" s="202">
        <v>4.54</v>
      </c>
      <c r="AB85" s="202">
        <v>0</v>
      </c>
      <c r="AC85" s="202">
        <v>0</v>
      </c>
      <c r="AD85" s="202">
        <v>12.46</v>
      </c>
      <c r="AE85" s="202">
        <v>0</v>
      </c>
      <c r="AF85" s="202">
        <v>0</v>
      </c>
      <c r="AG85" s="202">
        <v>0</v>
      </c>
      <c r="AH85" s="202">
        <v>0</v>
      </c>
      <c r="AI85" s="202">
        <v>51.94</v>
      </c>
      <c r="AJ85" s="202">
        <v>0</v>
      </c>
      <c r="AK85" s="202">
        <v>-4.3499999999999996</v>
      </c>
      <c r="AL85" s="202">
        <v>0</v>
      </c>
      <c r="AM85" s="202">
        <v>0</v>
      </c>
      <c r="AN85" s="202">
        <v>0</v>
      </c>
      <c r="AO85" s="202">
        <v>-72.260000000000005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1.23</v>
      </c>
      <c r="K86" s="202">
        <v>16.45</v>
      </c>
      <c r="L86" s="202">
        <v>0.3</v>
      </c>
      <c r="M86" s="202">
        <v>1.03</v>
      </c>
      <c r="N86" s="202">
        <v>0.81</v>
      </c>
      <c r="O86" s="202">
        <v>2.38</v>
      </c>
      <c r="P86" s="202">
        <v>0.54</v>
      </c>
      <c r="Q86" s="202">
        <v>0.28999999999999998</v>
      </c>
      <c r="R86" s="202">
        <v>0.27</v>
      </c>
      <c r="S86" s="202">
        <v>0</v>
      </c>
      <c r="T86" s="202">
        <v>0</v>
      </c>
      <c r="U86" s="202">
        <v>-20</v>
      </c>
      <c r="V86" s="202">
        <v>0.28999999999999998</v>
      </c>
      <c r="W86" s="202">
        <v>0.64</v>
      </c>
      <c r="X86" s="202">
        <v>1.4</v>
      </c>
      <c r="Y86" s="202">
        <v>0</v>
      </c>
      <c r="Z86" s="202">
        <v>3.32</v>
      </c>
      <c r="AA86" s="202">
        <v>4.54</v>
      </c>
      <c r="AB86" s="202">
        <v>0</v>
      </c>
      <c r="AC86" s="202">
        <v>0</v>
      </c>
      <c r="AD86" s="202">
        <v>12.46</v>
      </c>
      <c r="AE86" s="202">
        <v>0</v>
      </c>
      <c r="AF86" s="202">
        <v>0</v>
      </c>
      <c r="AG86" s="202">
        <v>0</v>
      </c>
      <c r="AH86" s="202">
        <v>0</v>
      </c>
      <c r="AI86" s="202">
        <v>51.94</v>
      </c>
      <c r="AJ86" s="202">
        <v>0</v>
      </c>
      <c r="AK86" s="202">
        <v>-4.3499999999999996</v>
      </c>
      <c r="AL86" s="202">
        <v>0</v>
      </c>
      <c r="AM86" s="202">
        <v>0</v>
      </c>
      <c r="AN86" s="202">
        <v>0</v>
      </c>
      <c r="AO86" s="202">
        <v>-72.260000000000005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1.23</v>
      </c>
      <c r="K87" s="202">
        <v>16.45</v>
      </c>
      <c r="L87" s="202">
        <v>0.3</v>
      </c>
      <c r="M87" s="202">
        <v>1.03</v>
      </c>
      <c r="N87" s="202">
        <v>0.81</v>
      </c>
      <c r="O87" s="202">
        <v>2.38</v>
      </c>
      <c r="P87" s="202">
        <v>0.54</v>
      </c>
      <c r="Q87" s="202">
        <v>0.28999999999999998</v>
      </c>
      <c r="R87" s="202">
        <v>0.27</v>
      </c>
      <c r="S87" s="202">
        <v>0</v>
      </c>
      <c r="T87" s="202">
        <v>0</v>
      </c>
      <c r="U87" s="202">
        <v>-20</v>
      </c>
      <c r="V87" s="202">
        <v>0.28999999999999998</v>
      </c>
      <c r="W87" s="202">
        <v>0.64</v>
      </c>
      <c r="X87" s="202">
        <v>1.4</v>
      </c>
      <c r="Y87" s="202">
        <v>0</v>
      </c>
      <c r="Z87" s="202">
        <v>3.32</v>
      </c>
      <c r="AA87" s="202">
        <v>4.54</v>
      </c>
      <c r="AB87" s="202">
        <v>0</v>
      </c>
      <c r="AC87" s="202">
        <v>0</v>
      </c>
      <c r="AD87" s="202">
        <v>12.46</v>
      </c>
      <c r="AE87" s="202">
        <v>0</v>
      </c>
      <c r="AF87" s="202">
        <v>0</v>
      </c>
      <c r="AG87" s="202">
        <v>0</v>
      </c>
      <c r="AH87" s="202">
        <v>0</v>
      </c>
      <c r="AI87" s="202">
        <v>51.94</v>
      </c>
      <c r="AJ87" s="202">
        <v>0</v>
      </c>
      <c r="AK87" s="202">
        <v>-4.3499999999999996</v>
      </c>
      <c r="AL87" s="202">
        <v>0</v>
      </c>
      <c r="AM87" s="202">
        <v>0</v>
      </c>
      <c r="AN87" s="202">
        <v>0</v>
      </c>
      <c r="AO87" s="202">
        <v>-72.260000000000005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1.23</v>
      </c>
      <c r="K88" s="202">
        <v>16.45</v>
      </c>
      <c r="L88" s="202">
        <v>0.3</v>
      </c>
      <c r="M88" s="202">
        <v>1.03</v>
      </c>
      <c r="N88" s="202">
        <v>0.81</v>
      </c>
      <c r="O88" s="202">
        <v>2.38</v>
      </c>
      <c r="P88" s="202">
        <v>0.54</v>
      </c>
      <c r="Q88" s="202">
        <v>0.28999999999999998</v>
      </c>
      <c r="R88" s="202">
        <v>0.27</v>
      </c>
      <c r="S88" s="202">
        <v>0</v>
      </c>
      <c r="T88" s="202">
        <v>0</v>
      </c>
      <c r="U88" s="202">
        <v>-20</v>
      </c>
      <c r="V88" s="202">
        <v>0.28999999999999998</v>
      </c>
      <c r="W88" s="202">
        <v>0.64</v>
      </c>
      <c r="X88" s="202">
        <v>1.4</v>
      </c>
      <c r="Y88" s="202">
        <v>0</v>
      </c>
      <c r="Z88" s="202">
        <v>3.32</v>
      </c>
      <c r="AA88" s="202">
        <v>4.54</v>
      </c>
      <c r="AB88" s="202">
        <v>0</v>
      </c>
      <c r="AC88" s="202">
        <v>0</v>
      </c>
      <c r="AD88" s="202">
        <v>12.46</v>
      </c>
      <c r="AE88" s="202">
        <v>0</v>
      </c>
      <c r="AF88" s="202">
        <v>0</v>
      </c>
      <c r="AG88" s="202">
        <v>0</v>
      </c>
      <c r="AH88" s="202">
        <v>0</v>
      </c>
      <c r="AI88" s="202">
        <v>51.94</v>
      </c>
      <c r="AJ88" s="202">
        <v>0</v>
      </c>
      <c r="AK88" s="202">
        <v>-4.3499999999999996</v>
      </c>
      <c r="AL88" s="202">
        <v>0</v>
      </c>
      <c r="AM88" s="202">
        <v>0</v>
      </c>
      <c r="AN88" s="202">
        <v>0</v>
      </c>
      <c r="AO88" s="202">
        <v>-72.260000000000005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16.45</v>
      </c>
      <c r="L89" s="202">
        <v>0.3</v>
      </c>
      <c r="M89" s="202">
        <v>1.03</v>
      </c>
      <c r="N89" s="202">
        <v>0.81</v>
      </c>
      <c r="O89" s="202">
        <v>2.38</v>
      </c>
      <c r="P89" s="202">
        <v>0.54</v>
      </c>
      <c r="Q89" s="202">
        <v>0.28999999999999998</v>
      </c>
      <c r="R89" s="202">
        <v>0.27</v>
      </c>
      <c r="S89" s="202">
        <v>0</v>
      </c>
      <c r="T89" s="202">
        <v>0</v>
      </c>
      <c r="U89" s="202">
        <v>-20</v>
      </c>
      <c r="V89" s="202">
        <v>0.28999999999999998</v>
      </c>
      <c r="W89" s="202">
        <v>0.64</v>
      </c>
      <c r="X89" s="202">
        <v>1.4</v>
      </c>
      <c r="Y89" s="202">
        <v>0</v>
      </c>
      <c r="Z89" s="202">
        <v>3.32</v>
      </c>
      <c r="AA89" s="202">
        <v>4.54</v>
      </c>
      <c r="AB89" s="202">
        <v>0</v>
      </c>
      <c r="AC89" s="202">
        <v>0</v>
      </c>
      <c r="AD89" s="202">
        <v>12.46</v>
      </c>
      <c r="AE89" s="202">
        <v>0</v>
      </c>
      <c r="AF89" s="202">
        <v>0</v>
      </c>
      <c r="AG89" s="202">
        <v>0</v>
      </c>
      <c r="AH89" s="202">
        <v>0</v>
      </c>
      <c r="AI89" s="202">
        <v>51.94</v>
      </c>
      <c r="AJ89" s="202">
        <v>0</v>
      </c>
      <c r="AK89" s="202">
        <v>-4.3499999999999996</v>
      </c>
      <c r="AL89" s="202">
        <v>0</v>
      </c>
      <c r="AM89" s="202">
        <v>0</v>
      </c>
      <c r="AN89" s="202">
        <v>0</v>
      </c>
      <c r="AO89" s="202">
        <v>-72.260000000000005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16.45</v>
      </c>
      <c r="L90" s="202">
        <v>0.3</v>
      </c>
      <c r="M90" s="202">
        <v>1.03</v>
      </c>
      <c r="N90" s="202">
        <v>0.81</v>
      </c>
      <c r="O90" s="202">
        <v>2.38</v>
      </c>
      <c r="P90" s="202">
        <v>0.54</v>
      </c>
      <c r="Q90" s="202">
        <v>0.28999999999999998</v>
      </c>
      <c r="R90" s="202">
        <v>0.27</v>
      </c>
      <c r="S90" s="202">
        <v>0</v>
      </c>
      <c r="T90" s="202">
        <v>0</v>
      </c>
      <c r="U90" s="202">
        <v>-20</v>
      </c>
      <c r="V90" s="202">
        <v>0.28999999999999998</v>
      </c>
      <c r="W90" s="202">
        <v>0.64</v>
      </c>
      <c r="X90" s="202">
        <v>1.4</v>
      </c>
      <c r="Y90" s="202">
        <v>0</v>
      </c>
      <c r="Z90" s="202">
        <v>3.32</v>
      </c>
      <c r="AA90" s="202">
        <v>4.54</v>
      </c>
      <c r="AB90" s="202">
        <v>0</v>
      </c>
      <c r="AC90" s="202">
        <v>0</v>
      </c>
      <c r="AD90" s="202">
        <v>12.46</v>
      </c>
      <c r="AE90" s="202">
        <v>0</v>
      </c>
      <c r="AF90" s="202">
        <v>0</v>
      </c>
      <c r="AG90" s="202">
        <v>0</v>
      </c>
      <c r="AH90" s="202">
        <v>0</v>
      </c>
      <c r="AI90" s="202">
        <v>51.94</v>
      </c>
      <c r="AJ90" s="202">
        <v>0</v>
      </c>
      <c r="AK90" s="202">
        <v>-4.3499999999999996</v>
      </c>
      <c r="AL90" s="202">
        <v>0</v>
      </c>
      <c r="AM90" s="202">
        <v>0</v>
      </c>
      <c r="AN90" s="202">
        <v>0</v>
      </c>
      <c r="AO90" s="202">
        <v>-72.260000000000005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16.45</v>
      </c>
      <c r="L91" s="202">
        <v>0.3</v>
      </c>
      <c r="M91" s="202">
        <v>1.03</v>
      </c>
      <c r="N91" s="202">
        <v>0.81</v>
      </c>
      <c r="O91" s="202">
        <v>2.38</v>
      </c>
      <c r="P91" s="202">
        <v>0.54</v>
      </c>
      <c r="Q91" s="202">
        <v>0.28999999999999998</v>
      </c>
      <c r="R91" s="202">
        <v>0.27</v>
      </c>
      <c r="S91" s="202">
        <v>0</v>
      </c>
      <c r="T91" s="202">
        <v>0</v>
      </c>
      <c r="U91" s="202">
        <v>-20</v>
      </c>
      <c r="V91" s="202">
        <v>0.28999999999999998</v>
      </c>
      <c r="W91" s="202">
        <v>0.64</v>
      </c>
      <c r="X91" s="202">
        <v>1.4</v>
      </c>
      <c r="Y91" s="202">
        <v>0</v>
      </c>
      <c r="Z91" s="202">
        <v>3.32</v>
      </c>
      <c r="AA91" s="202">
        <v>4.54</v>
      </c>
      <c r="AB91" s="202">
        <v>0</v>
      </c>
      <c r="AC91" s="202">
        <v>0</v>
      </c>
      <c r="AD91" s="202">
        <v>12.46</v>
      </c>
      <c r="AE91" s="202">
        <v>0</v>
      </c>
      <c r="AF91" s="202">
        <v>0</v>
      </c>
      <c r="AG91" s="202">
        <v>0</v>
      </c>
      <c r="AH91" s="202">
        <v>0</v>
      </c>
      <c r="AI91" s="202">
        <v>51.94</v>
      </c>
      <c r="AJ91" s="202">
        <v>0</v>
      </c>
      <c r="AK91" s="202">
        <v>-4.3499999999999996</v>
      </c>
      <c r="AL91" s="202">
        <v>0</v>
      </c>
      <c r="AM91" s="202">
        <v>0</v>
      </c>
      <c r="AN91" s="202">
        <v>0</v>
      </c>
      <c r="AO91" s="202">
        <v>-72.260000000000005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16.45</v>
      </c>
      <c r="L92" s="202">
        <v>0.3</v>
      </c>
      <c r="M92" s="202">
        <v>1.03</v>
      </c>
      <c r="N92" s="202">
        <v>0.81</v>
      </c>
      <c r="O92" s="202">
        <v>2.38</v>
      </c>
      <c r="P92" s="202">
        <v>0.54</v>
      </c>
      <c r="Q92" s="202">
        <v>0.28999999999999998</v>
      </c>
      <c r="R92" s="202">
        <v>0.27</v>
      </c>
      <c r="S92" s="202">
        <v>0</v>
      </c>
      <c r="T92" s="202">
        <v>0</v>
      </c>
      <c r="U92" s="202">
        <v>-20</v>
      </c>
      <c r="V92" s="202">
        <v>0.28999999999999998</v>
      </c>
      <c r="W92" s="202">
        <v>0.64</v>
      </c>
      <c r="X92" s="202">
        <v>1.4</v>
      </c>
      <c r="Y92" s="202">
        <v>0</v>
      </c>
      <c r="Z92" s="202">
        <v>3.32</v>
      </c>
      <c r="AA92" s="202">
        <v>4.54</v>
      </c>
      <c r="AB92" s="202">
        <v>0</v>
      </c>
      <c r="AC92" s="202">
        <v>0</v>
      </c>
      <c r="AD92" s="202">
        <v>12.46</v>
      </c>
      <c r="AE92" s="202">
        <v>0</v>
      </c>
      <c r="AF92" s="202">
        <v>0</v>
      </c>
      <c r="AG92" s="202">
        <v>0</v>
      </c>
      <c r="AH92" s="202">
        <v>0</v>
      </c>
      <c r="AI92" s="202">
        <v>51.94</v>
      </c>
      <c r="AJ92" s="202">
        <v>0</v>
      </c>
      <c r="AK92" s="202">
        <v>-4.3499999999999996</v>
      </c>
      <c r="AL92" s="202">
        <v>0</v>
      </c>
      <c r="AM92" s="202">
        <v>0</v>
      </c>
      <c r="AN92" s="202">
        <v>0</v>
      </c>
      <c r="AO92" s="202">
        <v>-72.260000000000005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16.45</v>
      </c>
      <c r="L93" s="202">
        <v>0.3</v>
      </c>
      <c r="M93" s="202">
        <v>1.03</v>
      </c>
      <c r="N93" s="202">
        <v>0.81</v>
      </c>
      <c r="O93" s="202">
        <v>2.38</v>
      </c>
      <c r="P93" s="202">
        <v>0.54</v>
      </c>
      <c r="Q93" s="202">
        <v>0.28999999999999998</v>
      </c>
      <c r="R93" s="202">
        <v>0.27</v>
      </c>
      <c r="S93" s="202">
        <v>0</v>
      </c>
      <c r="T93" s="202">
        <v>0</v>
      </c>
      <c r="U93" s="202">
        <v>-20</v>
      </c>
      <c r="V93" s="202">
        <v>0.28999999999999998</v>
      </c>
      <c r="W93" s="202">
        <v>0.64</v>
      </c>
      <c r="X93" s="202">
        <v>1.4</v>
      </c>
      <c r="Y93" s="202">
        <v>0</v>
      </c>
      <c r="Z93" s="202">
        <v>3.32</v>
      </c>
      <c r="AA93" s="202">
        <v>4.54</v>
      </c>
      <c r="AB93" s="202">
        <v>0</v>
      </c>
      <c r="AC93" s="202">
        <v>0</v>
      </c>
      <c r="AD93" s="202">
        <v>12.46</v>
      </c>
      <c r="AE93" s="202">
        <v>0</v>
      </c>
      <c r="AF93" s="202">
        <v>0</v>
      </c>
      <c r="AG93" s="202">
        <v>0</v>
      </c>
      <c r="AH93" s="202">
        <v>0</v>
      </c>
      <c r="AI93" s="202">
        <v>51.94</v>
      </c>
      <c r="AJ93" s="202">
        <v>0</v>
      </c>
      <c r="AK93" s="202">
        <v>-4.3499999999999996</v>
      </c>
      <c r="AL93" s="202">
        <v>0</v>
      </c>
      <c r="AM93" s="202">
        <v>0</v>
      </c>
      <c r="AN93" s="202">
        <v>0</v>
      </c>
      <c r="AO93" s="202">
        <v>-72.260000000000005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16.45</v>
      </c>
      <c r="L94" s="202">
        <v>0.3</v>
      </c>
      <c r="M94" s="202">
        <v>1.03</v>
      </c>
      <c r="N94" s="202">
        <v>0.81</v>
      </c>
      <c r="O94" s="202">
        <v>2.38</v>
      </c>
      <c r="P94" s="202">
        <v>0.54</v>
      </c>
      <c r="Q94" s="202">
        <v>0.28999999999999998</v>
      </c>
      <c r="R94" s="202">
        <v>0.27</v>
      </c>
      <c r="S94" s="202">
        <v>0</v>
      </c>
      <c r="T94" s="202">
        <v>0</v>
      </c>
      <c r="U94" s="202">
        <v>-20</v>
      </c>
      <c r="V94" s="202">
        <v>0.28999999999999998</v>
      </c>
      <c r="W94" s="202">
        <v>0.64</v>
      </c>
      <c r="X94" s="202">
        <v>1.4</v>
      </c>
      <c r="Y94" s="202">
        <v>0</v>
      </c>
      <c r="Z94" s="202">
        <v>3.32</v>
      </c>
      <c r="AA94" s="202">
        <v>4.54</v>
      </c>
      <c r="AB94" s="202">
        <v>0</v>
      </c>
      <c r="AC94" s="202">
        <v>0</v>
      </c>
      <c r="AD94" s="202">
        <v>12.46</v>
      </c>
      <c r="AE94" s="202">
        <v>0</v>
      </c>
      <c r="AF94" s="202">
        <v>0</v>
      </c>
      <c r="AG94" s="202">
        <v>0</v>
      </c>
      <c r="AH94" s="202">
        <v>0</v>
      </c>
      <c r="AI94" s="202">
        <v>51.37</v>
      </c>
      <c r="AJ94" s="202">
        <v>0</v>
      </c>
      <c r="AK94" s="202">
        <v>-4.3499999999999996</v>
      </c>
      <c r="AL94" s="202">
        <v>0</v>
      </c>
      <c r="AM94" s="202">
        <v>0</v>
      </c>
      <c r="AN94" s="202">
        <v>0</v>
      </c>
      <c r="AO94" s="202">
        <v>-72.260000000000005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16.45</v>
      </c>
      <c r="L95" s="202">
        <v>0.3</v>
      </c>
      <c r="M95" s="202">
        <v>1.03</v>
      </c>
      <c r="N95" s="202">
        <v>0.81</v>
      </c>
      <c r="O95" s="202">
        <v>2.38</v>
      </c>
      <c r="P95" s="202">
        <v>0.54</v>
      </c>
      <c r="Q95" s="202">
        <v>0.28999999999999998</v>
      </c>
      <c r="R95" s="202">
        <v>0.27</v>
      </c>
      <c r="S95" s="202">
        <v>0</v>
      </c>
      <c r="T95" s="202">
        <v>0</v>
      </c>
      <c r="U95" s="202">
        <v>-20</v>
      </c>
      <c r="V95" s="202">
        <v>0.28999999999999998</v>
      </c>
      <c r="W95" s="202">
        <v>0.64</v>
      </c>
      <c r="X95" s="202">
        <v>1.4</v>
      </c>
      <c r="Y95" s="202">
        <v>0</v>
      </c>
      <c r="Z95" s="202">
        <v>3.32</v>
      </c>
      <c r="AA95" s="202">
        <v>4.54</v>
      </c>
      <c r="AB95" s="202">
        <v>0</v>
      </c>
      <c r="AC95" s="202">
        <v>0</v>
      </c>
      <c r="AD95" s="202">
        <v>12.46</v>
      </c>
      <c r="AE95" s="202">
        <v>0</v>
      </c>
      <c r="AF95" s="202">
        <v>0</v>
      </c>
      <c r="AG95" s="202">
        <v>0</v>
      </c>
      <c r="AH95" s="202">
        <v>0</v>
      </c>
      <c r="AI95" s="202">
        <v>51.37</v>
      </c>
      <c r="AJ95" s="202">
        <v>0</v>
      </c>
      <c r="AK95" s="202">
        <v>-4.3499999999999996</v>
      </c>
      <c r="AL95" s="202">
        <v>0</v>
      </c>
      <c r="AM95" s="202">
        <v>0</v>
      </c>
      <c r="AN95" s="202">
        <v>0</v>
      </c>
      <c r="AO95" s="202">
        <v>-72.260000000000005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16.45</v>
      </c>
      <c r="L96" s="202">
        <v>0.3</v>
      </c>
      <c r="M96" s="202">
        <v>1.03</v>
      </c>
      <c r="N96" s="202">
        <v>0.81</v>
      </c>
      <c r="O96" s="202">
        <v>2.38</v>
      </c>
      <c r="P96" s="202">
        <v>0.54</v>
      </c>
      <c r="Q96" s="202">
        <v>0.28999999999999998</v>
      </c>
      <c r="R96" s="202">
        <v>0.27</v>
      </c>
      <c r="S96" s="202">
        <v>0</v>
      </c>
      <c r="T96" s="202">
        <v>0</v>
      </c>
      <c r="U96" s="202">
        <v>-20</v>
      </c>
      <c r="V96" s="202">
        <v>0.28999999999999998</v>
      </c>
      <c r="W96" s="202">
        <v>0.64</v>
      </c>
      <c r="X96" s="202">
        <v>1.4</v>
      </c>
      <c r="Y96" s="202">
        <v>0</v>
      </c>
      <c r="Z96" s="202">
        <v>3.32</v>
      </c>
      <c r="AA96" s="202">
        <v>4.54</v>
      </c>
      <c r="AB96" s="202">
        <v>0</v>
      </c>
      <c r="AC96" s="202">
        <v>0</v>
      </c>
      <c r="AD96" s="202">
        <v>12.46</v>
      </c>
      <c r="AE96" s="202">
        <v>0</v>
      </c>
      <c r="AF96" s="202">
        <v>0</v>
      </c>
      <c r="AG96" s="202">
        <v>0</v>
      </c>
      <c r="AH96" s="202">
        <v>0</v>
      </c>
      <c r="AI96" s="202">
        <v>51.37</v>
      </c>
      <c r="AJ96" s="202">
        <v>0</v>
      </c>
      <c r="AK96" s="202">
        <v>-4.3499999999999996</v>
      </c>
      <c r="AL96" s="202">
        <v>0</v>
      </c>
      <c r="AM96" s="202">
        <v>0</v>
      </c>
      <c r="AN96" s="202">
        <v>0</v>
      </c>
      <c r="AO96" s="202">
        <v>-72.260000000000005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16.45</v>
      </c>
      <c r="L97" s="202">
        <v>0.3</v>
      </c>
      <c r="M97" s="202">
        <v>1.03</v>
      </c>
      <c r="N97" s="202">
        <v>0.81</v>
      </c>
      <c r="O97" s="202">
        <v>2.38</v>
      </c>
      <c r="P97" s="202">
        <v>0.54</v>
      </c>
      <c r="Q97" s="202">
        <v>0.28999999999999998</v>
      </c>
      <c r="R97" s="202">
        <v>0.27</v>
      </c>
      <c r="S97" s="202">
        <v>0</v>
      </c>
      <c r="T97" s="202">
        <v>0</v>
      </c>
      <c r="U97" s="202">
        <v>-20</v>
      </c>
      <c r="V97" s="202">
        <v>0.28999999999999998</v>
      </c>
      <c r="W97" s="202">
        <v>0.64</v>
      </c>
      <c r="X97" s="202">
        <v>1.4</v>
      </c>
      <c r="Y97" s="202">
        <v>0</v>
      </c>
      <c r="Z97" s="202">
        <v>3.32</v>
      </c>
      <c r="AA97" s="202">
        <v>4.54</v>
      </c>
      <c r="AB97" s="202">
        <v>0</v>
      </c>
      <c r="AC97" s="202">
        <v>0</v>
      </c>
      <c r="AD97" s="202">
        <v>12.46</v>
      </c>
      <c r="AE97" s="202">
        <v>0</v>
      </c>
      <c r="AF97" s="202">
        <v>0</v>
      </c>
      <c r="AG97" s="202">
        <v>0</v>
      </c>
      <c r="AH97" s="202">
        <v>0</v>
      </c>
      <c r="AI97" s="202">
        <v>51.37</v>
      </c>
      <c r="AJ97" s="202">
        <v>0</v>
      </c>
      <c r="AK97" s="202">
        <v>-4.3499999999999996</v>
      </c>
      <c r="AL97" s="202">
        <v>0</v>
      </c>
      <c r="AM97" s="202">
        <v>0</v>
      </c>
      <c r="AN97" s="202">
        <v>0</v>
      </c>
      <c r="AO97" s="202">
        <v>-72.260000000000005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16.45</v>
      </c>
      <c r="L98" s="202">
        <v>0.3</v>
      </c>
      <c r="M98" s="202">
        <v>1.03</v>
      </c>
      <c r="N98" s="202">
        <v>0.81</v>
      </c>
      <c r="O98" s="202">
        <v>2.38</v>
      </c>
      <c r="P98" s="202">
        <v>0.54</v>
      </c>
      <c r="Q98" s="202">
        <v>0.28999999999999998</v>
      </c>
      <c r="R98" s="202">
        <v>0.27</v>
      </c>
      <c r="S98" s="202">
        <v>0</v>
      </c>
      <c r="T98" s="202">
        <v>0</v>
      </c>
      <c r="U98" s="202">
        <v>-20</v>
      </c>
      <c r="V98" s="202">
        <v>0.28999999999999998</v>
      </c>
      <c r="W98" s="202">
        <v>0.64</v>
      </c>
      <c r="X98" s="202">
        <v>1.4</v>
      </c>
      <c r="Y98" s="202">
        <v>0</v>
      </c>
      <c r="Z98" s="202">
        <v>3.32</v>
      </c>
      <c r="AA98" s="202">
        <v>4.54</v>
      </c>
      <c r="AB98" s="202">
        <v>0</v>
      </c>
      <c r="AC98" s="202">
        <v>0</v>
      </c>
      <c r="AD98" s="202">
        <v>12.46</v>
      </c>
      <c r="AE98" s="202">
        <v>0</v>
      </c>
      <c r="AF98" s="202">
        <v>0</v>
      </c>
      <c r="AG98" s="202">
        <v>0</v>
      </c>
      <c r="AH98" s="202">
        <v>0</v>
      </c>
      <c r="AI98" s="202">
        <v>51.37</v>
      </c>
      <c r="AJ98" s="202">
        <v>0</v>
      </c>
      <c r="AK98" s="202">
        <v>-4.3499999999999996</v>
      </c>
      <c r="AL98" s="202">
        <v>0</v>
      </c>
      <c r="AM98" s="202">
        <v>0</v>
      </c>
      <c r="AN98" s="202">
        <v>0</v>
      </c>
      <c r="AO98" s="202">
        <v>-72.260000000000005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0.13245499999999991</v>
      </c>
      <c r="E99">
        <f t="shared" si="0"/>
        <v>0</v>
      </c>
      <c r="F99">
        <f t="shared" si="0"/>
        <v>0</v>
      </c>
      <c r="G99">
        <f t="shared" si="0"/>
        <v>0.47847499999999971</v>
      </c>
      <c r="H99">
        <f t="shared" si="0"/>
        <v>0</v>
      </c>
      <c r="I99">
        <f t="shared" si="0"/>
        <v>0</v>
      </c>
      <c r="J99">
        <f t="shared" si="0"/>
        <v>0.70595000000000052</v>
      </c>
      <c r="K99">
        <f t="shared" si="0"/>
        <v>0.29337750000000046</v>
      </c>
      <c r="L99">
        <f t="shared" si="0"/>
        <v>-1.8304999999999991E-2</v>
      </c>
      <c r="M99">
        <f t="shared" si="0"/>
        <v>2.472000000000002E-2</v>
      </c>
      <c r="N99">
        <f t="shared" si="0"/>
        <v>1.9647500000000016E-2</v>
      </c>
      <c r="O99">
        <f t="shared" si="0"/>
        <v>5.7119999999999928E-2</v>
      </c>
      <c r="P99">
        <f t="shared" si="0"/>
        <v>1.2959999999999984E-2</v>
      </c>
      <c r="Q99">
        <f t="shared" si="0"/>
        <v>-3.2050000000000117E-3</v>
      </c>
      <c r="R99">
        <f t="shared" si="0"/>
        <v>3.3399999999999927E-3</v>
      </c>
      <c r="S99">
        <f t="shared" si="0"/>
        <v>0</v>
      </c>
      <c r="T99">
        <f t="shared" si="0"/>
        <v>0</v>
      </c>
      <c r="U99">
        <f t="shared" si="0"/>
        <v>-0.22066749999999999</v>
      </c>
      <c r="V99">
        <f t="shared" si="0"/>
        <v>6.964999999999986E-3</v>
      </c>
      <c r="W99">
        <f t="shared" si="0"/>
        <v>1.5360000000000011E-2</v>
      </c>
      <c r="X99">
        <f t="shared" si="0"/>
        <v>0.16887749999999971</v>
      </c>
      <c r="Y99">
        <f t="shared" si="0"/>
        <v>0</v>
      </c>
      <c r="Z99">
        <f t="shared" si="0"/>
        <v>7.9474999999999907E-2</v>
      </c>
      <c r="AA99">
        <f t="shared" si="0"/>
        <v>4.0629999999999986E-2</v>
      </c>
      <c r="AB99">
        <f t="shared" si="0"/>
        <v>0</v>
      </c>
      <c r="AC99">
        <f t="shared" si="0"/>
        <v>0.17543250000000005</v>
      </c>
      <c r="AD99">
        <f t="shared" si="0"/>
        <v>0.19624500000000011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1.6248749999999994</v>
      </c>
      <c r="AJ99">
        <f t="shared" si="0"/>
        <v>-5.4250000000000023E-4</v>
      </c>
      <c r="AK99">
        <f t="shared" si="0"/>
        <v>-0.82361499999999921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3.3841200000000002</v>
      </c>
      <c r="AP99">
        <f t="shared" si="0"/>
        <v>-1.0679999999999997E-2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45558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48.674999999999997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-48.674999999999997</v>
      </c>
      <c r="G3" s="104">
        <f>SUM(B3:F3)</f>
        <v>0</v>
      </c>
    </row>
    <row r="4" spans="1:7">
      <c r="A4" s="99" t="s">
        <v>46</v>
      </c>
      <c r="B4" s="95">
        <f>'IDT-1 Calculation'!DF4</f>
        <v>58.152000000000001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-58.152000000000001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94.200999999999993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-94.200999999999993</v>
      </c>
      <c r="G5" s="100">
        <f t="shared" si="0"/>
        <v>0</v>
      </c>
    </row>
    <row r="6" spans="1:7">
      <c r="A6" s="99" t="s">
        <v>48</v>
      </c>
      <c r="B6" s="95">
        <f>'IDT-1 Calculation'!DF6</f>
        <v>103.97199999999999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-103.97199999999999</v>
      </c>
      <c r="G6" s="100">
        <f t="shared" si="0"/>
        <v>0</v>
      </c>
    </row>
    <row r="7" spans="1:7">
      <c r="A7" s="99" t="s">
        <v>49</v>
      </c>
      <c r="B7" s="95">
        <f>'IDT-1 Calculation'!DF7</f>
        <v>133.095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-133.095</v>
      </c>
      <c r="G7" s="100">
        <f t="shared" si="0"/>
        <v>0</v>
      </c>
    </row>
    <row r="8" spans="1:7">
      <c r="A8" s="99" t="s">
        <v>50</v>
      </c>
      <c r="B8" s="95">
        <f>'IDT-1 Calculation'!DF8</f>
        <v>143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-143</v>
      </c>
      <c r="G8" s="100">
        <f t="shared" si="0"/>
        <v>0</v>
      </c>
    </row>
    <row r="9" spans="1:7">
      <c r="A9" s="99" t="s">
        <v>51</v>
      </c>
      <c r="B9" s="95">
        <f>'IDT-1 Calculation'!DF9</f>
        <v>137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-137</v>
      </c>
      <c r="G9" s="100">
        <f t="shared" si="0"/>
        <v>0</v>
      </c>
    </row>
    <row r="10" spans="1:7">
      <c r="A10" s="99" t="s">
        <v>52</v>
      </c>
      <c r="B10" s="95">
        <f>'IDT-1 Calculation'!DF10</f>
        <v>90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-90</v>
      </c>
      <c r="G10" s="100">
        <f t="shared" si="0"/>
        <v>0</v>
      </c>
    </row>
    <row r="11" spans="1:7">
      <c r="A11" s="99" t="s">
        <v>53</v>
      </c>
      <c r="B11" s="95">
        <f>'IDT-1 Calculation'!DF11</f>
        <v>46</v>
      </c>
      <c r="C11" s="95">
        <f>'IDT-1 Calculation'!DG11</f>
        <v>-15</v>
      </c>
      <c r="D11" s="95">
        <f>'IDT-1 Calculation'!DH11</f>
        <v>0</v>
      </c>
      <c r="E11" s="95">
        <f>'IDT-1 Calculation'!DI11</f>
        <v>0</v>
      </c>
      <c r="F11" s="95">
        <f>'IDT-1 Calculation'!DJ11</f>
        <v>-31</v>
      </c>
      <c r="G11" s="100">
        <f t="shared" si="0"/>
        <v>0</v>
      </c>
    </row>
    <row r="12" spans="1:7">
      <c r="A12" s="99" t="s">
        <v>54</v>
      </c>
      <c r="B12" s="95">
        <f>'IDT-1 Calculation'!DF12</f>
        <v>22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-22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3</v>
      </c>
      <c r="C28" s="95">
        <f>'IDT-1 Calculation'!DG28</f>
        <v>-1.27</v>
      </c>
      <c r="D28" s="95">
        <f>'IDT-1 Calculation'!DH28</f>
        <v>0</v>
      </c>
      <c r="E28" s="95">
        <f>'IDT-1 Calculation'!DI28</f>
        <v>0</v>
      </c>
      <c r="F28" s="95">
        <f>'IDT-1 Calculation'!DJ28</f>
        <v>-1.73</v>
      </c>
      <c r="G28" s="100">
        <f t="shared" si="0"/>
        <v>0</v>
      </c>
    </row>
    <row r="29" spans="1:7">
      <c r="A29" s="99" t="s">
        <v>71</v>
      </c>
      <c r="B29" s="95">
        <f>'IDT-1 Calculation'!DF29</f>
        <v>2</v>
      </c>
      <c r="C29" s="95">
        <f>'IDT-1 Calculation'!DG29</f>
        <v>-0.84699999999999998</v>
      </c>
      <c r="D29" s="95">
        <f>'IDT-1 Calculation'!DH29</f>
        <v>0</v>
      </c>
      <c r="E29" s="95">
        <f>'IDT-1 Calculation'!DI29</f>
        <v>0</v>
      </c>
      <c r="F29" s="95">
        <f>'IDT-1 Calculation'!DJ29</f>
        <v>-1.153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-44</v>
      </c>
      <c r="D47" s="95">
        <f>'IDT-1 Calculation'!DH47</f>
        <v>0</v>
      </c>
      <c r="E47" s="95">
        <f>'IDT-1 Calculation'!DI47</f>
        <v>0</v>
      </c>
      <c r="F47" s="95">
        <f>'IDT-1 Calculation'!DJ47</f>
        <v>44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-29</v>
      </c>
      <c r="D48" s="95">
        <f>'IDT-1 Calculation'!DH48</f>
        <v>0</v>
      </c>
      <c r="E48" s="95">
        <f>'IDT-1 Calculation'!DI48</f>
        <v>0</v>
      </c>
      <c r="F48" s="95">
        <f>'IDT-1 Calculation'!DJ48</f>
        <v>29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-24</v>
      </c>
      <c r="D49" s="95">
        <f>'IDT-1 Calculation'!DH49</f>
        <v>0</v>
      </c>
      <c r="E49" s="95">
        <f>'IDT-1 Calculation'!DI49</f>
        <v>0</v>
      </c>
      <c r="F49" s="95">
        <f>'IDT-1 Calculation'!DJ49</f>
        <v>24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26.699000000000002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-26.699000000000002</v>
      </c>
      <c r="G83" s="100">
        <f t="shared" si="1"/>
        <v>0</v>
      </c>
    </row>
    <row r="84" spans="1:7">
      <c r="A84" s="99" t="s">
        <v>126</v>
      </c>
      <c r="B84" s="95">
        <f>'IDT-1 Calculation'!DF84</f>
        <v>45.709000000000003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-45.709000000000003</v>
      </c>
      <c r="G84" s="100">
        <f t="shared" si="1"/>
        <v>0</v>
      </c>
    </row>
    <row r="85" spans="1:7">
      <c r="A85" s="99" t="s">
        <v>127</v>
      </c>
      <c r="B85" s="95">
        <f>'IDT-1 Calculation'!DF85</f>
        <v>67.194000000000003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-67.194000000000003</v>
      </c>
      <c r="G85" s="100">
        <f t="shared" si="1"/>
        <v>0</v>
      </c>
    </row>
    <row r="86" spans="1:7">
      <c r="A86" s="99" t="s">
        <v>128</v>
      </c>
      <c r="B86" s="95">
        <f>'IDT-1 Calculation'!DF86</f>
        <v>96.870999999999995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-96.870999999999995</v>
      </c>
      <c r="G86" s="100">
        <f t="shared" si="1"/>
        <v>0</v>
      </c>
    </row>
    <row r="87" spans="1:7">
      <c r="A87" s="99" t="s">
        <v>129</v>
      </c>
      <c r="B87" s="95">
        <f>'IDT-1 Calculation'!DF87</f>
        <v>126.69499999999999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-126.69499999999999</v>
      </c>
      <c r="G87" s="100">
        <f t="shared" si="1"/>
        <v>0</v>
      </c>
    </row>
    <row r="88" spans="1:7">
      <c r="A88" s="99" t="s">
        <v>130</v>
      </c>
      <c r="B88" s="95">
        <f>'IDT-1 Calculation'!DF88</f>
        <v>78.638999999999996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-78.638999999999996</v>
      </c>
      <c r="G88" s="100">
        <f t="shared" si="1"/>
        <v>0</v>
      </c>
    </row>
    <row r="89" spans="1:7">
      <c r="A89" s="99" t="s">
        <v>131</v>
      </c>
      <c r="B89" s="95">
        <f>'IDT-1 Calculation'!DF89</f>
        <v>55.655000000000001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-55.655000000000001</v>
      </c>
      <c r="G89" s="100">
        <f t="shared" si="1"/>
        <v>0</v>
      </c>
    </row>
    <row r="90" spans="1:7">
      <c r="A90" s="99" t="s">
        <v>132</v>
      </c>
      <c r="B90" s="95">
        <f>'IDT-1 Calculation'!DF90</f>
        <v>36.097000000000001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-36.097000000000001</v>
      </c>
      <c r="G90" s="100">
        <f t="shared" si="1"/>
        <v>0</v>
      </c>
    </row>
    <row r="91" spans="1:7">
      <c r="A91" s="99" t="s">
        <v>133</v>
      </c>
      <c r="B91" s="95">
        <f>'IDT-1 Calculation'!DF91</f>
        <v>24.274999999999999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-24.274999999999999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0.35973224999999998</v>
      </c>
      <c r="C99" s="111">
        <f>SUM(C3:C98)/4000</f>
        <v>-2.8529250000000003E-2</v>
      </c>
      <c r="D99" s="111">
        <f>SUM(D3:D98)/4000</f>
        <v>0</v>
      </c>
      <c r="E99" s="111">
        <f>SUM(E3:E98)/4000</f>
        <v>0</v>
      </c>
      <c r="F99" s="111">
        <f>SUM(F3:F98)/4000</f>
        <v>-0.33120299999999997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7.2</v>
      </c>
      <c r="E3" s="202">
        <v>0</v>
      </c>
      <c r="F3" s="202">
        <v>0</v>
      </c>
      <c r="G3" s="202">
        <v>17.649999999999999</v>
      </c>
      <c r="H3" s="202">
        <v>0</v>
      </c>
      <c r="I3" s="202">
        <v>0</v>
      </c>
      <c r="J3" s="202">
        <v>22.71</v>
      </c>
      <c r="K3" s="202">
        <v>5.3</v>
      </c>
      <c r="L3" s="202">
        <v>2.09</v>
      </c>
      <c r="M3" s="202">
        <v>0</v>
      </c>
      <c r="N3" s="202">
        <v>0.5</v>
      </c>
      <c r="O3" s="202">
        <v>1.64</v>
      </c>
      <c r="P3" s="202">
        <v>1.35</v>
      </c>
      <c r="Q3" s="202">
        <v>0.17</v>
      </c>
      <c r="R3" s="202">
        <v>0.16</v>
      </c>
      <c r="S3" s="202">
        <v>0</v>
      </c>
      <c r="T3" s="202">
        <v>0</v>
      </c>
      <c r="U3" s="202">
        <v>7.87</v>
      </c>
      <c r="V3" s="202">
        <v>0.17</v>
      </c>
      <c r="W3" s="202">
        <v>0.37</v>
      </c>
      <c r="X3" s="202">
        <v>0.56000000000000005</v>
      </c>
      <c r="Y3" s="202">
        <v>0</v>
      </c>
      <c r="Z3" s="202">
        <v>1.92</v>
      </c>
      <c r="AA3" s="202">
        <v>0.74</v>
      </c>
      <c r="AB3" s="202">
        <v>0</v>
      </c>
      <c r="AC3" s="202">
        <v>9.1</v>
      </c>
      <c r="AD3" s="202">
        <v>6.82</v>
      </c>
      <c r="AE3" s="202">
        <v>0</v>
      </c>
      <c r="AF3" s="202">
        <v>0</v>
      </c>
      <c r="AG3" s="202">
        <v>0</v>
      </c>
      <c r="AH3" s="202">
        <v>0</v>
      </c>
      <c r="AI3" s="202">
        <v>53.03</v>
      </c>
      <c r="AJ3" s="202">
        <v>0</v>
      </c>
      <c r="AK3" s="202">
        <v>0.9</v>
      </c>
      <c r="AL3" s="202">
        <v>0</v>
      </c>
      <c r="AM3" s="202">
        <v>0</v>
      </c>
      <c r="AN3" s="202">
        <v>0</v>
      </c>
      <c r="AO3" s="202">
        <v>113.4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7.2</v>
      </c>
      <c r="E4" s="202">
        <v>0</v>
      </c>
      <c r="F4" s="202">
        <v>0</v>
      </c>
      <c r="G4" s="202">
        <v>17.649999999999999</v>
      </c>
      <c r="H4" s="202">
        <v>0</v>
      </c>
      <c r="I4" s="202">
        <v>0</v>
      </c>
      <c r="J4" s="202">
        <v>22.71</v>
      </c>
      <c r="K4" s="202">
        <v>5.3</v>
      </c>
      <c r="L4" s="202">
        <v>2.09</v>
      </c>
      <c r="M4" s="202">
        <v>0</v>
      </c>
      <c r="N4" s="202">
        <v>0.48</v>
      </c>
      <c r="O4" s="202">
        <v>1.64</v>
      </c>
      <c r="P4" s="202">
        <v>1.35</v>
      </c>
      <c r="Q4" s="202">
        <v>0.17</v>
      </c>
      <c r="R4" s="202">
        <v>0.16</v>
      </c>
      <c r="S4" s="202">
        <v>0</v>
      </c>
      <c r="T4" s="202">
        <v>0</v>
      </c>
      <c r="U4" s="202">
        <v>7.87</v>
      </c>
      <c r="V4" s="202">
        <v>0.17</v>
      </c>
      <c r="W4" s="202">
        <v>0.37</v>
      </c>
      <c r="X4" s="202">
        <v>0.7</v>
      </c>
      <c r="Y4" s="202">
        <v>0</v>
      </c>
      <c r="Z4" s="202">
        <v>1.92</v>
      </c>
      <c r="AA4" s="202">
        <v>0.74</v>
      </c>
      <c r="AB4" s="202">
        <v>0</v>
      </c>
      <c r="AC4" s="202">
        <v>1.2</v>
      </c>
      <c r="AD4" s="202">
        <v>6.82</v>
      </c>
      <c r="AE4" s="202">
        <v>0</v>
      </c>
      <c r="AF4" s="202">
        <v>0</v>
      </c>
      <c r="AG4" s="202">
        <v>0</v>
      </c>
      <c r="AH4" s="202">
        <v>0</v>
      </c>
      <c r="AI4" s="202">
        <v>53.03</v>
      </c>
      <c r="AJ4" s="202">
        <v>0</v>
      </c>
      <c r="AK4" s="202">
        <v>0.9</v>
      </c>
      <c r="AL4" s="202">
        <v>0</v>
      </c>
      <c r="AM4" s="202">
        <v>0</v>
      </c>
      <c r="AN4" s="202">
        <v>0</v>
      </c>
      <c r="AO4" s="202">
        <v>113.4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7.2</v>
      </c>
      <c r="E5" s="202">
        <v>0</v>
      </c>
      <c r="F5" s="202">
        <v>0</v>
      </c>
      <c r="G5" s="202">
        <v>17.649999999999999</v>
      </c>
      <c r="H5" s="202">
        <v>0</v>
      </c>
      <c r="I5" s="202">
        <v>0</v>
      </c>
      <c r="J5" s="202">
        <v>22.71</v>
      </c>
      <c r="K5" s="202">
        <v>5.3</v>
      </c>
      <c r="L5" s="202">
        <v>2.09</v>
      </c>
      <c r="M5" s="202">
        <v>0</v>
      </c>
      <c r="N5" s="202">
        <v>0.48</v>
      </c>
      <c r="O5" s="202">
        <v>1.64</v>
      </c>
      <c r="P5" s="202">
        <v>1.35</v>
      </c>
      <c r="Q5" s="202">
        <v>0.17</v>
      </c>
      <c r="R5" s="202">
        <v>0.16</v>
      </c>
      <c r="S5" s="202">
        <v>0</v>
      </c>
      <c r="T5" s="202">
        <v>0</v>
      </c>
      <c r="U5" s="202">
        <v>7.87</v>
      </c>
      <c r="V5" s="202">
        <v>0.17</v>
      </c>
      <c r="W5" s="202">
        <v>0.37</v>
      </c>
      <c r="X5" s="202">
        <v>5.3</v>
      </c>
      <c r="Y5" s="202">
        <v>0</v>
      </c>
      <c r="Z5" s="202">
        <v>1.92</v>
      </c>
      <c r="AA5" s="202">
        <v>0.74</v>
      </c>
      <c r="AB5" s="202">
        <v>0</v>
      </c>
      <c r="AC5" s="202">
        <v>1.2</v>
      </c>
      <c r="AD5" s="202">
        <v>6.82</v>
      </c>
      <c r="AE5" s="202">
        <v>0</v>
      </c>
      <c r="AF5" s="202">
        <v>0</v>
      </c>
      <c r="AG5" s="202">
        <v>0</v>
      </c>
      <c r="AH5" s="202">
        <v>0</v>
      </c>
      <c r="AI5" s="202">
        <v>53.03</v>
      </c>
      <c r="AJ5" s="202">
        <v>0</v>
      </c>
      <c r="AK5" s="202">
        <v>13.3</v>
      </c>
      <c r="AL5" s="202">
        <v>0</v>
      </c>
      <c r="AM5" s="202">
        <v>0</v>
      </c>
      <c r="AN5" s="202">
        <v>0</v>
      </c>
      <c r="AO5" s="202">
        <v>113.4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7.2</v>
      </c>
      <c r="E6" s="202">
        <v>0</v>
      </c>
      <c r="F6" s="202">
        <v>0</v>
      </c>
      <c r="G6" s="202">
        <v>17.649999999999999</v>
      </c>
      <c r="H6" s="202">
        <v>0</v>
      </c>
      <c r="I6" s="202">
        <v>0</v>
      </c>
      <c r="J6" s="202">
        <v>22.71</v>
      </c>
      <c r="K6" s="202">
        <v>5.3</v>
      </c>
      <c r="L6" s="202">
        <v>2.09</v>
      </c>
      <c r="M6" s="202">
        <v>0</v>
      </c>
      <c r="N6" s="202">
        <v>0.48</v>
      </c>
      <c r="O6" s="202">
        <v>1.64</v>
      </c>
      <c r="P6" s="202">
        <v>1.35</v>
      </c>
      <c r="Q6" s="202">
        <v>0.17</v>
      </c>
      <c r="R6" s="202">
        <v>0.16</v>
      </c>
      <c r="S6" s="202">
        <v>0</v>
      </c>
      <c r="T6" s="202">
        <v>0</v>
      </c>
      <c r="U6" s="202">
        <v>7.87</v>
      </c>
      <c r="V6" s="202">
        <v>0.17</v>
      </c>
      <c r="W6" s="202">
        <v>0.37</v>
      </c>
      <c r="X6" s="202">
        <v>7.05</v>
      </c>
      <c r="Y6" s="202">
        <v>0</v>
      </c>
      <c r="Z6" s="202">
        <v>1.92</v>
      </c>
      <c r="AA6" s="202">
        <v>0.74</v>
      </c>
      <c r="AB6" s="202">
        <v>0</v>
      </c>
      <c r="AC6" s="202">
        <v>1.2</v>
      </c>
      <c r="AD6" s="202">
        <v>6.82</v>
      </c>
      <c r="AE6" s="202">
        <v>0</v>
      </c>
      <c r="AF6" s="202">
        <v>0</v>
      </c>
      <c r="AG6" s="202">
        <v>0</v>
      </c>
      <c r="AH6" s="202">
        <v>0</v>
      </c>
      <c r="AI6" s="202">
        <v>53.03</v>
      </c>
      <c r="AJ6" s="202">
        <v>0</v>
      </c>
      <c r="AK6" s="202">
        <v>13.3</v>
      </c>
      <c r="AL6" s="202">
        <v>0</v>
      </c>
      <c r="AM6" s="202">
        <v>0</v>
      </c>
      <c r="AN6" s="202">
        <v>0</v>
      </c>
      <c r="AO6" s="202">
        <v>113.4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7.2</v>
      </c>
      <c r="E7" s="202">
        <v>0</v>
      </c>
      <c r="F7" s="202">
        <v>0</v>
      </c>
      <c r="G7" s="202">
        <v>17.649999999999999</v>
      </c>
      <c r="H7" s="202">
        <v>0</v>
      </c>
      <c r="I7" s="202">
        <v>0</v>
      </c>
      <c r="J7" s="202">
        <v>22.71</v>
      </c>
      <c r="K7" s="202">
        <v>5.3</v>
      </c>
      <c r="L7" s="202">
        <v>2.09</v>
      </c>
      <c r="M7" s="202">
        <v>0</v>
      </c>
      <c r="N7" s="202">
        <v>0.48</v>
      </c>
      <c r="O7" s="202">
        <v>1.64</v>
      </c>
      <c r="P7" s="202">
        <v>1.35</v>
      </c>
      <c r="Q7" s="202">
        <v>0.17</v>
      </c>
      <c r="R7" s="202">
        <v>0.16</v>
      </c>
      <c r="S7" s="202">
        <v>0</v>
      </c>
      <c r="T7" s="202">
        <v>0</v>
      </c>
      <c r="U7" s="202">
        <v>7.87</v>
      </c>
      <c r="V7" s="202">
        <v>0.17</v>
      </c>
      <c r="W7" s="202">
        <v>0.37</v>
      </c>
      <c r="X7" s="202">
        <v>7.05</v>
      </c>
      <c r="Y7" s="202">
        <v>0</v>
      </c>
      <c r="Z7" s="202">
        <v>1.92</v>
      </c>
      <c r="AA7" s="202">
        <v>0.66</v>
      </c>
      <c r="AB7" s="202">
        <v>0</v>
      </c>
      <c r="AC7" s="202">
        <v>1.2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53.03</v>
      </c>
      <c r="AJ7" s="202">
        <v>0</v>
      </c>
      <c r="AK7" s="202">
        <v>13.3</v>
      </c>
      <c r="AL7" s="202">
        <v>0</v>
      </c>
      <c r="AM7" s="202">
        <v>0</v>
      </c>
      <c r="AN7" s="202">
        <v>0</v>
      </c>
      <c r="AO7" s="202">
        <v>113.4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7.2</v>
      </c>
      <c r="E8" s="202">
        <v>0</v>
      </c>
      <c r="F8" s="202">
        <v>0</v>
      </c>
      <c r="G8" s="202">
        <v>17.649999999999999</v>
      </c>
      <c r="H8" s="202">
        <v>0</v>
      </c>
      <c r="I8" s="202">
        <v>0</v>
      </c>
      <c r="J8" s="202">
        <v>22.71</v>
      </c>
      <c r="K8" s="202">
        <v>5.3</v>
      </c>
      <c r="L8" s="202">
        <v>2.09</v>
      </c>
      <c r="M8" s="202">
        <v>0</v>
      </c>
      <c r="N8" s="202">
        <v>0.48</v>
      </c>
      <c r="O8" s="202">
        <v>1.64</v>
      </c>
      <c r="P8" s="202">
        <v>1.35</v>
      </c>
      <c r="Q8" s="202">
        <v>0.17</v>
      </c>
      <c r="R8" s="202">
        <v>0.16</v>
      </c>
      <c r="S8" s="202">
        <v>0</v>
      </c>
      <c r="T8" s="202">
        <v>0</v>
      </c>
      <c r="U8" s="202">
        <v>7.87</v>
      </c>
      <c r="V8" s="202">
        <v>0.17</v>
      </c>
      <c r="W8" s="202">
        <v>0.37</v>
      </c>
      <c r="X8" s="202">
        <v>7.72</v>
      </c>
      <c r="Y8" s="202">
        <v>0</v>
      </c>
      <c r="Z8" s="202">
        <v>1.92</v>
      </c>
      <c r="AA8" s="202">
        <v>0.66</v>
      </c>
      <c r="AB8" s="202">
        <v>0</v>
      </c>
      <c r="AC8" s="202">
        <v>1.2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53.03</v>
      </c>
      <c r="AJ8" s="202">
        <v>0</v>
      </c>
      <c r="AK8" s="202">
        <v>13.3</v>
      </c>
      <c r="AL8" s="202">
        <v>0</v>
      </c>
      <c r="AM8" s="202">
        <v>0</v>
      </c>
      <c r="AN8" s="202">
        <v>0</v>
      </c>
      <c r="AO8" s="202">
        <v>113.4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7.2</v>
      </c>
      <c r="E9" s="202">
        <v>0</v>
      </c>
      <c r="F9" s="202">
        <v>0</v>
      </c>
      <c r="G9" s="202">
        <v>17.649999999999999</v>
      </c>
      <c r="H9" s="202">
        <v>0</v>
      </c>
      <c r="I9" s="202">
        <v>0</v>
      </c>
      <c r="J9" s="202">
        <v>22.71</v>
      </c>
      <c r="K9" s="202">
        <v>5.3</v>
      </c>
      <c r="L9" s="202">
        <v>2.09</v>
      </c>
      <c r="M9" s="202">
        <v>0</v>
      </c>
      <c r="N9" s="202">
        <v>0.48</v>
      </c>
      <c r="O9" s="202">
        <v>1.64</v>
      </c>
      <c r="P9" s="202">
        <v>1.35</v>
      </c>
      <c r="Q9" s="202">
        <v>0.17</v>
      </c>
      <c r="R9" s="202">
        <v>0.16</v>
      </c>
      <c r="S9" s="202">
        <v>0</v>
      </c>
      <c r="T9" s="202">
        <v>0</v>
      </c>
      <c r="U9" s="202">
        <v>7.87</v>
      </c>
      <c r="V9" s="202">
        <v>0.17</v>
      </c>
      <c r="W9" s="202">
        <v>0.37</v>
      </c>
      <c r="X9" s="202">
        <v>7.72</v>
      </c>
      <c r="Y9" s="202">
        <v>0</v>
      </c>
      <c r="Z9" s="202">
        <v>1.92</v>
      </c>
      <c r="AA9" s="202">
        <v>0.66</v>
      </c>
      <c r="AB9" s="202">
        <v>0</v>
      </c>
      <c r="AC9" s="202">
        <v>1.2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53.03</v>
      </c>
      <c r="AJ9" s="202">
        <v>0</v>
      </c>
      <c r="AK9" s="202">
        <v>13.3</v>
      </c>
      <c r="AL9" s="202">
        <v>0</v>
      </c>
      <c r="AM9" s="202">
        <v>0</v>
      </c>
      <c r="AN9" s="202">
        <v>0</v>
      </c>
      <c r="AO9" s="202">
        <v>113.4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7.2</v>
      </c>
      <c r="E10" s="202">
        <v>0</v>
      </c>
      <c r="F10" s="202">
        <v>0</v>
      </c>
      <c r="G10" s="202">
        <v>17.649999999999999</v>
      </c>
      <c r="H10" s="202">
        <v>0</v>
      </c>
      <c r="I10" s="202">
        <v>0</v>
      </c>
      <c r="J10" s="202">
        <v>22.71</v>
      </c>
      <c r="K10" s="202">
        <v>5.3</v>
      </c>
      <c r="L10" s="202">
        <v>2.09</v>
      </c>
      <c r="M10" s="202">
        <v>0</v>
      </c>
      <c r="N10" s="202">
        <v>0.48</v>
      </c>
      <c r="O10" s="202">
        <v>1.64</v>
      </c>
      <c r="P10" s="202">
        <v>1.35</v>
      </c>
      <c r="Q10" s="202">
        <v>0.17</v>
      </c>
      <c r="R10" s="202">
        <v>0.16</v>
      </c>
      <c r="S10" s="202">
        <v>0</v>
      </c>
      <c r="T10" s="202">
        <v>0</v>
      </c>
      <c r="U10" s="202">
        <v>7.87</v>
      </c>
      <c r="V10" s="202">
        <v>0.17</v>
      </c>
      <c r="W10" s="202">
        <v>0.37</v>
      </c>
      <c r="X10" s="202">
        <v>8.3800000000000008</v>
      </c>
      <c r="Y10" s="202">
        <v>0</v>
      </c>
      <c r="Z10" s="202">
        <v>1.92</v>
      </c>
      <c r="AA10" s="202">
        <v>0.66</v>
      </c>
      <c r="AB10" s="202">
        <v>0</v>
      </c>
      <c r="AC10" s="202">
        <v>1.2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53.03</v>
      </c>
      <c r="AJ10" s="202">
        <v>0</v>
      </c>
      <c r="AK10" s="202">
        <v>13.3</v>
      </c>
      <c r="AL10" s="202">
        <v>0</v>
      </c>
      <c r="AM10" s="202">
        <v>0</v>
      </c>
      <c r="AN10" s="202">
        <v>0</v>
      </c>
      <c r="AO10" s="202">
        <v>113.4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7.2</v>
      </c>
      <c r="E11" s="202">
        <v>0</v>
      </c>
      <c r="F11" s="202">
        <v>0</v>
      </c>
      <c r="G11" s="202">
        <v>17.649999999999999</v>
      </c>
      <c r="H11" s="202">
        <v>0</v>
      </c>
      <c r="I11" s="202">
        <v>0</v>
      </c>
      <c r="J11" s="202">
        <v>22.71</v>
      </c>
      <c r="K11" s="202">
        <v>46.12</v>
      </c>
      <c r="L11" s="202">
        <v>2.09</v>
      </c>
      <c r="M11" s="202">
        <v>0</v>
      </c>
      <c r="N11" s="202">
        <v>0.48</v>
      </c>
      <c r="O11" s="202">
        <v>1.64</v>
      </c>
      <c r="P11" s="202">
        <v>1.35</v>
      </c>
      <c r="Q11" s="202">
        <v>0.17</v>
      </c>
      <c r="R11" s="202">
        <v>0.16</v>
      </c>
      <c r="S11" s="202">
        <v>0</v>
      </c>
      <c r="T11" s="202">
        <v>0</v>
      </c>
      <c r="U11" s="202">
        <v>7.87</v>
      </c>
      <c r="V11" s="202">
        <v>0.17</v>
      </c>
      <c r="W11" s="202">
        <v>0.37</v>
      </c>
      <c r="X11" s="202">
        <v>8.3800000000000008</v>
      </c>
      <c r="Y11" s="202">
        <v>0</v>
      </c>
      <c r="Z11" s="202">
        <v>1.92</v>
      </c>
      <c r="AA11" s="202">
        <v>0.66</v>
      </c>
      <c r="AB11" s="202">
        <v>0</v>
      </c>
      <c r="AC11" s="202">
        <v>0.96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53.03</v>
      </c>
      <c r="AJ11" s="202">
        <v>0</v>
      </c>
      <c r="AK11" s="202">
        <v>13.3</v>
      </c>
      <c r="AL11" s="202">
        <v>0</v>
      </c>
      <c r="AM11" s="202">
        <v>0</v>
      </c>
      <c r="AN11" s="202">
        <v>0</v>
      </c>
      <c r="AO11" s="202">
        <v>113.4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7.2</v>
      </c>
      <c r="E12" s="202">
        <v>0</v>
      </c>
      <c r="F12" s="202">
        <v>0</v>
      </c>
      <c r="G12" s="202">
        <v>17.649999999999999</v>
      </c>
      <c r="H12" s="202">
        <v>0</v>
      </c>
      <c r="I12" s="202">
        <v>0</v>
      </c>
      <c r="J12" s="202">
        <v>22.71</v>
      </c>
      <c r="K12" s="202">
        <v>36.44</v>
      </c>
      <c r="L12" s="202">
        <v>2.09</v>
      </c>
      <c r="M12" s="202">
        <v>0</v>
      </c>
      <c r="N12" s="202">
        <v>0.48</v>
      </c>
      <c r="O12" s="202">
        <v>1.64</v>
      </c>
      <c r="P12" s="202">
        <v>1.35</v>
      </c>
      <c r="Q12" s="202">
        <v>0.17</v>
      </c>
      <c r="R12" s="202">
        <v>0.16</v>
      </c>
      <c r="S12" s="202">
        <v>0</v>
      </c>
      <c r="T12" s="202">
        <v>0</v>
      </c>
      <c r="U12" s="202">
        <v>7.87</v>
      </c>
      <c r="V12" s="202">
        <v>0.17</v>
      </c>
      <c r="W12" s="202">
        <v>0.37</v>
      </c>
      <c r="X12" s="202">
        <v>9.7200000000000006</v>
      </c>
      <c r="Y12" s="202">
        <v>0</v>
      </c>
      <c r="Z12" s="202">
        <v>1.92</v>
      </c>
      <c r="AA12" s="202">
        <v>0.66</v>
      </c>
      <c r="AB12" s="202">
        <v>0</v>
      </c>
      <c r="AC12" s="202">
        <v>0.96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53.03</v>
      </c>
      <c r="AJ12" s="202">
        <v>0</v>
      </c>
      <c r="AK12" s="202">
        <v>13.3</v>
      </c>
      <c r="AL12" s="202">
        <v>0</v>
      </c>
      <c r="AM12" s="202">
        <v>0</v>
      </c>
      <c r="AN12" s="202">
        <v>0</v>
      </c>
      <c r="AO12" s="202">
        <v>113.4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7.2</v>
      </c>
      <c r="E13" s="202">
        <v>0</v>
      </c>
      <c r="F13" s="202">
        <v>0</v>
      </c>
      <c r="G13" s="202">
        <v>17.649999999999999</v>
      </c>
      <c r="H13" s="202">
        <v>0</v>
      </c>
      <c r="I13" s="202">
        <v>0</v>
      </c>
      <c r="J13" s="202">
        <v>22.71</v>
      </c>
      <c r="K13" s="202">
        <v>25.8</v>
      </c>
      <c r="L13" s="202">
        <v>2.09</v>
      </c>
      <c r="M13" s="202">
        <v>0</v>
      </c>
      <c r="N13" s="202">
        <v>0.48</v>
      </c>
      <c r="O13" s="202">
        <v>1.64</v>
      </c>
      <c r="P13" s="202">
        <v>1.35</v>
      </c>
      <c r="Q13" s="202">
        <v>0.17</v>
      </c>
      <c r="R13" s="202">
        <v>0.16</v>
      </c>
      <c r="S13" s="202">
        <v>0</v>
      </c>
      <c r="T13" s="202">
        <v>0</v>
      </c>
      <c r="U13" s="202">
        <v>7.87</v>
      </c>
      <c r="V13" s="202">
        <v>0.17</v>
      </c>
      <c r="W13" s="202">
        <v>0.37</v>
      </c>
      <c r="X13" s="202">
        <v>9.7200000000000006</v>
      </c>
      <c r="Y13" s="202">
        <v>0</v>
      </c>
      <c r="Z13" s="202">
        <v>1.92</v>
      </c>
      <c r="AA13" s="202">
        <v>0.66</v>
      </c>
      <c r="AB13" s="202">
        <v>0</v>
      </c>
      <c r="AC13" s="202">
        <v>0.96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53.03</v>
      </c>
      <c r="AJ13" s="202">
        <v>0</v>
      </c>
      <c r="AK13" s="202">
        <v>13.3</v>
      </c>
      <c r="AL13" s="202">
        <v>0</v>
      </c>
      <c r="AM13" s="202">
        <v>0</v>
      </c>
      <c r="AN13" s="202">
        <v>0</v>
      </c>
      <c r="AO13" s="202">
        <v>113.4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7.2</v>
      </c>
      <c r="E14" s="202">
        <v>0</v>
      </c>
      <c r="F14" s="202">
        <v>0</v>
      </c>
      <c r="G14" s="202">
        <v>17.649999999999999</v>
      </c>
      <c r="H14" s="202">
        <v>0</v>
      </c>
      <c r="I14" s="202">
        <v>0</v>
      </c>
      <c r="J14" s="202">
        <v>22.71</v>
      </c>
      <c r="K14" s="202">
        <v>25.8</v>
      </c>
      <c r="L14" s="202">
        <v>2.09</v>
      </c>
      <c r="M14" s="202">
        <v>0</v>
      </c>
      <c r="N14" s="202">
        <v>0.48</v>
      </c>
      <c r="O14" s="202">
        <v>1.64</v>
      </c>
      <c r="P14" s="202">
        <v>1.35</v>
      </c>
      <c r="Q14" s="202">
        <v>0.17</v>
      </c>
      <c r="R14" s="202">
        <v>0.16</v>
      </c>
      <c r="S14" s="202">
        <v>0</v>
      </c>
      <c r="T14" s="202">
        <v>0</v>
      </c>
      <c r="U14" s="202">
        <v>7.87</v>
      </c>
      <c r="V14" s="202">
        <v>0.17</v>
      </c>
      <c r="W14" s="202">
        <v>0.37</v>
      </c>
      <c r="X14" s="202">
        <v>11.05</v>
      </c>
      <c r="Y14" s="202">
        <v>0</v>
      </c>
      <c r="Z14" s="202">
        <v>1.92</v>
      </c>
      <c r="AA14" s="202">
        <v>0.66</v>
      </c>
      <c r="AB14" s="202">
        <v>0</v>
      </c>
      <c r="AC14" s="202">
        <v>0.96</v>
      </c>
      <c r="AD14" s="202">
        <v>6.82</v>
      </c>
      <c r="AE14" s="202">
        <v>0</v>
      </c>
      <c r="AF14" s="202">
        <v>0</v>
      </c>
      <c r="AG14" s="202">
        <v>0</v>
      </c>
      <c r="AH14" s="202">
        <v>0</v>
      </c>
      <c r="AI14" s="202">
        <v>53.03</v>
      </c>
      <c r="AJ14" s="202">
        <v>0</v>
      </c>
      <c r="AK14" s="202">
        <v>13.3</v>
      </c>
      <c r="AL14" s="202">
        <v>0</v>
      </c>
      <c r="AM14" s="202">
        <v>0</v>
      </c>
      <c r="AN14" s="202">
        <v>0</v>
      </c>
      <c r="AO14" s="202">
        <v>113.4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7.2</v>
      </c>
      <c r="E15" s="202">
        <v>0</v>
      </c>
      <c r="F15" s="202">
        <v>0</v>
      </c>
      <c r="G15" s="202">
        <v>17.649999999999999</v>
      </c>
      <c r="H15" s="202">
        <v>0</v>
      </c>
      <c r="I15" s="202">
        <v>0</v>
      </c>
      <c r="J15" s="202">
        <v>22.71</v>
      </c>
      <c r="K15" s="202">
        <v>25.8</v>
      </c>
      <c r="L15" s="202">
        <v>2.09</v>
      </c>
      <c r="M15" s="202">
        <v>0</v>
      </c>
      <c r="N15" s="202">
        <v>0.48</v>
      </c>
      <c r="O15" s="202">
        <v>1.64</v>
      </c>
      <c r="P15" s="202">
        <v>1.35</v>
      </c>
      <c r="Q15" s="202">
        <v>0</v>
      </c>
      <c r="R15" s="202">
        <v>0.16</v>
      </c>
      <c r="S15" s="202">
        <v>0</v>
      </c>
      <c r="T15" s="202">
        <v>0</v>
      </c>
      <c r="U15" s="202">
        <v>7.87</v>
      </c>
      <c r="V15" s="202">
        <v>0.17</v>
      </c>
      <c r="W15" s="202">
        <v>0.37</v>
      </c>
      <c r="X15" s="202">
        <v>0</v>
      </c>
      <c r="Y15" s="202">
        <v>0</v>
      </c>
      <c r="Z15" s="202">
        <v>1.92</v>
      </c>
      <c r="AA15" s="202">
        <v>0.66</v>
      </c>
      <c r="AB15" s="202">
        <v>0</v>
      </c>
      <c r="AC15" s="202">
        <v>0.96</v>
      </c>
      <c r="AD15" s="202">
        <v>6.82</v>
      </c>
      <c r="AE15" s="202">
        <v>0</v>
      </c>
      <c r="AF15" s="202">
        <v>0</v>
      </c>
      <c r="AG15" s="202">
        <v>0</v>
      </c>
      <c r="AH15" s="202">
        <v>0</v>
      </c>
      <c r="AI15" s="202">
        <v>49.82</v>
      </c>
      <c r="AJ15" s="202">
        <v>0</v>
      </c>
      <c r="AK15" s="202">
        <v>12.6</v>
      </c>
      <c r="AL15" s="202">
        <v>0</v>
      </c>
      <c r="AM15" s="202">
        <v>0</v>
      </c>
      <c r="AN15" s="202">
        <v>0</v>
      </c>
      <c r="AO15" s="202">
        <v>113.4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7.2</v>
      </c>
      <c r="E16" s="202">
        <v>0</v>
      </c>
      <c r="F16" s="202">
        <v>0</v>
      </c>
      <c r="G16" s="202">
        <v>17.649999999999999</v>
      </c>
      <c r="H16" s="202">
        <v>0</v>
      </c>
      <c r="I16" s="202">
        <v>0</v>
      </c>
      <c r="J16" s="202">
        <v>22.71</v>
      </c>
      <c r="K16" s="202">
        <v>25.8</v>
      </c>
      <c r="L16" s="202">
        <v>2.09</v>
      </c>
      <c r="M16" s="202">
        <v>0</v>
      </c>
      <c r="N16" s="202">
        <v>0.48</v>
      </c>
      <c r="O16" s="202">
        <v>1.64</v>
      </c>
      <c r="P16" s="202">
        <v>1.35</v>
      </c>
      <c r="Q16" s="202">
        <v>0.17</v>
      </c>
      <c r="R16" s="202">
        <v>0.16</v>
      </c>
      <c r="S16" s="202">
        <v>0</v>
      </c>
      <c r="T16" s="202">
        <v>0</v>
      </c>
      <c r="U16" s="202">
        <v>7.87</v>
      </c>
      <c r="V16" s="202">
        <v>0.17</v>
      </c>
      <c r="W16" s="202">
        <v>0.37</v>
      </c>
      <c r="X16" s="202">
        <v>0</v>
      </c>
      <c r="Y16" s="202">
        <v>0</v>
      </c>
      <c r="Z16" s="202">
        <v>1.92</v>
      </c>
      <c r="AA16" s="202">
        <v>0.66</v>
      </c>
      <c r="AB16" s="202">
        <v>0</v>
      </c>
      <c r="AC16" s="202">
        <v>0.96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46.6</v>
      </c>
      <c r="AJ16" s="202">
        <v>0</v>
      </c>
      <c r="AK16" s="202">
        <v>12.6</v>
      </c>
      <c r="AL16" s="202">
        <v>0</v>
      </c>
      <c r="AM16" s="202">
        <v>0</v>
      </c>
      <c r="AN16" s="202">
        <v>0</v>
      </c>
      <c r="AO16" s="202">
        <v>113.4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7.2</v>
      </c>
      <c r="E17" s="202">
        <v>0</v>
      </c>
      <c r="F17" s="202">
        <v>0</v>
      </c>
      <c r="G17" s="202">
        <v>17.649999999999999</v>
      </c>
      <c r="H17" s="202">
        <v>0</v>
      </c>
      <c r="I17" s="202">
        <v>0</v>
      </c>
      <c r="J17" s="202">
        <v>22.71</v>
      </c>
      <c r="K17" s="202">
        <v>76.11</v>
      </c>
      <c r="L17" s="202">
        <v>2.09</v>
      </c>
      <c r="M17" s="202">
        <v>0</v>
      </c>
      <c r="N17" s="202">
        <v>0.48</v>
      </c>
      <c r="O17" s="202">
        <v>1.64</v>
      </c>
      <c r="P17" s="202">
        <v>1.35</v>
      </c>
      <c r="Q17" s="202">
        <v>0.17</v>
      </c>
      <c r="R17" s="202">
        <v>0.16</v>
      </c>
      <c r="S17" s="202">
        <v>0</v>
      </c>
      <c r="T17" s="202">
        <v>0</v>
      </c>
      <c r="U17" s="202">
        <v>7.87</v>
      </c>
      <c r="V17" s="202">
        <v>0.17</v>
      </c>
      <c r="W17" s="202">
        <v>0.37</v>
      </c>
      <c r="X17" s="202">
        <v>0</v>
      </c>
      <c r="Y17" s="202">
        <v>0</v>
      </c>
      <c r="Z17" s="202">
        <v>1.92</v>
      </c>
      <c r="AA17" s="202">
        <v>0.66</v>
      </c>
      <c r="AB17" s="202">
        <v>0</v>
      </c>
      <c r="AC17" s="202">
        <v>0.96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46.6</v>
      </c>
      <c r="AJ17" s="202">
        <v>0</v>
      </c>
      <c r="AK17" s="202">
        <v>12.6</v>
      </c>
      <c r="AL17" s="202">
        <v>0</v>
      </c>
      <c r="AM17" s="202">
        <v>0</v>
      </c>
      <c r="AN17" s="202">
        <v>0</v>
      </c>
      <c r="AO17" s="202">
        <v>113.4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7.2</v>
      </c>
      <c r="E18" s="202">
        <v>0</v>
      </c>
      <c r="F18" s="202">
        <v>0</v>
      </c>
      <c r="G18" s="202">
        <v>17.649999999999999</v>
      </c>
      <c r="H18" s="202">
        <v>0</v>
      </c>
      <c r="I18" s="202">
        <v>0</v>
      </c>
      <c r="J18" s="202">
        <v>22.71</v>
      </c>
      <c r="K18" s="202">
        <v>76.12</v>
      </c>
      <c r="L18" s="202">
        <v>14.49</v>
      </c>
      <c r="M18" s="202">
        <v>0</v>
      </c>
      <c r="N18" s="202">
        <v>0.48</v>
      </c>
      <c r="O18" s="202">
        <v>1.64</v>
      </c>
      <c r="P18" s="202">
        <v>1.35</v>
      </c>
      <c r="Q18" s="202">
        <v>0.17</v>
      </c>
      <c r="R18" s="202">
        <v>0.16</v>
      </c>
      <c r="S18" s="202">
        <v>0</v>
      </c>
      <c r="T18" s="202">
        <v>0</v>
      </c>
      <c r="U18" s="202">
        <v>7.87</v>
      </c>
      <c r="V18" s="202">
        <v>0.17</v>
      </c>
      <c r="W18" s="202">
        <v>0.37</v>
      </c>
      <c r="X18" s="202">
        <v>0.81</v>
      </c>
      <c r="Y18" s="202">
        <v>0</v>
      </c>
      <c r="Z18" s="202">
        <v>1.92</v>
      </c>
      <c r="AA18" s="202">
        <v>0.66</v>
      </c>
      <c r="AB18" s="202">
        <v>0</v>
      </c>
      <c r="AC18" s="202">
        <v>0.96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46.6</v>
      </c>
      <c r="AJ18" s="202">
        <v>0</v>
      </c>
      <c r="AK18" s="202">
        <v>12.6</v>
      </c>
      <c r="AL18" s="202">
        <v>0</v>
      </c>
      <c r="AM18" s="202">
        <v>0</v>
      </c>
      <c r="AN18" s="202">
        <v>0</v>
      </c>
      <c r="AO18" s="202">
        <v>113.4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7.2</v>
      </c>
      <c r="E19" s="202">
        <v>0</v>
      </c>
      <c r="F19" s="202">
        <v>0</v>
      </c>
      <c r="G19" s="202">
        <v>17.649999999999999</v>
      </c>
      <c r="H19" s="202">
        <v>0</v>
      </c>
      <c r="I19" s="202">
        <v>0</v>
      </c>
      <c r="J19" s="202">
        <v>22.71</v>
      </c>
      <c r="K19" s="202">
        <v>17.98</v>
      </c>
      <c r="L19" s="202">
        <v>2.17</v>
      </c>
      <c r="M19" s="202">
        <v>0</v>
      </c>
      <c r="N19" s="202">
        <v>0.48</v>
      </c>
      <c r="O19" s="202">
        <v>1.64</v>
      </c>
      <c r="P19" s="202">
        <v>1.35</v>
      </c>
      <c r="Q19" s="202">
        <v>0.17</v>
      </c>
      <c r="R19" s="202">
        <v>0.16</v>
      </c>
      <c r="S19" s="202">
        <v>0</v>
      </c>
      <c r="T19" s="202">
        <v>0</v>
      </c>
      <c r="U19" s="202">
        <v>7.87</v>
      </c>
      <c r="V19" s="202">
        <v>0.17</v>
      </c>
      <c r="W19" s="202">
        <v>0.37</v>
      </c>
      <c r="X19" s="202">
        <v>0.81</v>
      </c>
      <c r="Y19" s="202">
        <v>0</v>
      </c>
      <c r="Z19" s="202">
        <v>1.92</v>
      </c>
      <c r="AA19" s="202">
        <v>0.66</v>
      </c>
      <c r="AB19" s="202">
        <v>0</v>
      </c>
      <c r="AC19" s="202">
        <v>0.96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46.6</v>
      </c>
      <c r="AJ19" s="202">
        <v>0</v>
      </c>
      <c r="AK19" s="202">
        <v>12.6</v>
      </c>
      <c r="AL19" s="202">
        <v>0</v>
      </c>
      <c r="AM19" s="202">
        <v>0</v>
      </c>
      <c r="AN19" s="202">
        <v>0</v>
      </c>
      <c r="AO19" s="202">
        <v>113.4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7.2</v>
      </c>
      <c r="E20" s="202">
        <v>0</v>
      </c>
      <c r="F20" s="202">
        <v>0</v>
      </c>
      <c r="G20" s="202">
        <v>17.649999999999999</v>
      </c>
      <c r="H20" s="202">
        <v>0</v>
      </c>
      <c r="I20" s="202">
        <v>0</v>
      </c>
      <c r="J20" s="202">
        <v>22.71</v>
      </c>
      <c r="K20" s="202">
        <v>5.3</v>
      </c>
      <c r="L20" s="202">
        <v>2.09</v>
      </c>
      <c r="M20" s="202">
        <v>0</v>
      </c>
      <c r="N20" s="202">
        <v>0.48</v>
      </c>
      <c r="O20" s="202">
        <v>1.64</v>
      </c>
      <c r="P20" s="202">
        <v>1.35</v>
      </c>
      <c r="Q20" s="202">
        <v>0.17</v>
      </c>
      <c r="R20" s="202">
        <v>0.16</v>
      </c>
      <c r="S20" s="202">
        <v>0</v>
      </c>
      <c r="T20" s="202">
        <v>0</v>
      </c>
      <c r="U20" s="202">
        <v>7.87</v>
      </c>
      <c r="V20" s="202">
        <v>0.17</v>
      </c>
      <c r="W20" s="202">
        <v>0.37</v>
      </c>
      <c r="X20" s="202">
        <v>0.81</v>
      </c>
      <c r="Y20" s="202">
        <v>0</v>
      </c>
      <c r="Z20" s="202">
        <v>1.92</v>
      </c>
      <c r="AA20" s="202">
        <v>0.66</v>
      </c>
      <c r="AB20" s="202">
        <v>0</v>
      </c>
      <c r="AC20" s="202">
        <v>0.96</v>
      </c>
      <c r="AD20" s="202">
        <v>6.82</v>
      </c>
      <c r="AE20" s="202">
        <v>0</v>
      </c>
      <c r="AF20" s="202">
        <v>0</v>
      </c>
      <c r="AG20" s="202">
        <v>0</v>
      </c>
      <c r="AH20" s="202">
        <v>0</v>
      </c>
      <c r="AI20" s="202">
        <v>43.39</v>
      </c>
      <c r="AJ20" s="202">
        <v>-0.03</v>
      </c>
      <c r="AK20" s="202">
        <v>12.6</v>
      </c>
      <c r="AL20" s="202">
        <v>0</v>
      </c>
      <c r="AM20" s="202">
        <v>0</v>
      </c>
      <c r="AN20" s="202">
        <v>0</v>
      </c>
      <c r="AO20" s="202">
        <v>113.4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7.2</v>
      </c>
      <c r="E21" s="202">
        <v>0</v>
      </c>
      <c r="F21" s="202">
        <v>0</v>
      </c>
      <c r="G21" s="202">
        <v>17.649999999999999</v>
      </c>
      <c r="H21" s="202">
        <v>0</v>
      </c>
      <c r="I21" s="202">
        <v>0</v>
      </c>
      <c r="J21" s="202">
        <v>22.71</v>
      </c>
      <c r="K21" s="202">
        <v>5.3</v>
      </c>
      <c r="L21" s="202">
        <v>2.09</v>
      </c>
      <c r="M21" s="202">
        <v>0</v>
      </c>
      <c r="N21" s="202">
        <v>0.48</v>
      </c>
      <c r="O21" s="202">
        <v>1.64</v>
      </c>
      <c r="P21" s="202">
        <v>1.35</v>
      </c>
      <c r="Q21" s="202">
        <v>0.17</v>
      </c>
      <c r="R21" s="202">
        <v>0.16</v>
      </c>
      <c r="S21" s="202">
        <v>0</v>
      </c>
      <c r="T21" s="202">
        <v>0</v>
      </c>
      <c r="U21" s="202">
        <v>7.87</v>
      </c>
      <c r="V21" s="202">
        <v>0.17</v>
      </c>
      <c r="W21" s="202">
        <v>0.37</v>
      </c>
      <c r="X21" s="202">
        <v>0.81</v>
      </c>
      <c r="Y21" s="202">
        <v>0</v>
      </c>
      <c r="Z21" s="202">
        <v>1.92</v>
      </c>
      <c r="AA21" s="202">
        <v>0.66</v>
      </c>
      <c r="AB21" s="202">
        <v>0</v>
      </c>
      <c r="AC21" s="202">
        <v>0.96</v>
      </c>
      <c r="AD21" s="202">
        <v>6.82</v>
      </c>
      <c r="AE21" s="202">
        <v>0</v>
      </c>
      <c r="AF21" s="202">
        <v>0</v>
      </c>
      <c r="AG21" s="202">
        <v>0</v>
      </c>
      <c r="AH21" s="202">
        <v>0</v>
      </c>
      <c r="AI21" s="202">
        <v>43.39</v>
      </c>
      <c r="AJ21" s="202">
        <v>-0.03</v>
      </c>
      <c r="AK21" s="202">
        <v>12.6</v>
      </c>
      <c r="AL21" s="202">
        <v>0</v>
      </c>
      <c r="AM21" s="202">
        <v>0</v>
      </c>
      <c r="AN21" s="202">
        <v>0</v>
      </c>
      <c r="AO21" s="202">
        <v>113.4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7.2</v>
      </c>
      <c r="E22" s="202">
        <v>0</v>
      </c>
      <c r="F22" s="202">
        <v>0</v>
      </c>
      <c r="G22" s="202">
        <v>17.649999999999999</v>
      </c>
      <c r="H22" s="202">
        <v>0</v>
      </c>
      <c r="I22" s="202">
        <v>0</v>
      </c>
      <c r="J22" s="202">
        <v>22.71</v>
      </c>
      <c r="K22" s="202">
        <v>5.3</v>
      </c>
      <c r="L22" s="202">
        <v>2.09</v>
      </c>
      <c r="M22" s="202">
        <v>0</v>
      </c>
      <c r="N22" s="202">
        <v>0.48</v>
      </c>
      <c r="O22" s="202">
        <v>1.64</v>
      </c>
      <c r="P22" s="202">
        <v>1.35</v>
      </c>
      <c r="Q22" s="202">
        <v>0.17</v>
      </c>
      <c r="R22" s="202">
        <v>0.16</v>
      </c>
      <c r="S22" s="202">
        <v>0</v>
      </c>
      <c r="T22" s="202">
        <v>0</v>
      </c>
      <c r="U22" s="202">
        <v>7.87</v>
      </c>
      <c r="V22" s="202">
        <v>0.17</v>
      </c>
      <c r="W22" s="202">
        <v>0.37</v>
      </c>
      <c r="X22" s="202">
        <v>0.81</v>
      </c>
      <c r="Y22" s="202">
        <v>0</v>
      </c>
      <c r="Z22" s="202">
        <v>1.92</v>
      </c>
      <c r="AA22" s="202">
        <v>0.66</v>
      </c>
      <c r="AB22" s="202">
        <v>0</v>
      </c>
      <c r="AC22" s="202">
        <v>0.96</v>
      </c>
      <c r="AD22" s="202">
        <v>6.82</v>
      </c>
      <c r="AE22" s="202">
        <v>0</v>
      </c>
      <c r="AF22" s="202">
        <v>0</v>
      </c>
      <c r="AG22" s="202">
        <v>0</v>
      </c>
      <c r="AH22" s="202">
        <v>0</v>
      </c>
      <c r="AI22" s="202">
        <v>43.39</v>
      </c>
      <c r="AJ22" s="202">
        <v>-0.03</v>
      </c>
      <c r="AK22" s="202">
        <v>12.6</v>
      </c>
      <c r="AL22" s="202">
        <v>0</v>
      </c>
      <c r="AM22" s="202">
        <v>0</v>
      </c>
      <c r="AN22" s="202">
        <v>0</v>
      </c>
      <c r="AO22" s="202">
        <v>113.4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7.2</v>
      </c>
      <c r="E23" s="202">
        <v>0</v>
      </c>
      <c r="F23" s="202">
        <v>0</v>
      </c>
      <c r="G23" s="202">
        <v>17.649999999999999</v>
      </c>
      <c r="H23" s="202">
        <v>0</v>
      </c>
      <c r="I23" s="202">
        <v>0</v>
      </c>
      <c r="J23" s="202">
        <v>22.71</v>
      </c>
      <c r="K23" s="202">
        <v>5.3</v>
      </c>
      <c r="L23" s="202">
        <v>2.09</v>
      </c>
      <c r="M23" s="202">
        <v>0</v>
      </c>
      <c r="N23" s="202">
        <v>0.48</v>
      </c>
      <c r="O23" s="202">
        <v>1.64</v>
      </c>
      <c r="P23" s="202">
        <v>1.35</v>
      </c>
      <c r="Q23" s="202">
        <v>0.17</v>
      </c>
      <c r="R23" s="202">
        <v>0.16</v>
      </c>
      <c r="S23" s="202">
        <v>0</v>
      </c>
      <c r="T23" s="202">
        <v>0</v>
      </c>
      <c r="U23" s="202">
        <v>7.87</v>
      </c>
      <c r="V23" s="202">
        <v>0.17</v>
      </c>
      <c r="W23" s="202">
        <v>0.37</v>
      </c>
      <c r="X23" s="202">
        <v>0.81</v>
      </c>
      <c r="Y23" s="202">
        <v>0</v>
      </c>
      <c r="Z23" s="202">
        <v>1.92</v>
      </c>
      <c r="AA23" s="202">
        <v>0.66</v>
      </c>
      <c r="AB23" s="202">
        <v>0</v>
      </c>
      <c r="AC23" s="202">
        <v>0.96</v>
      </c>
      <c r="AD23" s="202">
        <v>6.82</v>
      </c>
      <c r="AE23" s="202">
        <v>0</v>
      </c>
      <c r="AF23" s="202">
        <v>0</v>
      </c>
      <c r="AG23" s="202">
        <v>0</v>
      </c>
      <c r="AH23" s="202">
        <v>0</v>
      </c>
      <c r="AI23" s="202">
        <v>43.39</v>
      </c>
      <c r="AJ23" s="202">
        <v>-0.03</v>
      </c>
      <c r="AK23" s="202">
        <v>12.6</v>
      </c>
      <c r="AL23" s="202">
        <v>0</v>
      </c>
      <c r="AM23" s="202">
        <v>0</v>
      </c>
      <c r="AN23" s="202">
        <v>0</v>
      </c>
      <c r="AO23" s="202">
        <v>113.4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7.2</v>
      </c>
      <c r="E24" s="202">
        <v>0</v>
      </c>
      <c r="F24" s="202">
        <v>0</v>
      </c>
      <c r="G24" s="202">
        <v>17.649999999999999</v>
      </c>
      <c r="H24" s="202">
        <v>0</v>
      </c>
      <c r="I24" s="202">
        <v>0</v>
      </c>
      <c r="J24" s="202">
        <v>22.71</v>
      </c>
      <c r="K24" s="202">
        <v>5.3</v>
      </c>
      <c r="L24" s="202">
        <v>2.09</v>
      </c>
      <c r="M24" s="202">
        <v>0</v>
      </c>
      <c r="N24" s="202">
        <v>0.48</v>
      </c>
      <c r="O24" s="202">
        <v>1.64</v>
      </c>
      <c r="P24" s="202">
        <v>1.35</v>
      </c>
      <c r="Q24" s="202">
        <v>0.17</v>
      </c>
      <c r="R24" s="202">
        <v>0.16</v>
      </c>
      <c r="S24" s="202">
        <v>0</v>
      </c>
      <c r="T24" s="202">
        <v>0</v>
      </c>
      <c r="U24" s="202">
        <v>7.87</v>
      </c>
      <c r="V24" s="202">
        <v>0.17</v>
      </c>
      <c r="W24" s="202">
        <v>0.37</v>
      </c>
      <c r="X24" s="202">
        <v>0.81</v>
      </c>
      <c r="Y24" s="202">
        <v>0</v>
      </c>
      <c r="Z24" s="202">
        <v>1.92</v>
      </c>
      <c r="AA24" s="202">
        <v>0.66</v>
      </c>
      <c r="AB24" s="202">
        <v>0</v>
      </c>
      <c r="AC24" s="202">
        <v>0.96</v>
      </c>
      <c r="AD24" s="202">
        <v>6.82</v>
      </c>
      <c r="AE24" s="202">
        <v>0</v>
      </c>
      <c r="AF24" s="202">
        <v>0</v>
      </c>
      <c r="AG24" s="202">
        <v>0</v>
      </c>
      <c r="AH24" s="202">
        <v>0</v>
      </c>
      <c r="AI24" s="202">
        <v>43.39</v>
      </c>
      <c r="AJ24" s="202">
        <v>-0.03</v>
      </c>
      <c r="AK24" s="202">
        <v>12.6</v>
      </c>
      <c r="AL24" s="202">
        <v>0</v>
      </c>
      <c r="AM24" s="202">
        <v>0</v>
      </c>
      <c r="AN24" s="202">
        <v>0</v>
      </c>
      <c r="AO24" s="202">
        <v>113.4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7.2</v>
      </c>
      <c r="E25" s="202">
        <v>0</v>
      </c>
      <c r="F25" s="202">
        <v>0</v>
      </c>
      <c r="G25" s="202">
        <v>17.649999999999999</v>
      </c>
      <c r="H25" s="202">
        <v>0</v>
      </c>
      <c r="I25" s="202">
        <v>0</v>
      </c>
      <c r="J25" s="202">
        <v>22.71</v>
      </c>
      <c r="K25" s="202">
        <v>5.3</v>
      </c>
      <c r="L25" s="202">
        <v>2.09</v>
      </c>
      <c r="M25" s="202">
        <v>0</v>
      </c>
      <c r="N25" s="202">
        <v>0.48</v>
      </c>
      <c r="O25" s="202">
        <v>1.64</v>
      </c>
      <c r="P25" s="202">
        <v>1.35</v>
      </c>
      <c r="Q25" s="202">
        <v>0.17</v>
      </c>
      <c r="R25" s="202">
        <v>0.16</v>
      </c>
      <c r="S25" s="202">
        <v>0</v>
      </c>
      <c r="T25" s="202">
        <v>0</v>
      </c>
      <c r="U25" s="202">
        <v>7.87</v>
      </c>
      <c r="V25" s="202">
        <v>0.17</v>
      </c>
      <c r="W25" s="202">
        <v>0.37</v>
      </c>
      <c r="X25" s="202">
        <v>0.81</v>
      </c>
      <c r="Y25" s="202">
        <v>0</v>
      </c>
      <c r="Z25" s="202">
        <v>1.92</v>
      </c>
      <c r="AA25" s="202">
        <v>0.66</v>
      </c>
      <c r="AB25" s="202">
        <v>0</v>
      </c>
      <c r="AC25" s="202">
        <v>0.96</v>
      </c>
      <c r="AD25" s="202">
        <v>6.82</v>
      </c>
      <c r="AE25" s="202">
        <v>0</v>
      </c>
      <c r="AF25" s="202">
        <v>0</v>
      </c>
      <c r="AG25" s="202">
        <v>0</v>
      </c>
      <c r="AH25" s="202">
        <v>0</v>
      </c>
      <c r="AI25" s="202">
        <v>43.39</v>
      </c>
      <c r="AJ25" s="202">
        <v>-0.03</v>
      </c>
      <c r="AK25" s="202">
        <v>12.6</v>
      </c>
      <c r="AL25" s="202">
        <v>0</v>
      </c>
      <c r="AM25" s="202">
        <v>0</v>
      </c>
      <c r="AN25" s="202">
        <v>0</v>
      </c>
      <c r="AO25" s="202">
        <v>113.4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7.2</v>
      </c>
      <c r="E26" s="202">
        <v>0</v>
      </c>
      <c r="F26" s="202">
        <v>0</v>
      </c>
      <c r="G26" s="202">
        <v>17.649999999999999</v>
      </c>
      <c r="H26" s="202">
        <v>0</v>
      </c>
      <c r="I26" s="202">
        <v>0</v>
      </c>
      <c r="J26" s="202">
        <v>22.71</v>
      </c>
      <c r="K26" s="202">
        <v>5.3</v>
      </c>
      <c r="L26" s="202">
        <v>2.09</v>
      </c>
      <c r="M26" s="202">
        <v>0</v>
      </c>
      <c r="N26" s="202">
        <v>0.48</v>
      </c>
      <c r="O26" s="202">
        <v>1.64</v>
      </c>
      <c r="P26" s="202">
        <v>1.35</v>
      </c>
      <c r="Q26" s="202">
        <v>0.17</v>
      </c>
      <c r="R26" s="202">
        <v>0.16</v>
      </c>
      <c r="S26" s="202">
        <v>0</v>
      </c>
      <c r="T26" s="202">
        <v>0</v>
      </c>
      <c r="U26" s="202">
        <v>7.87</v>
      </c>
      <c r="V26" s="202">
        <v>0.17</v>
      </c>
      <c r="W26" s="202">
        <v>0.37</v>
      </c>
      <c r="X26" s="202">
        <v>0.81</v>
      </c>
      <c r="Y26" s="202">
        <v>0</v>
      </c>
      <c r="Z26" s="202">
        <v>1.92</v>
      </c>
      <c r="AA26" s="202">
        <v>0.66</v>
      </c>
      <c r="AB26" s="202">
        <v>0</v>
      </c>
      <c r="AC26" s="202">
        <v>0.96</v>
      </c>
      <c r="AD26" s="202">
        <v>6.82</v>
      </c>
      <c r="AE26" s="202">
        <v>0</v>
      </c>
      <c r="AF26" s="202">
        <v>0</v>
      </c>
      <c r="AG26" s="202">
        <v>0</v>
      </c>
      <c r="AH26" s="202">
        <v>0</v>
      </c>
      <c r="AI26" s="202">
        <v>43.39</v>
      </c>
      <c r="AJ26" s="202">
        <v>-0.03</v>
      </c>
      <c r="AK26" s="202">
        <v>12.6</v>
      </c>
      <c r="AL26" s="202">
        <v>0</v>
      </c>
      <c r="AM26" s="202">
        <v>0</v>
      </c>
      <c r="AN26" s="202">
        <v>0</v>
      </c>
      <c r="AO26" s="202">
        <v>113.4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6.93</v>
      </c>
      <c r="E27" s="202">
        <v>0</v>
      </c>
      <c r="F27" s="202">
        <v>0</v>
      </c>
      <c r="G27" s="202">
        <v>17.649999999999999</v>
      </c>
      <c r="H27" s="202">
        <v>0</v>
      </c>
      <c r="I27" s="202">
        <v>0</v>
      </c>
      <c r="J27" s="202">
        <v>22.71</v>
      </c>
      <c r="K27" s="202">
        <v>76.02</v>
      </c>
      <c r="L27" s="202">
        <v>30.94</v>
      </c>
      <c r="M27" s="202">
        <v>0</v>
      </c>
      <c r="N27" s="202">
        <v>0.48</v>
      </c>
      <c r="O27" s="202">
        <v>1.64</v>
      </c>
      <c r="P27" s="202">
        <v>1.35</v>
      </c>
      <c r="Q27" s="202">
        <v>0.17</v>
      </c>
      <c r="R27" s="202">
        <v>0.16</v>
      </c>
      <c r="S27" s="202">
        <v>0</v>
      </c>
      <c r="T27" s="202">
        <v>0</v>
      </c>
      <c r="U27" s="202">
        <v>7.87</v>
      </c>
      <c r="V27" s="202">
        <v>0.17</v>
      </c>
      <c r="W27" s="202">
        <v>0.37</v>
      </c>
      <c r="X27" s="202">
        <v>0</v>
      </c>
      <c r="Y27" s="202">
        <v>0</v>
      </c>
      <c r="Z27" s="202">
        <v>1.92</v>
      </c>
      <c r="AA27" s="202">
        <v>0.66</v>
      </c>
      <c r="AB27" s="202">
        <v>0</v>
      </c>
      <c r="AC27" s="202">
        <v>1.2</v>
      </c>
      <c r="AD27" s="202">
        <v>6.82</v>
      </c>
      <c r="AE27" s="202">
        <v>0</v>
      </c>
      <c r="AF27" s="202">
        <v>0</v>
      </c>
      <c r="AG27" s="202">
        <v>0</v>
      </c>
      <c r="AH27" s="202">
        <v>0</v>
      </c>
      <c r="AI27" s="202">
        <v>43.39</v>
      </c>
      <c r="AJ27" s="202">
        <v>-0.03</v>
      </c>
      <c r="AK27" s="202">
        <v>13.3</v>
      </c>
      <c r="AL27" s="202">
        <v>0</v>
      </c>
      <c r="AM27" s="202">
        <v>0</v>
      </c>
      <c r="AN27" s="202">
        <v>0</v>
      </c>
      <c r="AO27" s="202">
        <v>113.4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6.93</v>
      </c>
      <c r="E28" s="202">
        <v>0</v>
      </c>
      <c r="F28" s="202">
        <v>0</v>
      </c>
      <c r="G28" s="202">
        <v>17.649999999999999</v>
      </c>
      <c r="H28" s="202">
        <v>0</v>
      </c>
      <c r="I28" s="202">
        <v>0</v>
      </c>
      <c r="J28" s="202">
        <v>22.71</v>
      </c>
      <c r="K28" s="202">
        <v>76.12</v>
      </c>
      <c r="L28" s="202">
        <v>30.94</v>
      </c>
      <c r="M28" s="202">
        <v>0</v>
      </c>
      <c r="N28" s="202">
        <v>0.48</v>
      </c>
      <c r="O28" s="202">
        <v>1.64</v>
      </c>
      <c r="P28" s="202">
        <v>1.35</v>
      </c>
      <c r="Q28" s="202">
        <v>0.17</v>
      </c>
      <c r="R28" s="202">
        <v>0.16</v>
      </c>
      <c r="S28" s="202">
        <v>0</v>
      </c>
      <c r="T28" s="202">
        <v>0</v>
      </c>
      <c r="U28" s="202">
        <v>7.87</v>
      </c>
      <c r="V28" s="202">
        <v>0.17</v>
      </c>
      <c r="W28" s="202">
        <v>0.37</v>
      </c>
      <c r="X28" s="202">
        <v>0</v>
      </c>
      <c r="Y28" s="202">
        <v>0</v>
      </c>
      <c r="Z28" s="202">
        <v>1.92</v>
      </c>
      <c r="AA28" s="202">
        <v>0.66</v>
      </c>
      <c r="AB28" s="202">
        <v>0</v>
      </c>
      <c r="AC28" s="202">
        <v>1.2</v>
      </c>
      <c r="AD28" s="202">
        <v>6.82</v>
      </c>
      <c r="AE28" s="202">
        <v>0</v>
      </c>
      <c r="AF28" s="202">
        <v>0</v>
      </c>
      <c r="AG28" s="202">
        <v>0</v>
      </c>
      <c r="AH28" s="202">
        <v>0</v>
      </c>
      <c r="AI28" s="202">
        <v>43.39</v>
      </c>
      <c r="AJ28" s="202">
        <v>-0.03</v>
      </c>
      <c r="AK28" s="202">
        <v>13.3</v>
      </c>
      <c r="AL28" s="202">
        <v>0</v>
      </c>
      <c r="AM28" s="202">
        <v>0</v>
      </c>
      <c r="AN28" s="202">
        <v>0</v>
      </c>
      <c r="AO28" s="202">
        <v>113.4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6.93</v>
      </c>
      <c r="E29" s="202">
        <v>0</v>
      </c>
      <c r="F29" s="202">
        <v>0</v>
      </c>
      <c r="G29" s="202">
        <v>17.649999999999999</v>
      </c>
      <c r="H29" s="202">
        <v>0</v>
      </c>
      <c r="I29" s="202">
        <v>0</v>
      </c>
      <c r="J29" s="202">
        <v>22.71</v>
      </c>
      <c r="K29" s="202">
        <v>76.12</v>
      </c>
      <c r="L29" s="202">
        <v>2.09</v>
      </c>
      <c r="M29" s="202">
        <v>0</v>
      </c>
      <c r="N29" s="202">
        <v>0.48</v>
      </c>
      <c r="O29" s="202">
        <v>1.64</v>
      </c>
      <c r="P29" s="202">
        <v>1.35</v>
      </c>
      <c r="Q29" s="202">
        <v>0.17</v>
      </c>
      <c r="R29" s="202">
        <v>0.16</v>
      </c>
      <c r="S29" s="202">
        <v>0</v>
      </c>
      <c r="T29" s="202">
        <v>0</v>
      </c>
      <c r="U29" s="202">
        <v>7.87</v>
      </c>
      <c r="V29" s="202">
        <v>0.17</v>
      </c>
      <c r="W29" s="202">
        <v>0.37</v>
      </c>
      <c r="X29" s="202">
        <v>0</v>
      </c>
      <c r="Y29" s="202">
        <v>0</v>
      </c>
      <c r="Z29" s="202">
        <v>1.92</v>
      </c>
      <c r="AA29" s="202">
        <v>0.66</v>
      </c>
      <c r="AB29" s="202">
        <v>0</v>
      </c>
      <c r="AC29" s="202">
        <v>1.2</v>
      </c>
      <c r="AD29" s="202">
        <v>6.82</v>
      </c>
      <c r="AE29" s="202">
        <v>0</v>
      </c>
      <c r="AF29" s="202">
        <v>0</v>
      </c>
      <c r="AG29" s="202">
        <v>0</v>
      </c>
      <c r="AH29" s="202">
        <v>0</v>
      </c>
      <c r="AI29" s="202">
        <v>43.39</v>
      </c>
      <c r="AJ29" s="202">
        <v>-0.03</v>
      </c>
      <c r="AK29" s="202">
        <v>13.3</v>
      </c>
      <c r="AL29" s="202">
        <v>0</v>
      </c>
      <c r="AM29" s="202">
        <v>0</v>
      </c>
      <c r="AN29" s="202">
        <v>0</v>
      </c>
      <c r="AO29" s="202">
        <v>113.4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6.93</v>
      </c>
      <c r="E30" s="202">
        <v>0</v>
      </c>
      <c r="F30" s="202">
        <v>0</v>
      </c>
      <c r="G30" s="202">
        <v>17.649999999999999</v>
      </c>
      <c r="H30" s="202">
        <v>0</v>
      </c>
      <c r="I30" s="202">
        <v>0</v>
      </c>
      <c r="J30" s="202">
        <v>22.71</v>
      </c>
      <c r="K30" s="202">
        <v>76.12</v>
      </c>
      <c r="L30" s="202">
        <v>2.09</v>
      </c>
      <c r="M30" s="202">
        <v>0</v>
      </c>
      <c r="N30" s="202">
        <v>0.48</v>
      </c>
      <c r="O30" s="202">
        <v>1.64</v>
      </c>
      <c r="P30" s="202">
        <v>1.35</v>
      </c>
      <c r="Q30" s="202">
        <v>0.17</v>
      </c>
      <c r="R30" s="202">
        <v>0.16</v>
      </c>
      <c r="S30" s="202">
        <v>0</v>
      </c>
      <c r="T30" s="202">
        <v>0</v>
      </c>
      <c r="U30" s="202">
        <v>7.87</v>
      </c>
      <c r="V30" s="202">
        <v>0.17</v>
      </c>
      <c r="W30" s="202">
        <v>0.37</v>
      </c>
      <c r="X30" s="202">
        <v>0</v>
      </c>
      <c r="Y30" s="202">
        <v>0</v>
      </c>
      <c r="Z30" s="202">
        <v>1.92</v>
      </c>
      <c r="AA30" s="202">
        <v>0.66</v>
      </c>
      <c r="AB30" s="202">
        <v>0</v>
      </c>
      <c r="AC30" s="202">
        <v>1.2</v>
      </c>
      <c r="AD30" s="202">
        <v>6.82</v>
      </c>
      <c r="AE30" s="202">
        <v>0</v>
      </c>
      <c r="AF30" s="202">
        <v>0</v>
      </c>
      <c r="AG30" s="202">
        <v>0</v>
      </c>
      <c r="AH30" s="202">
        <v>0</v>
      </c>
      <c r="AI30" s="202">
        <v>43.39</v>
      </c>
      <c r="AJ30" s="202">
        <v>-0.03</v>
      </c>
      <c r="AK30" s="202">
        <v>13.3</v>
      </c>
      <c r="AL30" s="202">
        <v>0</v>
      </c>
      <c r="AM30" s="202">
        <v>0</v>
      </c>
      <c r="AN30" s="202">
        <v>0</v>
      </c>
      <c r="AO30" s="202">
        <v>113.4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6.93</v>
      </c>
      <c r="E31" s="202">
        <v>0</v>
      </c>
      <c r="F31" s="202">
        <v>0</v>
      </c>
      <c r="G31" s="202">
        <v>17.649999999999999</v>
      </c>
      <c r="H31" s="202">
        <v>0</v>
      </c>
      <c r="I31" s="202">
        <v>0</v>
      </c>
      <c r="J31" s="202">
        <v>22.71</v>
      </c>
      <c r="K31" s="202">
        <v>76.12</v>
      </c>
      <c r="L31" s="202">
        <v>2.09</v>
      </c>
      <c r="M31" s="202">
        <v>0</v>
      </c>
      <c r="N31" s="202">
        <v>0.48</v>
      </c>
      <c r="O31" s="202">
        <v>1.64</v>
      </c>
      <c r="P31" s="202">
        <v>1.35</v>
      </c>
      <c r="Q31" s="202">
        <v>0.17</v>
      </c>
      <c r="R31" s="202">
        <v>0.16</v>
      </c>
      <c r="S31" s="202">
        <v>0</v>
      </c>
      <c r="T31" s="202">
        <v>0</v>
      </c>
      <c r="U31" s="202">
        <v>7.87</v>
      </c>
      <c r="V31" s="202">
        <v>0.17</v>
      </c>
      <c r="W31" s="202">
        <v>0.37</v>
      </c>
      <c r="X31" s="202">
        <v>0</v>
      </c>
      <c r="Y31" s="202">
        <v>0</v>
      </c>
      <c r="Z31" s="202">
        <v>1.92</v>
      </c>
      <c r="AA31" s="202">
        <v>0.66</v>
      </c>
      <c r="AB31" s="202">
        <v>0</v>
      </c>
      <c r="AC31" s="202">
        <v>1.2</v>
      </c>
      <c r="AD31" s="202">
        <v>6.82</v>
      </c>
      <c r="AE31" s="202">
        <v>0</v>
      </c>
      <c r="AF31" s="202">
        <v>0</v>
      </c>
      <c r="AG31" s="202">
        <v>0</v>
      </c>
      <c r="AH31" s="202">
        <v>0</v>
      </c>
      <c r="AI31" s="202">
        <v>43.39</v>
      </c>
      <c r="AJ31" s="202">
        <v>-0.03</v>
      </c>
      <c r="AK31" s="202">
        <v>13.3</v>
      </c>
      <c r="AL31" s="202">
        <v>0</v>
      </c>
      <c r="AM31" s="202">
        <v>0</v>
      </c>
      <c r="AN31" s="202">
        <v>0</v>
      </c>
      <c r="AO31" s="202">
        <v>113.4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6.93</v>
      </c>
      <c r="E32" s="202">
        <v>0</v>
      </c>
      <c r="F32" s="202">
        <v>0</v>
      </c>
      <c r="G32" s="202">
        <v>17.649999999999999</v>
      </c>
      <c r="H32" s="202">
        <v>0</v>
      </c>
      <c r="I32" s="202">
        <v>0</v>
      </c>
      <c r="J32" s="202">
        <v>22.71</v>
      </c>
      <c r="K32" s="202">
        <v>76.12</v>
      </c>
      <c r="L32" s="202">
        <v>2.09</v>
      </c>
      <c r="M32" s="202">
        <v>0</v>
      </c>
      <c r="N32" s="202">
        <v>0.48</v>
      </c>
      <c r="O32" s="202">
        <v>1.64</v>
      </c>
      <c r="P32" s="202">
        <v>1.35</v>
      </c>
      <c r="Q32" s="202">
        <v>0.17</v>
      </c>
      <c r="R32" s="202">
        <v>0.16</v>
      </c>
      <c r="S32" s="202">
        <v>0</v>
      </c>
      <c r="T32" s="202">
        <v>0</v>
      </c>
      <c r="U32" s="202">
        <v>7.87</v>
      </c>
      <c r="V32" s="202">
        <v>0.17</v>
      </c>
      <c r="W32" s="202">
        <v>0.37</v>
      </c>
      <c r="X32" s="202">
        <v>0</v>
      </c>
      <c r="Y32" s="202">
        <v>0</v>
      </c>
      <c r="Z32" s="202">
        <v>1.92</v>
      </c>
      <c r="AA32" s="202">
        <v>0.66</v>
      </c>
      <c r="AB32" s="202">
        <v>0</v>
      </c>
      <c r="AC32" s="202">
        <v>1.2</v>
      </c>
      <c r="AD32" s="202">
        <v>6.82</v>
      </c>
      <c r="AE32" s="202">
        <v>0</v>
      </c>
      <c r="AF32" s="202">
        <v>0</v>
      </c>
      <c r="AG32" s="202">
        <v>0</v>
      </c>
      <c r="AH32" s="202">
        <v>0</v>
      </c>
      <c r="AI32" s="202">
        <v>43.39</v>
      </c>
      <c r="AJ32" s="202">
        <v>-0.03</v>
      </c>
      <c r="AK32" s="202">
        <v>13.3</v>
      </c>
      <c r="AL32" s="202">
        <v>0</v>
      </c>
      <c r="AM32" s="202">
        <v>0</v>
      </c>
      <c r="AN32" s="202">
        <v>0</v>
      </c>
      <c r="AO32" s="202">
        <v>113.4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6.93</v>
      </c>
      <c r="E33" s="202">
        <v>0</v>
      </c>
      <c r="F33" s="202">
        <v>0</v>
      </c>
      <c r="G33" s="202">
        <v>17.649999999999999</v>
      </c>
      <c r="H33" s="202">
        <v>0</v>
      </c>
      <c r="I33" s="202">
        <v>0</v>
      </c>
      <c r="J33" s="202">
        <v>22.71</v>
      </c>
      <c r="K33" s="202">
        <v>76.12</v>
      </c>
      <c r="L33" s="202">
        <v>2.09</v>
      </c>
      <c r="M33" s="202">
        <v>0</v>
      </c>
      <c r="N33" s="202">
        <v>0.48</v>
      </c>
      <c r="O33" s="202">
        <v>1.64</v>
      </c>
      <c r="P33" s="202">
        <v>1.35</v>
      </c>
      <c r="Q33" s="202">
        <v>0.17</v>
      </c>
      <c r="R33" s="202">
        <v>0.16</v>
      </c>
      <c r="S33" s="202">
        <v>0</v>
      </c>
      <c r="T33" s="202">
        <v>0</v>
      </c>
      <c r="U33" s="202">
        <v>7.87</v>
      </c>
      <c r="V33" s="202">
        <v>0.17</v>
      </c>
      <c r="W33" s="202">
        <v>0.37</v>
      </c>
      <c r="X33" s="202">
        <v>0.81</v>
      </c>
      <c r="Y33" s="202">
        <v>0</v>
      </c>
      <c r="Z33" s="202">
        <v>1.92</v>
      </c>
      <c r="AA33" s="202">
        <v>0.74</v>
      </c>
      <c r="AB33" s="202">
        <v>0</v>
      </c>
      <c r="AC33" s="202">
        <v>1.2</v>
      </c>
      <c r="AD33" s="202">
        <v>6.82</v>
      </c>
      <c r="AE33" s="202">
        <v>0</v>
      </c>
      <c r="AF33" s="202">
        <v>0</v>
      </c>
      <c r="AG33" s="202">
        <v>0</v>
      </c>
      <c r="AH33" s="202">
        <v>0</v>
      </c>
      <c r="AI33" s="202">
        <v>40.18</v>
      </c>
      <c r="AJ33" s="202">
        <v>-0.03</v>
      </c>
      <c r="AK33" s="202">
        <v>13.3</v>
      </c>
      <c r="AL33" s="202">
        <v>0</v>
      </c>
      <c r="AM33" s="202">
        <v>0</v>
      </c>
      <c r="AN33" s="202">
        <v>0</v>
      </c>
      <c r="AO33" s="202">
        <v>113.4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6.93</v>
      </c>
      <c r="E34" s="202">
        <v>0</v>
      </c>
      <c r="F34" s="202">
        <v>0</v>
      </c>
      <c r="G34" s="202">
        <v>17.649999999999999</v>
      </c>
      <c r="H34" s="202">
        <v>0</v>
      </c>
      <c r="I34" s="202">
        <v>0</v>
      </c>
      <c r="J34" s="202">
        <v>22.71</v>
      </c>
      <c r="K34" s="202">
        <v>76.12</v>
      </c>
      <c r="L34" s="202">
        <v>2.09</v>
      </c>
      <c r="M34" s="202">
        <v>0</v>
      </c>
      <c r="N34" s="202">
        <v>0.48</v>
      </c>
      <c r="O34" s="202">
        <v>1.64</v>
      </c>
      <c r="P34" s="202">
        <v>1.35</v>
      </c>
      <c r="Q34" s="202">
        <v>0.17</v>
      </c>
      <c r="R34" s="202">
        <v>0.16</v>
      </c>
      <c r="S34" s="202">
        <v>0</v>
      </c>
      <c r="T34" s="202">
        <v>0</v>
      </c>
      <c r="U34" s="202">
        <v>7.87</v>
      </c>
      <c r="V34" s="202">
        <v>0.17</v>
      </c>
      <c r="W34" s="202">
        <v>0.37</v>
      </c>
      <c r="X34" s="202">
        <v>0.81</v>
      </c>
      <c r="Y34" s="202">
        <v>0</v>
      </c>
      <c r="Z34" s="202">
        <v>1.92</v>
      </c>
      <c r="AA34" s="202">
        <v>0.74</v>
      </c>
      <c r="AB34" s="202">
        <v>0</v>
      </c>
      <c r="AC34" s="202">
        <v>1.2</v>
      </c>
      <c r="AD34" s="202">
        <v>6.82</v>
      </c>
      <c r="AE34" s="202">
        <v>0</v>
      </c>
      <c r="AF34" s="202">
        <v>0</v>
      </c>
      <c r="AG34" s="202">
        <v>0</v>
      </c>
      <c r="AH34" s="202">
        <v>0</v>
      </c>
      <c r="AI34" s="202">
        <v>40.18</v>
      </c>
      <c r="AJ34" s="202">
        <v>-0.03</v>
      </c>
      <c r="AK34" s="202">
        <v>13.3</v>
      </c>
      <c r="AL34" s="202">
        <v>0</v>
      </c>
      <c r="AM34" s="202">
        <v>0</v>
      </c>
      <c r="AN34" s="202">
        <v>0</v>
      </c>
      <c r="AO34" s="202">
        <v>113.4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6.93</v>
      </c>
      <c r="E35" s="202">
        <v>0</v>
      </c>
      <c r="F35" s="202">
        <v>0</v>
      </c>
      <c r="G35" s="202">
        <v>17.649999999999999</v>
      </c>
      <c r="H35" s="202">
        <v>0</v>
      </c>
      <c r="I35" s="202">
        <v>0</v>
      </c>
      <c r="J35" s="202">
        <v>22.38</v>
      </c>
      <c r="K35" s="202">
        <v>76.12</v>
      </c>
      <c r="L35" s="202">
        <v>0</v>
      </c>
      <c r="M35" s="202">
        <v>0</v>
      </c>
      <c r="N35" s="202">
        <v>0.48</v>
      </c>
      <c r="O35" s="202">
        <v>1.64</v>
      </c>
      <c r="P35" s="202">
        <v>1.35</v>
      </c>
      <c r="Q35" s="202">
        <v>0.17</v>
      </c>
      <c r="R35" s="202">
        <v>0.16</v>
      </c>
      <c r="S35" s="202">
        <v>0</v>
      </c>
      <c r="T35" s="202">
        <v>0</v>
      </c>
      <c r="U35" s="202">
        <v>17.86</v>
      </c>
      <c r="V35" s="202">
        <v>0.17</v>
      </c>
      <c r="W35" s="202">
        <v>0.37</v>
      </c>
      <c r="X35" s="202">
        <v>0.81</v>
      </c>
      <c r="Y35" s="202">
        <v>0</v>
      </c>
      <c r="Z35" s="202">
        <v>31.49</v>
      </c>
      <c r="AA35" s="202">
        <v>11.3</v>
      </c>
      <c r="AB35" s="202">
        <v>0</v>
      </c>
      <c r="AC35" s="202">
        <v>1.2</v>
      </c>
      <c r="AD35" s="202">
        <v>6.82</v>
      </c>
      <c r="AE35" s="202">
        <v>0</v>
      </c>
      <c r="AF35" s="202">
        <v>0</v>
      </c>
      <c r="AG35" s="202">
        <v>0</v>
      </c>
      <c r="AH35" s="202">
        <v>0</v>
      </c>
      <c r="AI35" s="202">
        <v>40.18</v>
      </c>
      <c r="AJ35" s="202">
        <v>-0.03</v>
      </c>
      <c r="AK35" s="202">
        <v>12.6</v>
      </c>
      <c r="AL35" s="202">
        <v>0</v>
      </c>
      <c r="AM35" s="202">
        <v>0</v>
      </c>
      <c r="AN35" s="202">
        <v>0</v>
      </c>
      <c r="AO35" s="202">
        <v>113.4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6.93</v>
      </c>
      <c r="E36" s="202">
        <v>0</v>
      </c>
      <c r="F36" s="202">
        <v>0</v>
      </c>
      <c r="G36" s="202">
        <v>17.649999999999999</v>
      </c>
      <c r="H36" s="202">
        <v>0</v>
      </c>
      <c r="I36" s="202">
        <v>0</v>
      </c>
      <c r="J36" s="202">
        <v>22.38</v>
      </c>
      <c r="K36" s="202">
        <v>76.12</v>
      </c>
      <c r="L36" s="202">
        <v>28.91</v>
      </c>
      <c r="M36" s="202">
        <v>0</v>
      </c>
      <c r="N36" s="202">
        <v>0.48</v>
      </c>
      <c r="O36" s="202">
        <v>1.64</v>
      </c>
      <c r="P36" s="202">
        <v>1.35</v>
      </c>
      <c r="Q36" s="202">
        <v>2.41</v>
      </c>
      <c r="R36" s="202">
        <v>2.02</v>
      </c>
      <c r="S36" s="202">
        <v>0</v>
      </c>
      <c r="T36" s="202">
        <v>0</v>
      </c>
      <c r="U36" s="202">
        <v>14.19</v>
      </c>
      <c r="V36" s="202">
        <v>0.17</v>
      </c>
      <c r="W36" s="202">
        <v>0.37</v>
      </c>
      <c r="X36" s="202">
        <v>0.81</v>
      </c>
      <c r="Y36" s="202">
        <v>0</v>
      </c>
      <c r="Z36" s="202">
        <v>31.49</v>
      </c>
      <c r="AA36" s="202">
        <v>11.3</v>
      </c>
      <c r="AB36" s="202">
        <v>0</v>
      </c>
      <c r="AC36" s="202">
        <v>1.2</v>
      </c>
      <c r="AD36" s="202">
        <v>6.82</v>
      </c>
      <c r="AE36" s="202">
        <v>0</v>
      </c>
      <c r="AF36" s="202">
        <v>0</v>
      </c>
      <c r="AG36" s="202">
        <v>0</v>
      </c>
      <c r="AH36" s="202">
        <v>0</v>
      </c>
      <c r="AI36" s="202">
        <v>40.18</v>
      </c>
      <c r="AJ36" s="202">
        <v>-0.03</v>
      </c>
      <c r="AK36" s="202">
        <v>12.6</v>
      </c>
      <c r="AL36" s="202">
        <v>0</v>
      </c>
      <c r="AM36" s="202">
        <v>0</v>
      </c>
      <c r="AN36" s="202">
        <v>0</v>
      </c>
      <c r="AO36" s="202">
        <v>113.4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6.93</v>
      </c>
      <c r="E37" s="202">
        <v>0</v>
      </c>
      <c r="F37" s="202">
        <v>0</v>
      </c>
      <c r="G37" s="202">
        <v>17.649999999999999</v>
      </c>
      <c r="H37" s="202">
        <v>0</v>
      </c>
      <c r="I37" s="202">
        <v>0</v>
      </c>
      <c r="J37" s="202">
        <v>22.38</v>
      </c>
      <c r="K37" s="202">
        <v>76.12</v>
      </c>
      <c r="L37" s="202">
        <v>28.91</v>
      </c>
      <c r="M37" s="202">
        <v>0</v>
      </c>
      <c r="N37" s="202">
        <v>0.48</v>
      </c>
      <c r="O37" s="202">
        <v>1.64</v>
      </c>
      <c r="P37" s="202">
        <v>1.35</v>
      </c>
      <c r="Q37" s="202">
        <v>2.41</v>
      </c>
      <c r="R37" s="202">
        <v>2.02</v>
      </c>
      <c r="S37" s="202">
        <v>0</v>
      </c>
      <c r="T37" s="202">
        <v>0</v>
      </c>
      <c r="U37" s="202">
        <v>11.12</v>
      </c>
      <c r="V37" s="202">
        <v>0.17</v>
      </c>
      <c r="W37" s="202">
        <v>0.37</v>
      </c>
      <c r="X37" s="202">
        <v>0.81</v>
      </c>
      <c r="Y37" s="202">
        <v>0</v>
      </c>
      <c r="Z37" s="202">
        <v>31.49</v>
      </c>
      <c r="AA37" s="202">
        <v>11.3</v>
      </c>
      <c r="AB37" s="202">
        <v>0</v>
      </c>
      <c r="AC37" s="202">
        <v>1.2</v>
      </c>
      <c r="AD37" s="202">
        <v>6.82</v>
      </c>
      <c r="AE37" s="202">
        <v>0</v>
      </c>
      <c r="AF37" s="202">
        <v>0</v>
      </c>
      <c r="AG37" s="202">
        <v>0</v>
      </c>
      <c r="AH37" s="202">
        <v>0</v>
      </c>
      <c r="AI37" s="202">
        <v>40.18</v>
      </c>
      <c r="AJ37" s="202">
        <v>-0.03</v>
      </c>
      <c r="AK37" s="202">
        <v>12.6</v>
      </c>
      <c r="AL37" s="202">
        <v>0</v>
      </c>
      <c r="AM37" s="202">
        <v>0</v>
      </c>
      <c r="AN37" s="202">
        <v>0</v>
      </c>
      <c r="AO37" s="202">
        <v>113.4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17.649999999999999</v>
      </c>
      <c r="H38" s="202">
        <v>0</v>
      </c>
      <c r="I38" s="202">
        <v>0</v>
      </c>
      <c r="J38" s="202">
        <v>22.38</v>
      </c>
      <c r="K38" s="202">
        <v>76.12</v>
      </c>
      <c r="L38" s="202">
        <v>28.91</v>
      </c>
      <c r="M38" s="202">
        <v>0</v>
      </c>
      <c r="N38" s="202">
        <v>0.48</v>
      </c>
      <c r="O38" s="202">
        <v>1.64</v>
      </c>
      <c r="P38" s="202">
        <v>1.35</v>
      </c>
      <c r="Q38" s="202">
        <v>2.41</v>
      </c>
      <c r="R38" s="202">
        <v>2.02</v>
      </c>
      <c r="S38" s="202">
        <v>0</v>
      </c>
      <c r="T38" s="202">
        <v>0</v>
      </c>
      <c r="U38" s="202">
        <v>9.66</v>
      </c>
      <c r="V38" s="202">
        <v>0.17</v>
      </c>
      <c r="W38" s="202">
        <v>0.37</v>
      </c>
      <c r="X38" s="202">
        <v>0.81</v>
      </c>
      <c r="Y38" s="202">
        <v>0</v>
      </c>
      <c r="Z38" s="202">
        <v>31.49</v>
      </c>
      <c r="AA38" s="202">
        <v>11.3</v>
      </c>
      <c r="AB38" s="202">
        <v>0</v>
      </c>
      <c r="AC38" s="202">
        <v>1.2</v>
      </c>
      <c r="AD38" s="202">
        <v>6.82</v>
      </c>
      <c r="AE38" s="202">
        <v>0</v>
      </c>
      <c r="AF38" s="202">
        <v>0</v>
      </c>
      <c r="AG38" s="202">
        <v>0</v>
      </c>
      <c r="AH38" s="202">
        <v>0</v>
      </c>
      <c r="AI38" s="202">
        <v>40.18</v>
      </c>
      <c r="AJ38" s="202">
        <v>-0.03</v>
      </c>
      <c r="AK38" s="202">
        <v>12.6</v>
      </c>
      <c r="AL38" s="202">
        <v>0</v>
      </c>
      <c r="AM38" s="202">
        <v>0</v>
      </c>
      <c r="AN38" s="202">
        <v>0</v>
      </c>
      <c r="AO38" s="202">
        <v>113.4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17.649999999999999</v>
      </c>
      <c r="H39" s="202">
        <v>0</v>
      </c>
      <c r="I39" s="202">
        <v>0</v>
      </c>
      <c r="J39" s="202">
        <v>22.38</v>
      </c>
      <c r="K39" s="202">
        <v>76.12</v>
      </c>
      <c r="L39" s="202">
        <v>30.07</v>
      </c>
      <c r="M39" s="202">
        <v>0</v>
      </c>
      <c r="N39" s="202">
        <v>0.48</v>
      </c>
      <c r="O39" s="202">
        <v>1.64</v>
      </c>
      <c r="P39" s="202">
        <v>1.35</v>
      </c>
      <c r="Q39" s="202">
        <v>2.41</v>
      </c>
      <c r="R39" s="202">
        <v>2.02</v>
      </c>
      <c r="S39" s="202">
        <v>0</v>
      </c>
      <c r="T39" s="202">
        <v>0</v>
      </c>
      <c r="U39" s="202">
        <v>12.61</v>
      </c>
      <c r="V39" s="202">
        <v>0.17</v>
      </c>
      <c r="W39" s="202">
        <v>0.37</v>
      </c>
      <c r="X39" s="202">
        <v>0.81</v>
      </c>
      <c r="Y39" s="202">
        <v>0</v>
      </c>
      <c r="Z39" s="202">
        <v>31.49</v>
      </c>
      <c r="AA39" s="202">
        <v>11.3</v>
      </c>
      <c r="AB39" s="202">
        <v>0</v>
      </c>
      <c r="AC39" s="202">
        <v>1.2</v>
      </c>
      <c r="AD39" s="202">
        <v>6.82</v>
      </c>
      <c r="AE39" s="202">
        <v>0</v>
      </c>
      <c r="AF39" s="202">
        <v>0</v>
      </c>
      <c r="AG39" s="202">
        <v>0</v>
      </c>
      <c r="AH39" s="202">
        <v>0</v>
      </c>
      <c r="AI39" s="202">
        <v>40.18</v>
      </c>
      <c r="AJ39" s="202">
        <v>-0.03</v>
      </c>
      <c r="AK39" s="202">
        <v>12.6</v>
      </c>
      <c r="AL39" s="202">
        <v>0</v>
      </c>
      <c r="AM39" s="202">
        <v>0</v>
      </c>
      <c r="AN39" s="202">
        <v>0</v>
      </c>
      <c r="AO39" s="202">
        <v>111.6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17.649999999999999</v>
      </c>
      <c r="H40" s="202">
        <v>0</v>
      </c>
      <c r="I40" s="202">
        <v>0</v>
      </c>
      <c r="J40" s="202">
        <v>22.38</v>
      </c>
      <c r="K40" s="202">
        <v>76.12</v>
      </c>
      <c r="L40" s="202">
        <v>30.07</v>
      </c>
      <c r="M40" s="202">
        <v>0</v>
      </c>
      <c r="N40" s="202">
        <v>0.48</v>
      </c>
      <c r="O40" s="202">
        <v>1.64</v>
      </c>
      <c r="P40" s="202">
        <v>1.35</v>
      </c>
      <c r="Q40" s="202">
        <v>2.41</v>
      </c>
      <c r="R40" s="202">
        <v>2.02</v>
      </c>
      <c r="S40" s="202">
        <v>0</v>
      </c>
      <c r="T40" s="202">
        <v>0</v>
      </c>
      <c r="U40" s="202">
        <v>9.4499999999999993</v>
      </c>
      <c r="V40" s="202">
        <v>0.17</v>
      </c>
      <c r="W40" s="202">
        <v>0.37</v>
      </c>
      <c r="X40" s="202">
        <v>0.81</v>
      </c>
      <c r="Y40" s="202">
        <v>0</v>
      </c>
      <c r="Z40" s="202">
        <v>31.49</v>
      </c>
      <c r="AA40" s="202">
        <v>11.3</v>
      </c>
      <c r="AB40" s="202">
        <v>0</v>
      </c>
      <c r="AC40" s="202">
        <v>1.2</v>
      </c>
      <c r="AD40" s="202">
        <v>6.82</v>
      </c>
      <c r="AE40" s="202">
        <v>0</v>
      </c>
      <c r="AF40" s="202">
        <v>0</v>
      </c>
      <c r="AG40" s="202">
        <v>0</v>
      </c>
      <c r="AH40" s="202">
        <v>0</v>
      </c>
      <c r="AI40" s="202">
        <v>40.18</v>
      </c>
      <c r="AJ40" s="202">
        <v>-0.03</v>
      </c>
      <c r="AK40" s="202">
        <v>12.6</v>
      </c>
      <c r="AL40" s="202">
        <v>0</v>
      </c>
      <c r="AM40" s="202">
        <v>0</v>
      </c>
      <c r="AN40" s="202">
        <v>0</v>
      </c>
      <c r="AO40" s="202">
        <v>111.6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6.93</v>
      </c>
      <c r="E41" s="202">
        <v>0</v>
      </c>
      <c r="F41" s="202">
        <v>0</v>
      </c>
      <c r="G41" s="202">
        <v>17.649999999999999</v>
      </c>
      <c r="H41" s="202">
        <v>0</v>
      </c>
      <c r="I41" s="202">
        <v>0</v>
      </c>
      <c r="J41" s="202">
        <v>22.38</v>
      </c>
      <c r="K41" s="202">
        <v>76.12</v>
      </c>
      <c r="L41" s="202">
        <v>30.07</v>
      </c>
      <c r="M41" s="202">
        <v>0</v>
      </c>
      <c r="N41" s="202">
        <v>0.48</v>
      </c>
      <c r="O41" s="202">
        <v>1.64</v>
      </c>
      <c r="P41" s="202">
        <v>1.35</v>
      </c>
      <c r="Q41" s="202">
        <v>2.41</v>
      </c>
      <c r="R41" s="202">
        <v>2.02</v>
      </c>
      <c r="S41" s="202">
        <v>0</v>
      </c>
      <c r="T41" s="202">
        <v>0</v>
      </c>
      <c r="U41" s="202">
        <v>9.4499999999999993</v>
      </c>
      <c r="V41" s="202">
        <v>0.17</v>
      </c>
      <c r="W41" s="202">
        <v>0.37</v>
      </c>
      <c r="X41" s="202">
        <v>1.26</v>
      </c>
      <c r="Y41" s="202">
        <v>0</v>
      </c>
      <c r="Z41" s="202">
        <v>31.49</v>
      </c>
      <c r="AA41" s="202">
        <v>11.3</v>
      </c>
      <c r="AB41" s="202">
        <v>0</v>
      </c>
      <c r="AC41" s="202">
        <v>1.2</v>
      </c>
      <c r="AD41" s="202">
        <v>6.82</v>
      </c>
      <c r="AE41" s="202">
        <v>0</v>
      </c>
      <c r="AF41" s="202">
        <v>0</v>
      </c>
      <c r="AG41" s="202">
        <v>0</v>
      </c>
      <c r="AH41" s="202">
        <v>0</v>
      </c>
      <c r="AI41" s="202">
        <v>40.18</v>
      </c>
      <c r="AJ41" s="202">
        <v>-0.03</v>
      </c>
      <c r="AK41" s="202">
        <v>12.6</v>
      </c>
      <c r="AL41" s="202">
        <v>0</v>
      </c>
      <c r="AM41" s="202">
        <v>0</v>
      </c>
      <c r="AN41" s="202">
        <v>0</v>
      </c>
      <c r="AO41" s="202">
        <v>111.6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6.93</v>
      </c>
      <c r="E42" s="202">
        <v>0</v>
      </c>
      <c r="F42" s="202">
        <v>0</v>
      </c>
      <c r="G42" s="202">
        <v>17.649999999999999</v>
      </c>
      <c r="H42" s="202">
        <v>0</v>
      </c>
      <c r="I42" s="202">
        <v>0</v>
      </c>
      <c r="J42" s="202">
        <v>22.38</v>
      </c>
      <c r="K42" s="202">
        <v>76.12</v>
      </c>
      <c r="L42" s="202">
        <v>30.07</v>
      </c>
      <c r="M42" s="202">
        <v>0</v>
      </c>
      <c r="N42" s="202">
        <v>0.48</v>
      </c>
      <c r="O42" s="202">
        <v>1.64</v>
      </c>
      <c r="P42" s="202">
        <v>1.35</v>
      </c>
      <c r="Q42" s="202">
        <v>2.41</v>
      </c>
      <c r="R42" s="202">
        <v>2.02</v>
      </c>
      <c r="S42" s="202">
        <v>0</v>
      </c>
      <c r="T42" s="202">
        <v>0</v>
      </c>
      <c r="U42" s="202">
        <v>9.4499999999999993</v>
      </c>
      <c r="V42" s="202">
        <v>0.17</v>
      </c>
      <c r="W42" s="202">
        <v>0.37</v>
      </c>
      <c r="X42" s="202">
        <v>0.81</v>
      </c>
      <c r="Y42" s="202">
        <v>0</v>
      </c>
      <c r="Z42" s="202">
        <v>31.49</v>
      </c>
      <c r="AA42" s="202">
        <v>11.3</v>
      </c>
      <c r="AB42" s="202">
        <v>0</v>
      </c>
      <c r="AC42" s="202">
        <v>1.2</v>
      </c>
      <c r="AD42" s="202">
        <v>6.82</v>
      </c>
      <c r="AE42" s="202">
        <v>0</v>
      </c>
      <c r="AF42" s="202">
        <v>0</v>
      </c>
      <c r="AG42" s="202">
        <v>0</v>
      </c>
      <c r="AH42" s="202">
        <v>0</v>
      </c>
      <c r="AI42" s="202">
        <v>40.18</v>
      </c>
      <c r="AJ42" s="202">
        <v>-0.03</v>
      </c>
      <c r="AK42" s="202">
        <v>12.6</v>
      </c>
      <c r="AL42" s="202">
        <v>0</v>
      </c>
      <c r="AM42" s="202">
        <v>0</v>
      </c>
      <c r="AN42" s="202">
        <v>0</v>
      </c>
      <c r="AO42" s="202">
        <v>111.6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6.88</v>
      </c>
      <c r="E43" s="202">
        <v>0</v>
      </c>
      <c r="F43" s="202">
        <v>0</v>
      </c>
      <c r="G43" s="202">
        <v>17.649999999999999</v>
      </c>
      <c r="H43" s="202">
        <v>0</v>
      </c>
      <c r="I43" s="202">
        <v>0</v>
      </c>
      <c r="J43" s="202">
        <v>22.38</v>
      </c>
      <c r="K43" s="202">
        <v>76.12</v>
      </c>
      <c r="L43" s="202">
        <v>30.07</v>
      </c>
      <c r="M43" s="202">
        <v>0</v>
      </c>
      <c r="N43" s="202">
        <v>0.48</v>
      </c>
      <c r="O43" s="202">
        <v>1.64</v>
      </c>
      <c r="P43" s="202">
        <v>1.35</v>
      </c>
      <c r="Q43" s="202">
        <v>2.41</v>
      </c>
      <c r="R43" s="202">
        <v>2.02</v>
      </c>
      <c r="S43" s="202">
        <v>0</v>
      </c>
      <c r="T43" s="202">
        <v>0</v>
      </c>
      <c r="U43" s="202">
        <v>9.4499999999999993</v>
      </c>
      <c r="V43" s="202">
        <v>0.17</v>
      </c>
      <c r="W43" s="202">
        <v>0.37</v>
      </c>
      <c r="X43" s="202">
        <v>0.81</v>
      </c>
      <c r="Y43" s="202">
        <v>0</v>
      </c>
      <c r="Z43" s="202">
        <v>31.49</v>
      </c>
      <c r="AA43" s="202">
        <v>11.3</v>
      </c>
      <c r="AB43" s="202">
        <v>0</v>
      </c>
      <c r="AC43" s="202">
        <v>10.29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40.18</v>
      </c>
      <c r="AJ43" s="202">
        <v>-0.03</v>
      </c>
      <c r="AK43" s="202">
        <v>12.6</v>
      </c>
      <c r="AL43" s="202">
        <v>0</v>
      </c>
      <c r="AM43" s="202">
        <v>0</v>
      </c>
      <c r="AN43" s="202">
        <v>0</v>
      </c>
      <c r="AO43" s="202">
        <v>111.6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6.88</v>
      </c>
      <c r="E44" s="202">
        <v>0</v>
      </c>
      <c r="F44" s="202">
        <v>0</v>
      </c>
      <c r="G44" s="202">
        <v>17.649999999999999</v>
      </c>
      <c r="H44" s="202">
        <v>0</v>
      </c>
      <c r="I44" s="202">
        <v>0</v>
      </c>
      <c r="J44" s="202">
        <v>22.38</v>
      </c>
      <c r="K44" s="202">
        <v>76.12</v>
      </c>
      <c r="L44" s="202">
        <v>30.07</v>
      </c>
      <c r="M44" s="202">
        <v>0</v>
      </c>
      <c r="N44" s="202">
        <v>0.48</v>
      </c>
      <c r="O44" s="202">
        <v>1.64</v>
      </c>
      <c r="P44" s="202">
        <v>1.35</v>
      </c>
      <c r="Q44" s="202">
        <v>2.41</v>
      </c>
      <c r="R44" s="202">
        <v>2.02</v>
      </c>
      <c r="S44" s="202">
        <v>0</v>
      </c>
      <c r="T44" s="202">
        <v>0</v>
      </c>
      <c r="U44" s="202">
        <v>9.4499999999999993</v>
      </c>
      <c r="V44" s="202">
        <v>0.17</v>
      </c>
      <c r="W44" s="202">
        <v>0.37</v>
      </c>
      <c r="X44" s="202">
        <v>0.81</v>
      </c>
      <c r="Y44" s="202">
        <v>0</v>
      </c>
      <c r="Z44" s="202">
        <v>31.49</v>
      </c>
      <c r="AA44" s="202">
        <v>11.3</v>
      </c>
      <c r="AB44" s="202">
        <v>0</v>
      </c>
      <c r="AC44" s="202">
        <v>10.56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40.18</v>
      </c>
      <c r="AJ44" s="202">
        <v>-0.03</v>
      </c>
      <c r="AK44" s="202">
        <v>12.6</v>
      </c>
      <c r="AL44" s="202">
        <v>0</v>
      </c>
      <c r="AM44" s="202">
        <v>0</v>
      </c>
      <c r="AN44" s="202">
        <v>0</v>
      </c>
      <c r="AO44" s="202">
        <v>111.6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6.88</v>
      </c>
      <c r="E45" s="202">
        <v>0</v>
      </c>
      <c r="F45" s="202">
        <v>0</v>
      </c>
      <c r="G45" s="202">
        <v>17.649999999999999</v>
      </c>
      <c r="H45" s="202">
        <v>0</v>
      </c>
      <c r="I45" s="202">
        <v>0</v>
      </c>
      <c r="J45" s="202">
        <v>22.38</v>
      </c>
      <c r="K45" s="202">
        <v>76.12</v>
      </c>
      <c r="L45" s="202">
        <v>30.07</v>
      </c>
      <c r="M45" s="202">
        <v>0</v>
      </c>
      <c r="N45" s="202">
        <v>0.48</v>
      </c>
      <c r="O45" s="202">
        <v>1.64</v>
      </c>
      <c r="P45" s="202">
        <v>1.35</v>
      </c>
      <c r="Q45" s="202">
        <v>2.41</v>
      </c>
      <c r="R45" s="202">
        <v>2.02</v>
      </c>
      <c r="S45" s="202">
        <v>0</v>
      </c>
      <c r="T45" s="202">
        <v>0</v>
      </c>
      <c r="U45" s="202">
        <v>11.1</v>
      </c>
      <c r="V45" s="202">
        <v>0.17</v>
      </c>
      <c r="W45" s="202">
        <v>0.37</v>
      </c>
      <c r="X45" s="202">
        <v>0.81</v>
      </c>
      <c r="Y45" s="202">
        <v>0</v>
      </c>
      <c r="Z45" s="202">
        <v>31.49</v>
      </c>
      <c r="AA45" s="202">
        <v>11.3</v>
      </c>
      <c r="AB45" s="202">
        <v>0</v>
      </c>
      <c r="AC45" s="202">
        <v>10.56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40.18</v>
      </c>
      <c r="AJ45" s="202">
        <v>-0.03</v>
      </c>
      <c r="AK45" s="202">
        <v>12.6</v>
      </c>
      <c r="AL45" s="202">
        <v>0</v>
      </c>
      <c r="AM45" s="202">
        <v>0</v>
      </c>
      <c r="AN45" s="202">
        <v>0</v>
      </c>
      <c r="AO45" s="202">
        <v>111.6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6.88</v>
      </c>
      <c r="E46" s="202">
        <v>0</v>
      </c>
      <c r="F46" s="202">
        <v>0</v>
      </c>
      <c r="G46" s="202">
        <v>17.649999999999999</v>
      </c>
      <c r="H46" s="202">
        <v>0</v>
      </c>
      <c r="I46" s="202">
        <v>0</v>
      </c>
      <c r="J46" s="202">
        <v>22.38</v>
      </c>
      <c r="K46" s="202">
        <v>76.12</v>
      </c>
      <c r="L46" s="202">
        <v>30.07</v>
      </c>
      <c r="M46" s="202">
        <v>0</v>
      </c>
      <c r="N46" s="202">
        <v>0.48</v>
      </c>
      <c r="O46" s="202">
        <v>1.64</v>
      </c>
      <c r="P46" s="202">
        <v>1.35</v>
      </c>
      <c r="Q46" s="202">
        <v>2.41</v>
      </c>
      <c r="R46" s="202">
        <v>2.02</v>
      </c>
      <c r="S46" s="202">
        <v>0</v>
      </c>
      <c r="T46" s="202">
        <v>0</v>
      </c>
      <c r="U46" s="202">
        <v>11.1</v>
      </c>
      <c r="V46" s="202">
        <v>0.17</v>
      </c>
      <c r="W46" s="202">
        <v>0.37</v>
      </c>
      <c r="X46" s="202">
        <v>0.81</v>
      </c>
      <c r="Y46" s="202">
        <v>0</v>
      </c>
      <c r="Z46" s="202">
        <v>31.49</v>
      </c>
      <c r="AA46" s="202">
        <v>11.3</v>
      </c>
      <c r="AB46" s="202">
        <v>0</v>
      </c>
      <c r="AC46" s="202">
        <v>10.56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40.18</v>
      </c>
      <c r="AJ46" s="202">
        <v>-0.03</v>
      </c>
      <c r="AK46" s="202">
        <v>12.6</v>
      </c>
      <c r="AL46" s="202">
        <v>0</v>
      </c>
      <c r="AM46" s="202">
        <v>0</v>
      </c>
      <c r="AN46" s="202">
        <v>0</v>
      </c>
      <c r="AO46" s="202">
        <v>111.6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6.88</v>
      </c>
      <c r="E47" s="202">
        <v>0</v>
      </c>
      <c r="F47" s="202">
        <v>0</v>
      </c>
      <c r="G47" s="202">
        <v>17.649999999999999</v>
      </c>
      <c r="H47" s="202">
        <v>0</v>
      </c>
      <c r="I47" s="202">
        <v>0</v>
      </c>
      <c r="J47" s="202">
        <v>22.38</v>
      </c>
      <c r="K47" s="202">
        <v>76.12</v>
      </c>
      <c r="L47" s="202">
        <v>30.07</v>
      </c>
      <c r="M47" s="202">
        <v>0</v>
      </c>
      <c r="N47" s="202">
        <v>0.48</v>
      </c>
      <c r="O47" s="202">
        <v>1.64</v>
      </c>
      <c r="P47" s="202">
        <v>1.35</v>
      </c>
      <c r="Q47" s="202">
        <v>2.41</v>
      </c>
      <c r="R47" s="202">
        <v>2.02</v>
      </c>
      <c r="S47" s="202">
        <v>0</v>
      </c>
      <c r="T47" s="202">
        <v>0</v>
      </c>
      <c r="U47" s="202">
        <v>11.1</v>
      </c>
      <c r="V47" s="202">
        <v>0.17</v>
      </c>
      <c r="W47" s="202">
        <v>0.37</v>
      </c>
      <c r="X47" s="202">
        <v>0.81</v>
      </c>
      <c r="Y47" s="202">
        <v>0</v>
      </c>
      <c r="Z47" s="202">
        <v>32.270000000000003</v>
      </c>
      <c r="AA47" s="202">
        <v>11.3</v>
      </c>
      <c r="AB47" s="202">
        <v>0</v>
      </c>
      <c r="AC47" s="202">
        <v>10.56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40.18</v>
      </c>
      <c r="AJ47" s="202">
        <v>-0.03</v>
      </c>
      <c r="AK47" s="202">
        <v>12.6</v>
      </c>
      <c r="AL47" s="202">
        <v>0</v>
      </c>
      <c r="AM47" s="202">
        <v>0</v>
      </c>
      <c r="AN47" s="202">
        <v>0</v>
      </c>
      <c r="AO47" s="202">
        <v>111.6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6.88</v>
      </c>
      <c r="E48" s="202">
        <v>0</v>
      </c>
      <c r="F48" s="202">
        <v>0</v>
      </c>
      <c r="G48" s="202">
        <v>17.649999999999999</v>
      </c>
      <c r="H48" s="202">
        <v>0</v>
      </c>
      <c r="I48" s="202">
        <v>0</v>
      </c>
      <c r="J48" s="202">
        <v>22.38</v>
      </c>
      <c r="K48" s="202">
        <v>76.12</v>
      </c>
      <c r="L48" s="202">
        <v>30.07</v>
      </c>
      <c r="M48" s="202">
        <v>0</v>
      </c>
      <c r="N48" s="202">
        <v>0.48</v>
      </c>
      <c r="O48" s="202">
        <v>1.64</v>
      </c>
      <c r="P48" s="202">
        <v>1.35</v>
      </c>
      <c r="Q48" s="202">
        <v>2.41</v>
      </c>
      <c r="R48" s="202">
        <v>2.02</v>
      </c>
      <c r="S48" s="202">
        <v>0</v>
      </c>
      <c r="T48" s="202">
        <v>0</v>
      </c>
      <c r="U48" s="202">
        <v>11.1</v>
      </c>
      <c r="V48" s="202">
        <v>0.17</v>
      </c>
      <c r="W48" s="202">
        <v>0.37</v>
      </c>
      <c r="X48" s="202">
        <v>0.81</v>
      </c>
      <c r="Y48" s="202">
        <v>0</v>
      </c>
      <c r="Z48" s="202">
        <v>32.270000000000003</v>
      </c>
      <c r="AA48" s="202">
        <v>11.3</v>
      </c>
      <c r="AB48" s="202">
        <v>0</v>
      </c>
      <c r="AC48" s="202">
        <v>10.56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40.18</v>
      </c>
      <c r="AJ48" s="202">
        <v>-0.03</v>
      </c>
      <c r="AK48" s="202">
        <v>12.6</v>
      </c>
      <c r="AL48" s="202">
        <v>0</v>
      </c>
      <c r="AM48" s="202">
        <v>0</v>
      </c>
      <c r="AN48" s="202">
        <v>0</v>
      </c>
      <c r="AO48" s="202">
        <v>111.6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6.88</v>
      </c>
      <c r="E49" s="202">
        <v>0</v>
      </c>
      <c r="F49" s="202">
        <v>0</v>
      </c>
      <c r="G49" s="202">
        <v>17.649999999999999</v>
      </c>
      <c r="H49" s="202">
        <v>0</v>
      </c>
      <c r="I49" s="202">
        <v>0</v>
      </c>
      <c r="J49" s="202">
        <v>22.38</v>
      </c>
      <c r="K49" s="202">
        <v>76.12</v>
      </c>
      <c r="L49" s="202">
        <v>30.07</v>
      </c>
      <c r="M49" s="202">
        <v>0</v>
      </c>
      <c r="N49" s="202">
        <v>0.48</v>
      </c>
      <c r="O49" s="202">
        <v>1.64</v>
      </c>
      <c r="P49" s="202">
        <v>1.35</v>
      </c>
      <c r="Q49" s="202">
        <v>2.41</v>
      </c>
      <c r="R49" s="202">
        <v>2.02</v>
      </c>
      <c r="S49" s="202">
        <v>0</v>
      </c>
      <c r="T49" s="202">
        <v>0</v>
      </c>
      <c r="U49" s="202">
        <v>10.91</v>
      </c>
      <c r="V49" s="202">
        <v>0.17</v>
      </c>
      <c r="W49" s="202">
        <v>0.37</v>
      </c>
      <c r="X49" s="202">
        <v>0.81</v>
      </c>
      <c r="Y49" s="202">
        <v>0</v>
      </c>
      <c r="Z49" s="202">
        <v>1.92</v>
      </c>
      <c r="AA49" s="202">
        <v>11.3</v>
      </c>
      <c r="AB49" s="202">
        <v>0</v>
      </c>
      <c r="AC49" s="202">
        <v>10.56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40.18</v>
      </c>
      <c r="AJ49" s="202">
        <v>-0.03</v>
      </c>
      <c r="AK49" s="202">
        <v>12.6</v>
      </c>
      <c r="AL49" s="202">
        <v>0</v>
      </c>
      <c r="AM49" s="202">
        <v>0</v>
      </c>
      <c r="AN49" s="202">
        <v>0</v>
      </c>
      <c r="AO49" s="202">
        <v>111.6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6.88</v>
      </c>
      <c r="E50" s="202">
        <v>0</v>
      </c>
      <c r="F50" s="202">
        <v>0</v>
      </c>
      <c r="G50" s="202">
        <v>17.649999999999999</v>
      </c>
      <c r="H50" s="202">
        <v>0</v>
      </c>
      <c r="I50" s="202">
        <v>0</v>
      </c>
      <c r="J50" s="202">
        <v>22.38</v>
      </c>
      <c r="K50" s="202">
        <v>76.12</v>
      </c>
      <c r="L50" s="202">
        <v>30.07</v>
      </c>
      <c r="M50" s="202">
        <v>0</v>
      </c>
      <c r="N50" s="202">
        <v>0.48</v>
      </c>
      <c r="O50" s="202">
        <v>1.64</v>
      </c>
      <c r="P50" s="202">
        <v>1.35</v>
      </c>
      <c r="Q50" s="202">
        <v>2.41</v>
      </c>
      <c r="R50" s="202">
        <v>2.02</v>
      </c>
      <c r="S50" s="202">
        <v>0</v>
      </c>
      <c r="T50" s="202">
        <v>0</v>
      </c>
      <c r="U50" s="202">
        <v>10.91</v>
      </c>
      <c r="V50" s="202">
        <v>0.17</v>
      </c>
      <c r="W50" s="202">
        <v>0.37</v>
      </c>
      <c r="X50" s="202">
        <v>0.81</v>
      </c>
      <c r="Y50" s="202">
        <v>0</v>
      </c>
      <c r="Z50" s="202">
        <v>1.92</v>
      </c>
      <c r="AA50" s="202">
        <v>11.3</v>
      </c>
      <c r="AB50" s="202">
        <v>0</v>
      </c>
      <c r="AC50" s="202">
        <v>10.56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40.18</v>
      </c>
      <c r="AJ50" s="202">
        <v>-0.03</v>
      </c>
      <c r="AK50" s="202">
        <v>12.6</v>
      </c>
      <c r="AL50" s="202">
        <v>0</v>
      </c>
      <c r="AM50" s="202">
        <v>0</v>
      </c>
      <c r="AN50" s="202">
        <v>0</v>
      </c>
      <c r="AO50" s="202">
        <v>111.6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0.53</v>
      </c>
      <c r="E51" s="202">
        <v>0</v>
      </c>
      <c r="F51" s="202">
        <v>0</v>
      </c>
      <c r="G51" s="202">
        <v>17.649999999999999</v>
      </c>
      <c r="H51" s="202">
        <v>0</v>
      </c>
      <c r="I51" s="202">
        <v>0</v>
      </c>
      <c r="J51" s="202">
        <v>22.38</v>
      </c>
      <c r="K51" s="202">
        <v>76.12</v>
      </c>
      <c r="L51" s="202">
        <v>31.63</v>
      </c>
      <c r="M51" s="202">
        <v>0</v>
      </c>
      <c r="N51" s="202">
        <v>0.48</v>
      </c>
      <c r="O51" s="202">
        <v>1.64</v>
      </c>
      <c r="P51" s="202">
        <v>1.35</v>
      </c>
      <c r="Q51" s="202">
        <v>2.3199999999999998</v>
      </c>
      <c r="R51" s="202">
        <v>1.93</v>
      </c>
      <c r="S51" s="202">
        <v>0</v>
      </c>
      <c r="T51" s="202">
        <v>0</v>
      </c>
      <c r="U51" s="202">
        <v>27.31</v>
      </c>
      <c r="V51" s="202">
        <v>0.17</v>
      </c>
      <c r="W51" s="202">
        <v>0.37</v>
      </c>
      <c r="X51" s="202">
        <v>0.81</v>
      </c>
      <c r="Y51" s="202">
        <v>0</v>
      </c>
      <c r="Z51" s="202">
        <v>1.92</v>
      </c>
      <c r="AA51" s="202">
        <v>11.3</v>
      </c>
      <c r="AB51" s="202">
        <v>0</v>
      </c>
      <c r="AC51" s="202">
        <v>10.56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40.18</v>
      </c>
      <c r="AJ51" s="202">
        <v>-0.03</v>
      </c>
      <c r="AK51" s="202">
        <v>12.6</v>
      </c>
      <c r="AL51" s="202">
        <v>0</v>
      </c>
      <c r="AM51" s="202">
        <v>0</v>
      </c>
      <c r="AN51" s="202">
        <v>0</v>
      </c>
      <c r="AO51" s="202">
        <v>108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1.07</v>
      </c>
      <c r="E52" s="202">
        <v>0</v>
      </c>
      <c r="F52" s="202">
        <v>0</v>
      </c>
      <c r="G52" s="202">
        <v>17.649999999999999</v>
      </c>
      <c r="H52" s="202">
        <v>0</v>
      </c>
      <c r="I52" s="202">
        <v>0</v>
      </c>
      <c r="J52" s="202">
        <v>22.38</v>
      </c>
      <c r="K52" s="202">
        <v>76.12</v>
      </c>
      <c r="L52" s="202">
        <v>28.91</v>
      </c>
      <c r="M52" s="202">
        <v>0</v>
      </c>
      <c r="N52" s="202">
        <v>0.48</v>
      </c>
      <c r="O52" s="202">
        <v>1.64</v>
      </c>
      <c r="P52" s="202">
        <v>1.35</v>
      </c>
      <c r="Q52" s="202">
        <v>2.3199999999999998</v>
      </c>
      <c r="R52" s="202">
        <v>1.93</v>
      </c>
      <c r="S52" s="202">
        <v>0</v>
      </c>
      <c r="T52" s="202">
        <v>0</v>
      </c>
      <c r="U52" s="202">
        <v>27.31</v>
      </c>
      <c r="V52" s="202">
        <v>0.17</v>
      </c>
      <c r="W52" s="202">
        <v>0.37</v>
      </c>
      <c r="X52" s="202">
        <v>0.81</v>
      </c>
      <c r="Y52" s="202">
        <v>0</v>
      </c>
      <c r="Z52" s="202">
        <v>1.92</v>
      </c>
      <c r="AA52" s="202">
        <v>11.3</v>
      </c>
      <c r="AB52" s="202">
        <v>0</v>
      </c>
      <c r="AC52" s="202">
        <v>10.56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40.18</v>
      </c>
      <c r="AJ52" s="202">
        <v>-0.03</v>
      </c>
      <c r="AK52" s="202">
        <v>12.6</v>
      </c>
      <c r="AL52" s="202">
        <v>0</v>
      </c>
      <c r="AM52" s="202">
        <v>0</v>
      </c>
      <c r="AN52" s="202">
        <v>0</v>
      </c>
      <c r="AO52" s="202">
        <v>108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1.07</v>
      </c>
      <c r="E53" s="202">
        <v>0</v>
      </c>
      <c r="F53" s="202">
        <v>0</v>
      </c>
      <c r="G53" s="202">
        <v>17.649999999999999</v>
      </c>
      <c r="H53" s="202">
        <v>0</v>
      </c>
      <c r="I53" s="202">
        <v>0</v>
      </c>
      <c r="J53" s="202">
        <v>22.38</v>
      </c>
      <c r="K53" s="202">
        <v>76.12</v>
      </c>
      <c r="L53" s="202">
        <v>28.91</v>
      </c>
      <c r="M53" s="202">
        <v>0</v>
      </c>
      <c r="N53" s="202">
        <v>0.48</v>
      </c>
      <c r="O53" s="202">
        <v>1.64</v>
      </c>
      <c r="P53" s="202">
        <v>1.35</v>
      </c>
      <c r="Q53" s="202">
        <v>2.3199999999999998</v>
      </c>
      <c r="R53" s="202">
        <v>1.93</v>
      </c>
      <c r="S53" s="202">
        <v>0</v>
      </c>
      <c r="T53" s="202">
        <v>0</v>
      </c>
      <c r="U53" s="202">
        <v>27.31</v>
      </c>
      <c r="V53" s="202">
        <v>0.17</v>
      </c>
      <c r="W53" s="202">
        <v>0.37</v>
      </c>
      <c r="X53" s="202">
        <v>0.81</v>
      </c>
      <c r="Y53" s="202">
        <v>0</v>
      </c>
      <c r="Z53" s="202">
        <v>1.92</v>
      </c>
      <c r="AA53" s="202">
        <v>11.3</v>
      </c>
      <c r="AB53" s="202">
        <v>0</v>
      </c>
      <c r="AC53" s="202">
        <v>10.56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40.18</v>
      </c>
      <c r="AJ53" s="202">
        <v>-0.03</v>
      </c>
      <c r="AK53" s="202">
        <v>12.6</v>
      </c>
      <c r="AL53" s="202">
        <v>0</v>
      </c>
      <c r="AM53" s="202">
        <v>0</v>
      </c>
      <c r="AN53" s="202">
        <v>0</v>
      </c>
      <c r="AO53" s="202">
        <v>108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1.07</v>
      </c>
      <c r="E54" s="202">
        <v>0</v>
      </c>
      <c r="F54" s="202">
        <v>0</v>
      </c>
      <c r="G54" s="202">
        <v>17.649999999999999</v>
      </c>
      <c r="H54" s="202">
        <v>0</v>
      </c>
      <c r="I54" s="202">
        <v>0</v>
      </c>
      <c r="J54" s="202">
        <v>22.38</v>
      </c>
      <c r="K54" s="202">
        <v>76.12</v>
      </c>
      <c r="L54" s="202">
        <v>28.91</v>
      </c>
      <c r="M54" s="202">
        <v>0</v>
      </c>
      <c r="N54" s="202">
        <v>0.48</v>
      </c>
      <c r="O54" s="202">
        <v>1.64</v>
      </c>
      <c r="P54" s="202">
        <v>1.35</v>
      </c>
      <c r="Q54" s="202">
        <v>2.3199999999999998</v>
      </c>
      <c r="R54" s="202">
        <v>1.93</v>
      </c>
      <c r="S54" s="202">
        <v>0</v>
      </c>
      <c r="T54" s="202">
        <v>0</v>
      </c>
      <c r="U54" s="202">
        <v>27.31</v>
      </c>
      <c r="V54" s="202">
        <v>0.17</v>
      </c>
      <c r="W54" s="202">
        <v>0.37</v>
      </c>
      <c r="X54" s="202">
        <v>0.81</v>
      </c>
      <c r="Y54" s="202">
        <v>0</v>
      </c>
      <c r="Z54" s="202">
        <v>1.92</v>
      </c>
      <c r="AA54" s="202">
        <v>11.3</v>
      </c>
      <c r="AB54" s="202">
        <v>0</v>
      </c>
      <c r="AC54" s="202">
        <v>10.56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40.18</v>
      </c>
      <c r="AJ54" s="202">
        <v>-0.03</v>
      </c>
      <c r="AK54" s="202">
        <v>12.6</v>
      </c>
      <c r="AL54" s="202">
        <v>0</v>
      </c>
      <c r="AM54" s="202">
        <v>0</v>
      </c>
      <c r="AN54" s="202">
        <v>0</v>
      </c>
      <c r="AO54" s="202">
        <v>108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1.07</v>
      </c>
      <c r="E55" s="202">
        <v>0</v>
      </c>
      <c r="F55" s="202">
        <v>0</v>
      </c>
      <c r="G55" s="202">
        <v>17.649999999999999</v>
      </c>
      <c r="H55" s="202">
        <v>0</v>
      </c>
      <c r="I55" s="202">
        <v>0</v>
      </c>
      <c r="J55" s="202">
        <v>22.38</v>
      </c>
      <c r="K55" s="202">
        <v>76.12</v>
      </c>
      <c r="L55" s="202">
        <v>28.91</v>
      </c>
      <c r="M55" s="202">
        <v>0</v>
      </c>
      <c r="N55" s="202">
        <v>0.48</v>
      </c>
      <c r="O55" s="202">
        <v>1.64</v>
      </c>
      <c r="P55" s="202">
        <v>1.35</v>
      </c>
      <c r="Q55" s="202">
        <v>2.3199999999999998</v>
      </c>
      <c r="R55" s="202">
        <v>1.93</v>
      </c>
      <c r="S55" s="202">
        <v>0</v>
      </c>
      <c r="T55" s="202">
        <v>0</v>
      </c>
      <c r="U55" s="202">
        <v>27.31</v>
      </c>
      <c r="V55" s="202">
        <v>0.17</v>
      </c>
      <c r="W55" s="202">
        <v>0.37</v>
      </c>
      <c r="X55" s="202">
        <v>0.81</v>
      </c>
      <c r="Y55" s="202">
        <v>0</v>
      </c>
      <c r="Z55" s="202">
        <v>1.92</v>
      </c>
      <c r="AA55" s="202">
        <v>11.3</v>
      </c>
      <c r="AB55" s="202">
        <v>0</v>
      </c>
      <c r="AC55" s="202">
        <v>10.56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40.18</v>
      </c>
      <c r="AJ55" s="202">
        <v>-0.03</v>
      </c>
      <c r="AK55" s="202">
        <v>12.6</v>
      </c>
      <c r="AL55" s="202">
        <v>0</v>
      </c>
      <c r="AM55" s="202">
        <v>0</v>
      </c>
      <c r="AN55" s="202">
        <v>0</v>
      </c>
      <c r="AO55" s="202">
        <v>108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1.07</v>
      </c>
      <c r="E56" s="202">
        <v>0</v>
      </c>
      <c r="F56" s="202">
        <v>0</v>
      </c>
      <c r="G56" s="202">
        <v>17.649999999999999</v>
      </c>
      <c r="H56" s="202">
        <v>0</v>
      </c>
      <c r="I56" s="202">
        <v>0</v>
      </c>
      <c r="J56" s="202">
        <v>22.38</v>
      </c>
      <c r="K56" s="202">
        <v>76.12</v>
      </c>
      <c r="L56" s="202">
        <v>28.91</v>
      </c>
      <c r="M56" s="202">
        <v>0</v>
      </c>
      <c r="N56" s="202">
        <v>0.48</v>
      </c>
      <c r="O56" s="202">
        <v>1.64</v>
      </c>
      <c r="P56" s="202">
        <v>1.35</v>
      </c>
      <c r="Q56" s="202">
        <v>2.3199999999999998</v>
      </c>
      <c r="R56" s="202">
        <v>1.93</v>
      </c>
      <c r="S56" s="202">
        <v>0</v>
      </c>
      <c r="T56" s="202">
        <v>0</v>
      </c>
      <c r="U56" s="202">
        <v>27.31</v>
      </c>
      <c r="V56" s="202">
        <v>0.17</v>
      </c>
      <c r="W56" s="202">
        <v>0.37</v>
      </c>
      <c r="X56" s="202">
        <v>0.81</v>
      </c>
      <c r="Y56" s="202">
        <v>0</v>
      </c>
      <c r="Z56" s="202">
        <v>1.92</v>
      </c>
      <c r="AA56" s="202">
        <v>11.3</v>
      </c>
      <c r="AB56" s="202">
        <v>0</v>
      </c>
      <c r="AC56" s="202">
        <v>10.56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40.18</v>
      </c>
      <c r="AJ56" s="202">
        <v>-0.03</v>
      </c>
      <c r="AK56" s="202">
        <v>12.6</v>
      </c>
      <c r="AL56" s="202">
        <v>0</v>
      </c>
      <c r="AM56" s="202">
        <v>0</v>
      </c>
      <c r="AN56" s="202">
        <v>0</v>
      </c>
      <c r="AO56" s="202">
        <v>108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1.07</v>
      </c>
      <c r="E57" s="202">
        <v>0</v>
      </c>
      <c r="F57" s="202">
        <v>0</v>
      </c>
      <c r="G57" s="202">
        <v>17.649999999999999</v>
      </c>
      <c r="H57" s="202">
        <v>0</v>
      </c>
      <c r="I57" s="202">
        <v>0</v>
      </c>
      <c r="J57" s="202">
        <v>22.38</v>
      </c>
      <c r="K57" s="202">
        <v>76.12</v>
      </c>
      <c r="L57" s="202">
        <v>28.91</v>
      </c>
      <c r="M57" s="202">
        <v>0</v>
      </c>
      <c r="N57" s="202">
        <v>0.48</v>
      </c>
      <c r="O57" s="202">
        <v>1.64</v>
      </c>
      <c r="P57" s="202">
        <v>1.35</v>
      </c>
      <c r="Q57" s="202">
        <v>2.3199999999999998</v>
      </c>
      <c r="R57" s="202">
        <v>1.93</v>
      </c>
      <c r="S57" s="202">
        <v>0</v>
      </c>
      <c r="T57" s="202">
        <v>0</v>
      </c>
      <c r="U57" s="202">
        <v>27.31</v>
      </c>
      <c r="V57" s="202">
        <v>0.17</v>
      </c>
      <c r="W57" s="202">
        <v>0.37</v>
      </c>
      <c r="X57" s="202">
        <v>0.81</v>
      </c>
      <c r="Y57" s="202">
        <v>0</v>
      </c>
      <c r="Z57" s="202">
        <v>1.92</v>
      </c>
      <c r="AA57" s="202">
        <v>11.3</v>
      </c>
      <c r="AB57" s="202">
        <v>0</v>
      </c>
      <c r="AC57" s="202">
        <v>10.56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40.18</v>
      </c>
      <c r="AJ57" s="202">
        <v>-0.03</v>
      </c>
      <c r="AK57" s="202">
        <v>12.6</v>
      </c>
      <c r="AL57" s="202">
        <v>0</v>
      </c>
      <c r="AM57" s="202">
        <v>0</v>
      </c>
      <c r="AN57" s="202">
        <v>0</v>
      </c>
      <c r="AO57" s="202">
        <v>108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1.07</v>
      </c>
      <c r="E58" s="202">
        <v>0</v>
      </c>
      <c r="F58" s="202">
        <v>0</v>
      </c>
      <c r="G58" s="202">
        <v>17.649999999999999</v>
      </c>
      <c r="H58" s="202">
        <v>0</v>
      </c>
      <c r="I58" s="202">
        <v>0</v>
      </c>
      <c r="J58" s="202">
        <v>22.38</v>
      </c>
      <c r="K58" s="202">
        <v>76.12</v>
      </c>
      <c r="L58" s="202">
        <v>28.91</v>
      </c>
      <c r="M58" s="202">
        <v>0</v>
      </c>
      <c r="N58" s="202">
        <v>0.48</v>
      </c>
      <c r="O58" s="202">
        <v>1.64</v>
      </c>
      <c r="P58" s="202">
        <v>1.35</v>
      </c>
      <c r="Q58" s="202">
        <v>2.3199999999999998</v>
      </c>
      <c r="R58" s="202">
        <v>1.93</v>
      </c>
      <c r="S58" s="202">
        <v>0</v>
      </c>
      <c r="T58" s="202">
        <v>0</v>
      </c>
      <c r="U58" s="202">
        <v>27.31</v>
      </c>
      <c r="V58" s="202">
        <v>0.17</v>
      </c>
      <c r="W58" s="202">
        <v>0.37</v>
      </c>
      <c r="X58" s="202">
        <v>0.81</v>
      </c>
      <c r="Y58" s="202">
        <v>0</v>
      </c>
      <c r="Z58" s="202">
        <v>1.92</v>
      </c>
      <c r="AA58" s="202">
        <v>11.3</v>
      </c>
      <c r="AB58" s="202">
        <v>0</v>
      </c>
      <c r="AC58" s="202">
        <v>10.56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40.18</v>
      </c>
      <c r="AJ58" s="202">
        <v>-0.03</v>
      </c>
      <c r="AK58" s="202">
        <v>12.6</v>
      </c>
      <c r="AL58" s="202">
        <v>0</v>
      </c>
      <c r="AM58" s="202">
        <v>0</v>
      </c>
      <c r="AN58" s="202">
        <v>0</v>
      </c>
      <c r="AO58" s="202">
        <v>108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1.07</v>
      </c>
      <c r="E59" s="202">
        <v>0</v>
      </c>
      <c r="F59" s="202">
        <v>0</v>
      </c>
      <c r="G59" s="202">
        <v>17.649999999999999</v>
      </c>
      <c r="H59" s="202">
        <v>0</v>
      </c>
      <c r="I59" s="202">
        <v>0</v>
      </c>
      <c r="J59" s="202">
        <v>22.38</v>
      </c>
      <c r="K59" s="202">
        <v>72.25</v>
      </c>
      <c r="L59" s="202">
        <v>0.84</v>
      </c>
      <c r="M59" s="202">
        <v>0</v>
      </c>
      <c r="N59" s="202">
        <v>0.48</v>
      </c>
      <c r="O59" s="202">
        <v>1.64</v>
      </c>
      <c r="P59" s="202">
        <v>1.35</v>
      </c>
      <c r="Q59" s="202">
        <v>0</v>
      </c>
      <c r="R59" s="202">
        <v>0.16</v>
      </c>
      <c r="S59" s="202">
        <v>0</v>
      </c>
      <c r="T59" s="202">
        <v>0</v>
      </c>
      <c r="U59" s="202">
        <v>27.31</v>
      </c>
      <c r="V59" s="202">
        <v>0.17</v>
      </c>
      <c r="W59" s="202">
        <v>0.37</v>
      </c>
      <c r="X59" s="202">
        <v>0.81</v>
      </c>
      <c r="Y59" s="202">
        <v>0</v>
      </c>
      <c r="Z59" s="202">
        <v>1.92</v>
      </c>
      <c r="AA59" s="202">
        <v>0.74</v>
      </c>
      <c r="AB59" s="202">
        <v>0</v>
      </c>
      <c r="AC59" s="202">
        <v>18.190000000000001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40.18</v>
      </c>
      <c r="AJ59" s="202">
        <v>-0.03</v>
      </c>
      <c r="AK59" s="202">
        <v>12.6</v>
      </c>
      <c r="AL59" s="202">
        <v>0</v>
      </c>
      <c r="AM59" s="202">
        <v>0</v>
      </c>
      <c r="AN59" s="202">
        <v>0</v>
      </c>
      <c r="AO59" s="202">
        <v>108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1.07</v>
      </c>
      <c r="E60" s="202">
        <v>0</v>
      </c>
      <c r="F60" s="202">
        <v>0</v>
      </c>
      <c r="G60" s="202">
        <v>17.649999999999999</v>
      </c>
      <c r="H60" s="202">
        <v>0</v>
      </c>
      <c r="I60" s="202">
        <v>0</v>
      </c>
      <c r="J60" s="202">
        <v>22.07</v>
      </c>
      <c r="K60" s="202">
        <v>38.380000000000003</v>
      </c>
      <c r="L60" s="202">
        <v>0.84</v>
      </c>
      <c r="M60" s="202">
        <v>0</v>
      </c>
      <c r="N60" s="202">
        <v>0.48</v>
      </c>
      <c r="O60" s="202">
        <v>1.64</v>
      </c>
      <c r="P60" s="202">
        <v>1.35</v>
      </c>
      <c r="Q60" s="202">
        <v>0.17</v>
      </c>
      <c r="R60" s="202">
        <v>0.16</v>
      </c>
      <c r="S60" s="202">
        <v>0</v>
      </c>
      <c r="T60" s="202">
        <v>0</v>
      </c>
      <c r="U60" s="202">
        <v>27.31</v>
      </c>
      <c r="V60" s="202">
        <v>0.17</v>
      </c>
      <c r="W60" s="202">
        <v>0.37</v>
      </c>
      <c r="X60" s="202">
        <v>0.81</v>
      </c>
      <c r="Y60" s="202">
        <v>0</v>
      </c>
      <c r="Z60" s="202">
        <v>1.92</v>
      </c>
      <c r="AA60" s="202">
        <v>0.74</v>
      </c>
      <c r="AB60" s="202">
        <v>0</v>
      </c>
      <c r="AC60" s="202">
        <v>9.1</v>
      </c>
      <c r="AD60" s="202">
        <v>2.12</v>
      </c>
      <c r="AE60" s="202">
        <v>0</v>
      </c>
      <c r="AF60" s="202">
        <v>0</v>
      </c>
      <c r="AG60" s="202">
        <v>0</v>
      </c>
      <c r="AH60" s="202">
        <v>0</v>
      </c>
      <c r="AI60" s="202">
        <v>29.67</v>
      </c>
      <c r="AJ60" s="202">
        <v>0</v>
      </c>
      <c r="AK60" s="202">
        <v>12.6</v>
      </c>
      <c r="AL60" s="202">
        <v>0</v>
      </c>
      <c r="AM60" s="202">
        <v>0</v>
      </c>
      <c r="AN60" s="202">
        <v>0</v>
      </c>
      <c r="AO60" s="202">
        <v>108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1.6</v>
      </c>
      <c r="E61" s="202">
        <v>0</v>
      </c>
      <c r="F61" s="202">
        <v>0</v>
      </c>
      <c r="G61" s="202">
        <v>17.649999999999999</v>
      </c>
      <c r="H61" s="202">
        <v>0</v>
      </c>
      <c r="I61" s="202">
        <v>0</v>
      </c>
      <c r="J61" s="202">
        <v>22.07</v>
      </c>
      <c r="K61" s="202">
        <v>19.82</v>
      </c>
      <c r="L61" s="202">
        <v>0.84</v>
      </c>
      <c r="M61" s="202">
        <v>0</v>
      </c>
      <c r="N61" s="202">
        <v>0.48</v>
      </c>
      <c r="O61" s="202">
        <v>1.64</v>
      </c>
      <c r="P61" s="202">
        <v>1.35</v>
      </c>
      <c r="Q61" s="202">
        <v>0.17</v>
      </c>
      <c r="R61" s="202">
        <v>0.16</v>
      </c>
      <c r="S61" s="202">
        <v>0</v>
      </c>
      <c r="T61" s="202">
        <v>0</v>
      </c>
      <c r="U61" s="202">
        <v>27.31</v>
      </c>
      <c r="V61" s="202">
        <v>0.17</v>
      </c>
      <c r="W61" s="202">
        <v>0.37</v>
      </c>
      <c r="X61" s="202">
        <v>0.81</v>
      </c>
      <c r="Y61" s="202">
        <v>0</v>
      </c>
      <c r="Z61" s="202">
        <v>1.92</v>
      </c>
      <c r="AA61" s="202">
        <v>0.74</v>
      </c>
      <c r="AB61" s="202">
        <v>0</v>
      </c>
      <c r="AC61" s="202">
        <v>9.1</v>
      </c>
      <c r="AD61" s="202">
        <v>2.12</v>
      </c>
      <c r="AE61" s="202">
        <v>0</v>
      </c>
      <c r="AF61" s="202">
        <v>0</v>
      </c>
      <c r="AG61" s="202">
        <v>0</v>
      </c>
      <c r="AH61" s="202">
        <v>0</v>
      </c>
      <c r="AI61" s="202">
        <v>29.67</v>
      </c>
      <c r="AJ61" s="202">
        <v>0</v>
      </c>
      <c r="AK61" s="202">
        <v>12.6</v>
      </c>
      <c r="AL61" s="202">
        <v>0</v>
      </c>
      <c r="AM61" s="202">
        <v>0</v>
      </c>
      <c r="AN61" s="202">
        <v>0</v>
      </c>
      <c r="AO61" s="202">
        <v>108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2.27</v>
      </c>
      <c r="E62" s="202">
        <v>0</v>
      </c>
      <c r="F62" s="202">
        <v>0</v>
      </c>
      <c r="G62" s="202">
        <v>17.649999999999999</v>
      </c>
      <c r="H62" s="202">
        <v>0</v>
      </c>
      <c r="I62" s="202">
        <v>0</v>
      </c>
      <c r="J62" s="202">
        <v>22.07</v>
      </c>
      <c r="K62" s="202">
        <v>19.82</v>
      </c>
      <c r="L62" s="202">
        <v>0.84</v>
      </c>
      <c r="M62" s="202">
        <v>0</v>
      </c>
      <c r="N62" s="202">
        <v>0.48</v>
      </c>
      <c r="O62" s="202">
        <v>1.64</v>
      </c>
      <c r="P62" s="202">
        <v>1.35</v>
      </c>
      <c r="Q62" s="202">
        <v>0.17</v>
      </c>
      <c r="R62" s="202">
        <v>0.16</v>
      </c>
      <c r="S62" s="202">
        <v>0</v>
      </c>
      <c r="T62" s="202">
        <v>0</v>
      </c>
      <c r="U62" s="202">
        <v>27.31</v>
      </c>
      <c r="V62" s="202">
        <v>0.17</v>
      </c>
      <c r="W62" s="202">
        <v>0.37</v>
      </c>
      <c r="X62" s="202">
        <v>0.81</v>
      </c>
      <c r="Y62" s="202">
        <v>0</v>
      </c>
      <c r="Z62" s="202">
        <v>1.92</v>
      </c>
      <c r="AA62" s="202">
        <v>0.74</v>
      </c>
      <c r="AB62" s="202">
        <v>0</v>
      </c>
      <c r="AC62" s="202">
        <v>9.1</v>
      </c>
      <c r="AD62" s="202">
        <v>2.12</v>
      </c>
      <c r="AE62" s="202">
        <v>0</v>
      </c>
      <c r="AF62" s="202">
        <v>0</v>
      </c>
      <c r="AG62" s="202">
        <v>0</v>
      </c>
      <c r="AH62" s="202">
        <v>0</v>
      </c>
      <c r="AI62" s="202">
        <v>29.67</v>
      </c>
      <c r="AJ62" s="202">
        <v>0</v>
      </c>
      <c r="AK62" s="202">
        <v>12.6</v>
      </c>
      <c r="AL62" s="202">
        <v>0</v>
      </c>
      <c r="AM62" s="202">
        <v>0</v>
      </c>
      <c r="AN62" s="202">
        <v>0</v>
      </c>
      <c r="AO62" s="202">
        <v>108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2.8</v>
      </c>
      <c r="E63" s="202">
        <v>0</v>
      </c>
      <c r="F63" s="202">
        <v>0</v>
      </c>
      <c r="G63" s="202">
        <v>17.649999999999999</v>
      </c>
      <c r="H63" s="202">
        <v>0</v>
      </c>
      <c r="I63" s="202">
        <v>0</v>
      </c>
      <c r="J63" s="202">
        <v>22.07</v>
      </c>
      <c r="K63" s="202">
        <v>19.82</v>
      </c>
      <c r="L63" s="202">
        <v>2.1</v>
      </c>
      <c r="M63" s="202">
        <v>0</v>
      </c>
      <c r="N63" s="202">
        <v>0.48</v>
      </c>
      <c r="O63" s="202">
        <v>1.64</v>
      </c>
      <c r="P63" s="202">
        <v>1.35</v>
      </c>
      <c r="Q63" s="202">
        <v>0.17</v>
      </c>
      <c r="R63" s="202">
        <v>0.16</v>
      </c>
      <c r="S63" s="202">
        <v>0</v>
      </c>
      <c r="T63" s="202">
        <v>0</v>
      </c>
      <c r="U63" s="202">
        <v>27.31</v>
      </c>
      <c r="V63" s="202">
        <v>0.17</v>
      </c>
      <c r="W63" s="202">
        <v>0.37</v>
      </c>
      <c r="X63" s="202">
        <v>0.81</v>
      </c>
      <c r="Y63" s="202">
        <v>0</v>
      </c>
      <c r="Z63" s="202">
        <v>1.92</v>
      </c>
      <c r="AA63" s="202">
        <v>0.74</v>
      </c>
      <c r="AB63" s="202">
        <v>0</v>
      </c>
      <c r="AC63" s="202">
        <v>9.1</v>
      </c>
      <c r="AD63" s="202">
        <v>2.12</v>
      </c>
      <c r="AE63" s="202">
        <v>0</v>
      </c>
      <c r="AF63" s="202">
        <v>0</v>
      </c>
      <c r="AG63" s="202">
        <v>0</v>
      </c>
      <c r="AH63" s="202">
        <v>0</v>
      </c>
      <c r="AI63" s="202">
        <v>29.67</v>
      </c>
      <c r="AJ63" s="202">
        <v>0</v>
      </c>
      <c r="AK63" s="202">
        <v>12.6</v>
      </c>
      <c r="AL63" s="202">
        <v>0</v>
      </c>
      <c r="AM63" s="202">
        <v>0</v>
      </c>
      <c r="AN63" s="202">
        <v>0</v>
      </c>
      <c r="AO63" s="202">
        <v>108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2.8</v>
      </c>
      <c r="E64" s="202">
        <v>0</v>
      </c>
      <c r="F64" s="202">
        <v>0</v>
      </c>
      <c r="G64" s="202">
        <v>17.649999999999999</v>
      </c>
      <c r="H64" s="202">
        <v>0</v>
      </c>
      <c r="I64" s="202">
        <v>0</v>
      </c>
      <c r="J64" s="202">
        <v>22.07</v>
      </c>
      <c r="K64" s="202">
        <v>5.3</v>
      </c>
      <c r="L64" s="202">
        <v>2.1</v>
      </c>
      <c r="M64" s="202">
        <v>0</v>
      </c>
      <c r="N64" s="202">
        <v>0.48</v>
      </c>
      <c r="O64" s="202">
        <v>1.64</v>
      </c>
      <c r="P64" s="202">
        <v>1.35</v>
      </c>
      <c r="Q64" s="202">
        <v>0.17</v>
      </c>
      <c r="R64" s="202">
        <v>0.16</v>
      </c>
      <c r="S64" s="202">
        <v>0</v>
      </c>
      <c r="T64" s="202">
        <v>0</v>
      </c>
      <c r="U64" s="202">
        <v>27.31</v>
      </c>
      <c r="V64" s="202">
        <v>0.17</v>
      </c>
      <c r="W64" s="202">
        <v>0.37</v>
      </c>
      <c r="X64" s="202">
        <v>0.81</v>
      </c>
      <c r="Y64" s="202">
        <v>0</v>
      </c>
      <c r="Z64" s="202">
        <v>1.92</v>
      </c>
      <c r="AA64" s="202">
        <v>0.74</v>
      </c>
      <c r="AB64" s="202">
        <v>0</v>
      </c>
      <c r="AC64" s="202">
        <v>9.1</v>
      </c>
      <c r="AD64" s="202">
        <v>2.12</v>
      </c>
      <c r="AE64" s="202">
        <v>0</v>
      </c>
      <c r="AF64" s="202">
        <v>0</v>
      </c>
      <c r="AG64" s="202">
        <v>0</v>
      </c>
      <c r="AH64" s="202">
        <v>0</v>
      </c>
      <c r="AI64" s="202">
        <v>29.67</v>
      </c>
      <c r="AJ64" s="202">
        <v>0</v>
      </c>
      <c r="AK64" s="202">
        <v>12.6</v>
      </c>
      <c r="AL64" s="202">
        <v>0</v>
      </c>
      <c r="AM64" s="202">
        <v>0</v>
      </c>
      <c r="AN64" s="202">
        <v>0</v>
      </c>
      <c r="AO64" s="202">
        <v>108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2.8</v>
      </c>
      <c r="E65" s="202">
        <v>0</v>
      </c>
      <c r="F65" s="202">
        <v>0</v>
      </c>
      <c r="G65" s="202">
        <v>17.649999999999999</v>
      </c>
      <c r="H65" s="202">
        <v>0</v>
      </c>
      <c r="I65" s="202">
        <v>0</v>
      </c>
      <c r="J65" s="202">
        <v>22.07</v>
      </c>
      <c r="K65" s="202">
        <v>5.3</v>
      </c>
      <c r="L65" s="202">
        <v>2.1</v>
      </c>
      <c r="M65" s="202">
        <v>0</v>
      </c>
      <c r="N65" s="202">
        <v>0.48</v>
      </c>
      <c r="O65" s="202">
        <v>1.64</v>
      </c>
      <c r="P65" s="202">
        <v>1.35</v>
      </c>
      <c r="Q65" s="202">
        <v>0.17</v>
      </c>
      <c r="R65" s="202">
        <v>0.16</v>
      </c>
      <c r="S65" s="202">
        <v>0</v>
      </c>
      <c r="T65" s="202">
        <v>0</v>
      </c>
      <c r="U65" s="202">
        <v>27.31</v>
      </c>
      <c r="V65" s="202">
        <v>0.17</v>
      </c>
      <c r="W65" s="202">
        <v>0.37</v>
      </c>
      <c r="X65" s="202">
        <v>0.81</v>
      </c>
      <c r="Y65" s="202">
        <v>0</v>
      </c>
      <c r="Z65" s="202">
        <v>1.92</v>
      </c>
      <c r="AA65" s="202">
        <v>0.74</v>
      </c>
      <c r="AB65" s="202">
        <v>0</v>
      </c>
      <c r="AC65" s="202">
        <v>9.1</v>
      </c>
      <c r="AD65" s="202">
        <v>2.12</v>
      </c>
      <c r="AE65" s="202">
        <v>0</v>
      </c>
      <c r="AF65" s="202">
        <v>0</v>
      </c>
      <c r="AG65" s="202">
        <v>0</v>
      </c>
      <c r="AH65" s="202">
        <v>0</v>
      </c>
      <c r="AI65" s="202">
        <v>29.67</v>
      </c>
      <c r="AJ65" s="202">
        <v>0</v>
      </c>
      <c r="AK65" s="202">
        <v>14.89</v>
      </c>
      <c r="AL65" s="202">
        <v>0</v>
      </c>
      <c r="AM65" s="202">
        <v>0</v>
      </c>
      <c r="AN65" s="202">
        <v>0</v>
      </c>
      <c r="AO65" s="202">
        <v>108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2.8</v>
      </c>
      <c r="E66" s="202">
        <v>0</v>
      </c>
      <c r="F66" s="202">
        <v>0</v>
      </c>
      <c r="G66" s="202">
        <v>17.649999999999999</v>
      </c>
      <c r="H66" s="202">
        <v>0</v>
      </c>
      <c r="I66" s="202">
        <v>0</v>
      </c>
      <c r="J66" s="202">
        <v>22.07</v>
      </c>
      <c r="K66" s="202">
        <v>19.82</v>
      </c>
      <c r="L66" s="202">
        <v>2.1</v>
      </c>
      <c r="M66" s="202">
        <v>0</v>
      </c>
      <c r="N66" s="202">
        <v>0.48</v>
      </c>
      <c r="O66" s="202">
        <v>1.64</v>
      </c>
      <c r="P66" s="202">
        <v>1.35</v>
      </c>
      <c r="Q66" s="202">
        <v>0.17</v>
      </c>
      <c r="R66" s="202">
        <v>0.16</v>
      </c>
      <c r="S66" s="202">
        <v>0</v>
      </c>
      <c r="T66" s="202">
        <v>0</v>
      </c>
      <c r="U66" s="202">
        <v>27.31</v>
      </c>
      <c r="V66" s="202">
        <v>0.17</v>
      </c>
      <c r="W66" s="202">
        <v>0.37</v>
      </c>
      <c r="X66" s="202">
        <v>0.81</v>
      </c>
      <c r="Y66" s="202">
        <v>0</v>
      </c>
      <c r="Z66" s="202">
        <v>1.92</v>
      </c>
      <c r="AA66" s="202">
        <v>0.74</v>
      </c>
      <c r="AB66" s="202">
        <v>0</v>
      </c>
      <c r="AC66" s="202">
        <v>9.1</v>
      </c>
      <c r="AD66" s="202">
        <v>2.12</v>
      </c>
      <c r="AE66" s="202">
        <v>0</v>
      </c>
      <c r="AF66" s="202">
        <v>0</v>
      </c>
      <c r="AG66" s="202">
        <v>0</v>
      </c>
      <c r="AH66" s="202">
        <v>0</v>
      </c>
      <c r="AI66" s="202">
        <v>29.67</v>
      </c>
      <c r="AJ66" s="202">
        <v>0</v>
      </c>
      <c r="AK66" s="202">
        <v>14.89</v>
      </c>
      <c r="AL66" s="202">
        <v>0</v>
      </c>
      <c r="AM66" s="202">
        <v>0</v>
      </c>
      <c r="AN66" s="202">
        <v>0</v>
      </c>
      <c r="AO66" s="202">
        <v>108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2.8</v>
      </c>
      <c r="E67" s="202">
        <v>0</v>
      </c>
      <c r="F67" s="202">
        <v>0</v>
      </c>
      <c r="G67" s="202">
        <v>17.649999999999999</v>
      </c>
      <c r="H67" s="202">
        <v>0</v>
      </c>
      <c r="I67" s="202">
        <v>0</v>
      </c>
      <c r="J67" s="202">
        <v>22.07</v>
      </c>
      <c r="K67" s="202">
        <v>5.3</v>
      </c>
      <c r="L67" s="202">
        <v>0.85</v>
      </c>
      <c r="M67" s="202">
        <v>0</v>
      </c>
      <c r="N67" s="202">
        <v>0.48</v>
      </c>
      <c r="O67" s="202">
        <v>1.64</v>
      </c>
      <c r="P67" s="202">
        <v>1.35</v>
      </c>
      <c r="Q67" s="202">
        <v>0.17</v>
      </c>
      <c r="R67" s="202">
        <v>0.16</v>
      </c>
      <c r="S67" s="202">
        <v>0</v>
      </c>
      <c r="T67" s="202">
        <v>0</v>
      </c>
      <c r="U67" s="202">
        <v>27.31</v>
      </c>
      <c r="V67" s="202">
        <v>0.17</v>
      </c>
      <c r="W67" s="202">
        <v>0.37</v>
      </c>
      <c r="X67" s="202">
        <v>0.81</v>
      </c>
      <c r="Y67" s="202">
        <v>0</v>
      </c>
      <c r="Z67" s="202">
        <v>1.92</v>
      </c>
      <c r="AA67" s="202">
        <v>0.74</v>
      </c>
      <c r="AB67" s="202">
        <v>0</v>
      </c>
      <c r="AC67" s="202">
        <v>9.1</v>
      </c>
      <c r="AD67" s="202">
        <v>2.12</v>
      </c>
      <c r="AE67" s="202">
        <v>0</v>
      </c>
      <c r="AF67" s="202">
        <v>0</v>
      </c>
      <c r="AG67" s="202">
        <v>0</v>
      </c>
      <c r="AH67" s="202">
        <v>0</v>
      </c>
      <c r="AI67" s="202">
        <v>29.67</v>
      </c>
      <c r="AJ67" s="202">
        <v>0</v>
      </c>
      <c r="AK67" s="202">
        <v>15.41</v>
      </c>
      <c r="AL67" s="202">
        <v>0</v>
      </c>
      <c r="AM67" s="202">
        <v>0</v>
      </c>
      <c r="AN67" s="202">
        <v>0</v>
      </c>
      <c r="AO67" s="202">
        <v>108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2.8</v>
      </c>
      <c r="E68" s="202">
        <v>0</v>
      </c>
      <c r="F68" s="202">
        <v>0</v>
      </c>
      <c r="G68" s="202">
        <v>17.649999999999999</v>
      </c>
      <c r="H68" s="202">
        <v>0</v>
      </c>
      <c r="I68" s="202">
        <v>0</v>
      </c>
      <c r="J68" s="202">
        <v>22.07</v>
      </c>
      <c r="K68" s="202">
        <v>5.3</v>
      </c>
      <c r="L68" s="202">
        <v>0.84</v>
      </c>
      <c r="M68" s="202">
        <v>0</v>
      </c>
      <c r="N68" s="202">
        <v>0.48</v>
      </c>
      <c r="O68" s="202">
        <v>1.64</v>
      </c>
      <c r="P68" s="202">
        <v>1.35</v>
      </c>
      <c r="Q68" s="202">
        <v>0.17</v>
      </c>
      <c r="R68" s="202">
        <v>0.16</v>
      </c>
      <c r="S68" s="202">
        <v>0</v>
      </c>
      <c r="T68" s="202">
        <v>0</v>
      </c>
      <c r="U68" s="202">
        <v>27.31</v>
      </c>
      <c r="V68" s="202">
        <v>0.17</v>
      </c>
      <c r="W68" s="202">
        <v>0.37</v>
      </c>
      <c r="X68" s="202">
        <v>0.81</v>
      </c>
      <c r="Y68" s="202">
        <v>0</v>
      </c>
      <c r="Z68" s="202">
        <v>1.92</v>
      </c>
      <c r="AA68" s="202">
        <v>0.74</v>
      </c>
      <c r="AB68" s="202">
        <v>0</v>
      </c>
      <c r="AC68" s="202">
        <v>9.1</v>
      </c>
      <c r="AD68" s="202">
        <v>2.12</v>
      </c>
      <c r="AE68" s="202">
        <v>0</v>
      </c>
      <c r="AF68" s="202">
        <v>0</v>
      </c>
      <c r="AG68" s="202">
        <v>0</v>
      </c>
      <c r="AH68" s="202">
        <v>0</v>
      </c>
      <c r="AI68" s="202">
        <v>30.47</v>
      </c>
      <c r="AJ68" s="202">
        <v>0</v>
      </c>
      <c r="AK68" s="202">
        <v>15.41</v>
      </c>
      <c r="AL68" s="202">
        <v>0</v>
      </c>
      <c r="AM68" s="202">
        <v>0</v>
      </c>
      <c r="AN68" s="202">
        <v>0</v>
      </c>
      <c r="AO68" s="202">
        <v>108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3.33</v>
      </c>
      <c r="E69" s="202">
        <v>0</v>
      </c>
      <c r="F69" s="202">
        <v>0</v>
      </c>
      <c r="G69" s="202">
        <v>17.649999999999999</v>
      </c>
      <c r="H69" s="202">
        <v>0</v>
      </c>
      <c r="I69" s="202">
        <v>0</v>
      </c>
      <c r="J69" s="202">
        <v>22.07</v>
      </c>
      <c r="K69" s="202">
        <v>5.3</v>
      </c>
      <c r="L69" s="202">
        <v>0.84</v>
      </c>
      <c r="M69" s="202">
        <v>0</v>
      </c>
      <c r="N69" s="202">
        <v>0.48</v>
      </c>
      <c r="O69" s="202">
        <v>1.64</v>
      </c>
      <c r="P69" s="202">
        <v>1.35</v>
      </c>
      <c r="Q69" s="202">
        <v>0.17</v>
      </c>
      <c r="R69" s="202">
        <v>0.16</v>
      </c>
      <c r="S69" s="202">
        <v>0</v>
      </c>
      <c r="T69" s="202">
        <v>0</v>
      </c>
      <c r="U69" s="202">
        <v>27.31</v>
      </c>
      <c r="V69" s="202">
        <v>0.17</v>
      </c>
      <c r="W69" s="202">
        <v>0.37</v>
      </c>
      <c r="X69" s="202">
        <v>0.81</v>
      </c>
      <c r="Y69" s="202">
        <v>0</v>
      </c>
      <c r="Z69" s="202">
        <v>1.92</v>
      </c>
      <c r="AA69" s="202">
        <v>0.74</v>
      </c>
      <c r="AB69" s="202">
        <v>0</v>
      </c>
      <c r="AC69" s="202">
        <v>9.1</v>
      </c>
      <c r="AD69" s="202">
        <v>2.12</v>
      </c>
      <c r="AE69" s="202">
        <v>0</v>
      </c>
      <c r="AF69" s="202">
        <v>0</v>
      </c>
      <c r="AG69" s="202">
        <v>0</v>
      </c>
      <c r="AH69" s="202">
        <v>0</v>
      </c>
      <c r="AI69" s="202">
        <v>30.47</v>
      </c>
      <c r="AJ69" s="202">
        <v>0</v>
      </c>
      <c r="AK69" s="202">
        <v>15.41</v>
      </c>
      <c r="AL69" s="202">
        <v>0</v>
      </c>
      <c r="AM69" s="202">
        <v>0</v>
      </c>
      <c r="AN69" s="202">
        <v>0</v>
      </c>
      <c r="AO69" s="202">
        <v>108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3.73</v>
      </c>
      <c r="E70" s="202">
        <v>0</v>
      </c>
      <c r="F70" s="202">
        <v>0</v>
      </c>
      <c r="G70" s="202">
        <v>17.649999999999999</v>
      </c>
      <c r="H70" s="202">
        <v>0</v>
      </c>
      <c r="I70" s="202">
        <v>0</v>
      </c>
      <c r="J70" s="202">
        <v>22.07</v>
      </c>
      <c r="K70" s="202">
        <v>5.3</v>
      </c>
      <c r="L70" s="202">
        <v>0.84</v>
      </c>
      <c r="M70" s="202">
        <v>0</v>
      </c>
      <c r="N70" s="202">
        <v>0.48</v>
      </c>
      <c r="O70" s="202">
        <v>1.64</v>
      </c>
      <c r="P70" s="202">
        <v>1.35</v>
      </c>
      <c r="Q70" s="202">
        <v>0.17</v>
      </c>
      <c r="R70" s="202">
        <v>0.16</v>
      </c>
      <c r="S70" s="202">
        <v>0</v>
      </c>
      <c r="T70" s="202">
        <v>0</v>
      </c>
      <c r="U70" s="202">
        <v>27.31</v>
      </c>
      <c r="V70" s="202">
        <v>0.17</v>
      </c>
      <c r="W70" s="202">
        <v>0.37</v>
      </c>
      <c r="X70" s="202">
        <v>0.81</v>
      </c>
      <c r="Y70" s="202">
        <v>0</v>
      </c>
      <c r="Z70" s="202">
        <v>1.92</v>
      </c>
      <c r="AA70" s="202">
        <v>0.74</v>
      </c>
      <c r="AB70" s="202">
        <v>0</v>
      </c>
      <c r="AC70" s="202">
        <v>9.1</v>
      </c>
      <c r="AD70" s="202">
        <v>2.12</v>
      </c>
      <c r="AE70" s="202">
        <v>0</v>
      </c>
      <c r="AF70" s="202">
        <v>0</v>
      </c>
      <c r="AG70" s="202">
        <v>0</v>
      </c>
      <c r="AH70" s="202">
        <v>0</v>
      </c>
      <c r="AI70" s="202">
        <v>30.47</v>
      </c>
      <c r="AJ70" s="202">
        <v>0</v>
      </c>
      <c r="AK70" s="202">
        <v>15.41</v>
      </c>
      <c r="AL70" s="202">
        <v>0</v>
      </c>
      <c r="AM70" s="202">
        <v>0</v>
      </c>
      <c r="AN70" s="202">
        <v>0</v>
      </c>
      <c r="AO70" s="202">
        <v>108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4.8</v>
      </c>
      <c r="E71" s="202">
        <v>0</v>
      </c>
      <c r="F71" s="202">
        <v>0</v>
      </c>
      <c r="G71" s="202">
        <v>17.649999999999999</v>
      </c>
      <c r="H71" s="202">
        <v>0</v>
      </c>
      <c r="I71" s="202">
        <v>0</v>
      </c>
      <c r="J71" s="202">
        <v>22.07</v>
      </c>
      <c r="K71" s="202">
        <v>63.96</v>
      </c>
      <c r="L71" s="202">
        <v>0.84</v>
      </c>
      <c r="M71" s="202">
        <v>0</v>
      </c>
      <c r="N71" s="202">
        <v>0.48</v>
      </c>
      <c r="O71" s="202">
        <v>1.64</v>
      </c>
      <c r="P71" s="202">
        <v>1.35</v>
      </c>
      <c r="Q71" s="202">
        <v>0.17</v>
      </c>
      <c r="R71" s="202">
        <v>0.16</v>
      </c>
      <c r="S71" s="202">
        <v>0</v>
      </c>
      <c r="T71" s="202">
        <v>0</v>
      </c>
      <c r="U71" s="202">
        <v>27.62</v>
      </c>
      <c r="V71" s="202">
        <v>0.17</v>
      </c>
      <c r="W71" s="202">
        <v>0.37</v>
      </c>
      <c r="X71" s="202">
        <v>0.81</v>
      </c>
      <c r="Y71" s="202">
        <v>0</v>
      </c>
      <c r="Z71" s="202">
        <v>1.92</v>
      </c>
      <c r="AA71" s="202">
        <v>0.66</v>
      </c>
      <c r="AB71" s="202">
        <v>0</v>
      </c>
      <c r="AC71" s="202">
        <v>9.1</v>
      </c>
      <c r="AD71" s="202">
        <v>2.12</v>
      </c>
      <c r="AE71" s="202">
        <v>0</v>
      </c>
      <c r="AF71" s="202">
        <v>0</v>
      </c>
      <c r="AG71" s="202">
        <v>0</v>
      </c>
      <c r="AH71" s="202">
        <v>0</v>
      </c>
      <c r="AI71" s="202">
        <v>28.03</v>
      </c>
      <c r="AJ71" s="202">
        <v>0</v>
      </c>
      <c r="AK71" s="202">
        <v>15.41</v>
      </c>
      <c r="AL71" s="202">
        <v>0</v>
      </c>
      <c r="AM71" s="202">
        <v>0</v>
      </c>
      <c r="AN71" s="202">
        <v>0</v>
      </c>
      <c r="AO71" s="202">
        <v>108</v>
      </c>
      <c r="AP71" s="202">
        <v>5.4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6</v>
      </c>
      <c r="E72" s="202">
        <v>0</v>
      </c>
      <c r="F72" s="202">
        <v>0</v>
      </c>
      <c r="G72" s="202">
        <v>17.649999999999999</v>
      </c>
      <c r="H72" s="202">
        <v>0</v>
      </c>
      <c r="I72" s="202">
        <v>0</v>
      </c>
      <c r="J72" s="202">
        <v>22.07</v>
      </c>
      <c r="K72" s="202">
        <v>63.96</v>
      </c>
      <c r="L72" s="202">
        <v>0.84</v>
      </c>
      <c r="M72" s="202">
        <v>0</v>
      </c>
      <c r="N72" s="202">
        <v>0.48</v>
      </c>
      <c r="O72" s="202">
        <v>1.64</v>
      </c>
      <c r="P72" s="202">
        <v>1.35</v>
      </c>
      <c r="Q72" s="202">
        <v>0.17</v>
      </c>
      <c r="R72" s="202">
        <v>0.16</v>
      </c>
      <c r="S72" s="202">
        <v>0</v>
      </c>
      <c r="T72" s="202">
        <v>0</v>
      </c>
      <c r="U72" s="202">
        <v>27.39</v>
      </c>
      <c r="V72" s="202">
        <v>0.17</v>
      </c>
      <c r="W72" s="202">
        <v>0.37</v>
      </c>
      <c r="X72" s="202">
        <v>0.81</v>
      </c>
      <c r="Y72" s="202">
        <v>0</v>
      </c>
      <c r="Z72" s="202">
        <v>1.92</v>
      </c>
      <c r="AA72" s="202">
        <v>0.66</v>
      </c>
      <c r="AB72" s="202">
        <v>0</v>
      </c>
      <c r="AC72" s="202">
        <v>9.1</v>
      </c>
      <c r="AD72" s="202">
        <v>2.12</v>
      </c>
      <c r="AE72" s="202">
        <v>0</v>
      </c>
      <c r="AF72" s="202">
        <v>0</v>
      </c>
      <c r="AG72" s="202">
        <v>0</v>
      </c>
      <c r="AH72" s="202">
        <v>0</v>
      </c>
      <c r="AI72" s="202">
        <v>28.03</v>
      </c>
      <c r="AJ72" s="202">
        <v>0</v>
      </c>
      <c r="AK72" s="202">
        <v>15.41</v>
      </c>
      <c r="AL72" s="202">
        <v>0</v>
      </c>
      <c r="AM72" s="202">
        <v>0</v>
      </c>
      <c r="AN72" s="202">
        <v>0</v>
      </c>
      <c r="AO72" s="202">
        <v>108</v>
      </c>
      <c r="AP72" s="202">
        <v>5.4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6.54</v>
      </c>
      <c r="E73" s="202">
        <v>0</v>
      </c>
      <c r="F73" s="202">
        <v>0</v>
      </c>
      <c r="G73" s="202">
        <v>17.649999999999999</v>
      </c>
      <c r="H73" s="202">
        <v>0</v>
      </c>
      <c r="I73" s="202">
        <v>0</v>
      </c>
      <c r="J73" s="202">
        <v>22.07</v>
      </c>
      <c r="K73" s="202">
        <v>48.74</v>
      </c>
      <c r="L73" s="202">
        <v>0.84</v>
      </c>
      <c r="M73" s="202">
        <v>0</v>
      </c>
      <c r="N73" s="202">
        <v>0.48</v>
      </c>
      <c r="O73" s="202">
        <v>1.64</v>
      </c>
      <c r="P73" s="202">
        <v>1.35</v>
      </c>
      <c r="Q73" s="202">
        <v>0.17</v>
      </c>
      <c r="R73" s="202">
        <v>0.16</v>
      </c>
      <c r="S73" s="202">
        <v>0</v>
      </c>
      <c r="T73" s="202">
        <v>0</v>
      </c>
      <c r="U73" s="202">
        <v>27.39</v>
      </c>
      <c r="V73" s="202">
        <v>0.17</v>
      </c>
      <c r="W73" s="202">
        <v>0.37</v>
      </c>
      <c r="X73" s="202">
        <v>0.81</v>
      </c>
      <c r="Y73" s="202">
        <v>0</v>
      </c>
      <c r="Z73" s="202">
        <v>1.92</v>
      </c>
      <c r="AA73" s="202">
        <v>0.66</v>
      </c>
      <c r="AB73" s="202">
        <v>0</v>
      </c>
      <c r="AC73" s="202">
        <v>9.1</v>
      </c>
      <c r="AD73" s="202">
        <v>2.12</v>
      </c>
      <c r="AE73" s="202">
        <v>0</v>
      </c>
      <c r="AF73" s="202">
        <v>0</v>
      </c>
      <c r="AG73" s="202">
        <v>0</v>
      </c>
      <c r="AH73" s="202">
        <v>0</v>
      </c>
      <c r="AI73" s="202">
        <v>28.03</v>
      </c>
      <c r="AJ73" s="202">
        <v>0</v>
      </c>
      <c r="AK73" s="202">
        <v>3.6</v>
      </c>
      <c r="AL73" s="202">
        <v>0</v>
      </c>
      <c r="AM73" s="202">
        <v>0</v>
      </c>
      <c r="AN73" s="202">
        <v>0</v>
      </c>
      <c r="AO73" s="202">
        <v>108</v>
      </c>
      <c r="AP73" s="202">
        <v>5.4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6.54</v>
      </c>
      <c r="E74" s="202">
        <v>0</v>
      </c>
      <c r="F74" s="202">
        <v>0</v>
      </c>
      <c r="G74" s="202">
        <v>17.649999999999999</v>
      </c>
      <c r="H74" s="202">
        <v>0</v>
      </c>
      <c r="I74" s="202">
        <v>0</v>
      </c>
      <c r="J74" s="202">
        <v>22.07</v>
      </c>
      <c r="K74" s="202">
        <v>48.74</v>
      </c>
      <c r="L74" s="202">
        <v>0.84</v>
      </c>
      <c r="M74" s="202">
        <v>0</v>
      </c>
      <c r="N74" s="202">
        <v>0.48</v>
      </c>
      <c r="O74" s="202">
        <v>1.64</v>
      </c>
      <c r="P74" s="202">
        <v>1.35</v>
      </c>
      <c r="Q74" s="202">
        <v>0.17</v>
      </c>
      <c r="R74" s="202">
        <v>0.16</v>
      </c>
      <c r="S74" s="202">
        <v>0</v>
      </c>
      <c r="T74" s="202">
        <v>0</v>
      </c>
      <c r="U74" s="202">
        <v>27.39</v>
      </c>
      <c r="V74" s="202">
        <v>0.17</v>
      </c>
      <c r="W74" s="202">
        <v>0.37</v>
      </c>
      <c r="X74" s="202">
        <v>0.81</v>
      </c>
      <c r="Y74" s="202">
        <v>0</v>
      </c>
      <c r="Z74" s="202">
        <v>1.92</v>
      </c>
      <c r="AA74" s="202">
        <v>0.66</v>
      </c>
      <c r="AB74" s="202">
        <v>0</v>
      </c>
      <c r="AC74" s="202">
        <v>9.1</v>
      </c>
      <c r="AD74" s="202">
        <v>2.12</v>
      </c>
      <c r="AE74" s="202">
        <v>0</v>
      </c>
      <c r="AF74" s="202">
        <v>0</v>
      </c>
      <c r="AG74" s="202">
        <v>0</v>
      </c>
      <c r="AH74" s="202">
        <v>0</v>
      </c>
      <c r="AI74" s="202">
        <v>28.03</v>
      </c>
      <c r="AJ74" s="202">
        <v>0</v>
      </c>
      <c r="AK74" s="202">
        <v>3.6</v>
      </c>
      <c r="AL74" s="202">
        <v>0</v>
      </c>
      <c r="AM74" s="202">
        <v>0</v>
      </c>
      <c r="AN74" s="202">
        <v>0</v>
      </c>
      <c r="AO74" s="202">
        <v>108</v>
      </c>
      <c r="AP74" s="202">
        <v>5.4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6.67</v>
      </c>
      <c r="E75" s="202">
        <v>0</v>
      </c>
      <c r="F75" s="202">
        <v>0</v>
      </c>
      <c r="G75" s="202">
        <v>17.649999999999999</v>
      </c>
      <c r="H75" s="202">
        <v>0</v>
      </c>
      <c r="I75" s="202">
        <v>0</v>
      </c>
      <c r="J75" s="202">
        <v>22.07</v>
      </c>
      <c r="K75" s="202">
        <v>33.53</v>
      </c>
      <c r="L75" s="202">
        <v>0.84</v>
      </c>
      <c r="M75" s="202">
        <v>0</v>
      </c>
      <c r="N75" s="202">
        <v>0.48</v>
      </c>
      <c r="O75" s="202">
        <v>1.64</v>
      </c>
      <c r="P75" s="202">
        <v>1.35</v>
      </c>
      <c r="Q75" s="202">
        <v>0.17</v>
      </c>
      <c r="R75" s="202">
        <v>0.16</v>
      </c>
      <c r="S75" s="202">
        <v>0</v>
      </c>
      <c r="T75" s="202">
        <v>0</v>
      </c>
      <c r="U75" s="202">
        <v>27.39</v>
      </c>
      <c r="V75" s="202">
        <v>0.17</v>
      </c>
      <c r="W75" s="202">
        <v>0.37</v>
      </c>
      <c r="X75" s="202">
        <v>0.81</v>
      </c>
      <c r="Y75" s="202">
        <v>0</v>
      </c>
      <c r="Z75" s="202">
        <v>1.92</v>
      </c>
      <c r="AA75" s="202">
        <v>0.66</v>
      </c>
      <c r="AB75" s="202">
        <v>0</v>
      </c>
      <c r="AC75" s="202">
        <v>9.1</v>
      </c>
      <c r="AD75" s="202">
        <v>2.12</v>
      </c>
      <c r="AE75" s="202">
        <v>0</v>
      </c>
      <c r="AF75" s="202">
        <v>0</v>
      </c>
      <c r="AG75" s="202">
        <v>0</v>
      </c>
      <c r="AH75" s="202">
        <v>0</v>
      </c>
      <c r="AI75" s="202">
        <v>28.03</v>
      </c>
      <c r="AJ75" s="202">
        <v>0</v>
      </c>
      <c r="AK75" s="202">
        <v>1.8</v>
      </c>
      <c r="AL75" s="202">
        <v>0</v>
      </c>
      <c r="AM75" s="202">
        <v>0</v>
      </c>
      <c r="AN75" s="202">
        <v>0</v>
      </c>
      <c r="AO75" s="202">
        <v>111.6</v>
      </c>
      <c r="AP75" s="202">
        <v>5.4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6.67</v>
      </c>
      <c r="E76" s="202">
        <v>0</v>
      </c>
      <c r="F76" s="202">
        <v>0</v>
      </c>
      <c r="G76" s="202">
        <v>17.649999999999999</v>
      </c>
      <c r="H76" s="202">
        <v>0</v>
      </c>
      <c r="I76" s="202">
        <v>0</v>
      </c>
      <c r="J76" s="202">
        <v>22.07</v>
      </c>
      <c r="K76" s="202">
        <v>48.74</v>
      </c>
      <c r="L76" s="202">
        <v>0.84</v>
      </c>
      <c r="M76" s="202">
        <v>0</v>
      </c>
      <c r="N76" s="202">
        <v>0.48</v>
      </c>
      <c r="O76" s="202">
        <v>1.64</v>
      </c>
      <c r="P76" s="202">
        <v>1.35</v>
      </c>
      <c r="Q76" s="202">
        <v>0.17</v>
      </c>
      <c r="R76" s="202">
        <v>0.16</v>
      </c>
      <c r="S76" s="202">
        <v>0</v>
      </c>
      <c r="T76" s="202">
        <v>0</v>
      </c>
      <c r="U76" s="202">
        <v>27.39</v>
      </c>
      <c r="V76" s="202">
        <v>0.17</v>
      </c>
      <c r="W76" s="202">
        <v>0.37</v>
      </c>
      <c r="X76" s="202">
        <v>0.81</v>
      </c>
      <c r="Y76" s="202">
        <v>0</v>
      </c>
      <c r="Z76" s="202">
        <v>1.92</v>
      </c>
      <c r="AA76" s="202">
        <v>0.66</v>
      </c>
      <c r="AB76" s="202">
        <v>0</v>
      </c>
      <c r="AC76" s="202">
        <v>0</v>
      </c>
      <c r="AD76" s="202">
        <v>8.9499999999999993</v>
      </c>
      <c r="AE76" s="202">
        <v>0</v>
      </c>
      <c r="AF76" s="202">
        <v>0</v>
      </c>
      <c r="AG76" s="202">
        <v>0</v>
      </c>
      <c r="AH76" s="202">
        <v>0</v>
      </c>
      <c r="AI76" s="202">
        <v>28.03</v>
      </c>
      <c r="AJ76" s="202">
        <v>0</v>
      </c>
      <c r="AK76" s="202">
        <v>1.8</v>
      </c>
      <c r="AL76" s="202">
        <v>0</v>
      </c>
      <c r="AM76" s="202">
        <v>0</v>
      </c>
      <c r="AN76" s="202">
        <v>0</v>
      </c>
      <c r="AO76" s="202">
        <v>111.6</v>
      </c>
      <c r="AP76" s="202">
        <v>5.4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6.67</v>
      </c>
      <c r="E77" s="202">
        <v>0</v>
      </c>
      <c r="F77" s="202">
        <v>0</v>
      </c>
      <c r="G77" s="202">
        <v>17.649999999999999</v>
      </c>
      <c r="H77" s="202">
        <v>0</v>
      </c>
      <c r="I77" s="202">
        <v>0</v>
      </c>
      <c r="J77" s="202">
        <v>22.07</v>
      </c>
      <c r="K77" s="202">
        <v>48.74</v>
      </c>
      <c r="L77" s="202">
        <v>0.84</v>
      </c>
      <c r="M77" s="202">
        <v>0</v>
      </c>
      <c r="N77" s="202">
        <v>0.48</v>
      </c>
      <c r="O77" s="202">
        <v>1.64</v>
      </c>
      <c r="P77" s="202">
        <v>1.35</v>
      </c>
      <c r="Q77" s="202">
        <v>0.17</v>
      </c>
      <c r="R77" s="202">
        <v>0.16</v>
      </c>
      <c r="S77" s="202">
        <v>0</v>
      </c>
      <c r="T77" s="202">
        <v>0</v>
      </c>
      <c r="U77" s="202">
        <v>27.39</v>
      </c>
      <c r="V77" s="202">
        <v>0.17</v>
      </c>
      <c r="W77" s="202">
        <v>0.37</v>
      </c>
      <c r="X77" s="202">
        <v>0.81</v>
      </c>
      <c r="Y77" s="202">
        <v>0</v>
      </c>
      <c r="Z77" s="202">
        <v>1.92</v>
      </c>
      <c r="AA77" s="202">
        <v>0.66</v>
      </c>
      <c r="AB77" s="202">
        <v>0</v>
      </c>
      <c r="AC77" s="202">
        <v>0</v>
      </c>
      <c r="AD77" s="202">
        <v>8.9499999999999993</v>
      </c>
      <c r="AE77" s="202">
        <v>0</v>
      </c>
      <c r="AF77" s="202">
        <v>0</v>
      </c>
      <c r="AG77" s="202">
        <v>0</v>
      </c>
      <c r="AH77" s="202">
        <v>0</v>
      </c>
      <c r="AI77" s="202">
        <v>28.03</v>
      </c>
      <c r="AJ77" s="202">
        <v>0</v>
      </c>
      <c r="AK77" s="202">
        <v>1.8</v>
      </c>
      <c r="AL77" s="202">
        <v>0</v>
      </c>
      <c r="AM77" s="202">
        <v>0</v>
      </c>
      <c r="AN77" s="202">
        <v>0</v>
      </c>
      <c r="AO77" s="202">
        <v>111.6</v>
      </c>
      <c r="AP77" s="202">
        <v>5.4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6.75</v>
      </c>
      <c r="E78" s="202">
        <v>0</v>
      </c>
      <c r="F78" s="202">
        <v>0</v>
      </c>
      <c r="G78" s="202">
        <v>17.649999999999999</v>
      </c>
      <c r="H78" s="202">
        <v>0</v>
      </c>
      <c r="I78" s="202">
        <v>0</v>
      </c>
      <c r="J78" s="202">
        <v>22.07</v>
      </c>
      <c r="K78" s="202">
        <v>48.74</v>
      </c>
      <c r="L78" s="202">
        <v>0.84</v>
      </c>
      <c r="M78" s="202">
        <v>0</v>
      </c>
      <c r="N78" s="202">
        <v>0.48</v>
      </c>
      <c r="O78" s="202">
        <v>1.64</v>
      </c>
      <c r="P78" s="202">
        <v>1.35</v>
      </c>
      <c r="Q78" s="202">
        <v>0.17</v>
      </c>
      <c r="R78" s="202">
        <v>0.16</v>
      </c>
      <c r="S78" s="202">
        <v>0</v>
      </c>
      <c r="T78" s="202">
        <v>0</v>
      </c>
      <c r="U78" s="202">
        <v>27.39</v>
      </c>
      <c r="V78" s="202">
        <v>0.17</v>
      </c>
      <c r="W78" s="202">
        <v>0.37</v>
      </c>
      <c r="X78" s="202">
        <v>0.81</v>
      </c>
      <c r="Y78" s="202">
        <v>0</v>
      </c>
      <c r="Z78" s="202">
        <v>1.92</v>
      </c>
      <c r="AA78" s="202">
        <v>0.66</v>
      </c>
      <c r="AB78" s="202">
        <v>0</v>
      </c>
      <c r="AC78" s="202">
        <v>0</v>
      </c>
      <c r="AD78" s="202">
        <v>8.9499999999999993</v>
      </c>
      <c r="AE78" s="202">
        <v>0</v>
      </c>
      <c r="AF78" s="202">
        <v>0</v>
      </c>
      <c r="AG78" s="202">
        <v>0</v>
      </c>
      <c r="AH78" s="202">
        <v>0</v>
      </c>
      <c r="AI78" s="202">
        <v>28.03</v>
      </c>
      <c r="AJ78" s="202">
        <v>0</v>
      </c>
      <c r="AK78" s="202">
        <v>1.8</v>
      </c>
      <c r="AL78" s="202">
        <v>0</v>
      </c>
      <c r="AM78" s="202">
        <v>0</v>
      </c>
      <c r="AN78" s="202">
        <v>0</v>
      </c>
      <c r="AO78" s="202">
        <v>111.6</v>
      </c>
      <c r="AP78" s="202">
        <v>5.4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6.8</v>
      </c>
      <c r="E79" s="202">
        <v>0</v>
      </c>
      <c r="F79" s="202">
        <v>0</v>
      </c>
      <c r="G79" s="202">
        <v>17.649999999999999</v>
      </c>
      <c r="H79" s="202">
        <v>0</v>
      </c>
      <c r="I79" s="202">
        <v>0</v>
      </c>
      <c r="J79" s="202">
        <v>22.07</v>
      </c>
      <c r="K79" s="202">
        <v>5.3</v>
      </c>
      <c r="L79" s="202">
        <v>0.84</v>
      </c>
      <c r="M79" s="202">
        <v>0</v>
      </c>
      <c r="N79" s="202">
        <v>0.48</v>
      </c>
      <c r="O79" s="202">
        <v>1.64</v>
      </c>
      <c r="P79" s="202">
        <v>1.35</v>
      </c>
      <c r="Q79" s="202">
        <v>0.17</v>
      </c>
      <c r="R79" s="202">
        <v>0.16</v>
      </c>
      <c r="S79" s="202">
        <v>0</v>
      </c>
      <c r="T79" s="202">
        <v>0</v>
      </c>
      <c r="U79" s="202">
        <v>27.39</v>
      </c>
      <c r="V79" s="202">
        <v>0.18</v>
      </c>
      <c r="W79" s="202">
        <v>0.37</v>
      </c>
      <c r="X79" s="202">
        <v>0.81</v>
      </c>
      <c r="Y79" s="202">
        <v>0</v>
      </c>
      <c r="Z79" s="202">
        <v>1.92</v>
      </c>
      <c r="AA79" s="202">
        <v>0.66</v>
      </c>
      <c r="AB79" s="202">
        <v>0</v>
      </c>
      <c r="AC79" s="202">
        <v>0</v>
      </c>
      <c r="AD79" s="202">
        <v>8.9499999999999993</v>
      </c>
      <c r="AE79" s="202">
        <v>0</v>
      </c>
      <c r="AF79" s="202">
        <v>0</v>
      </c>
      <c r="AG79" s="202">
        <v>0</v>
      </c>
      <c r="AH79" s="202">
        <v>0</v>
      </c>
      <c r="AI79" s="202">
        <v>30.47</v>
      </c>
      <c r="AJ79" s="202">
        <v>0</v>
      </c>
      <c r="AK79" s="202">
        <v>1.8</v>
      </c>
      <c r="AL79" s="202">
        <v>0</v>
      </c>
      <c r="AM79" s="202">
        <v>0</v>
      </c>
      <c r="AN79" s="202">
        <v>0</v>
      </c>
      <c r="AO79" s="202">
        <v>111.6</v>
      </c>
      <c r="AP79" s="202">
        <v>5.4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6.8</v>
      </c>
      <c r="E80" s="202">
        <v>0</v>
      </c>
      <c r="F80" s="202">
        <v>0</v>
      </c>
      <c r="G80" s="202">
        <v>17.649999999999999</v>
      </c>
      <c r="H80" s="202">
        <v>0</v>
      </c>
      <c r="I80" s="202">
        <v>0</v>
      </c>
      <c r="J80" s="202">
        <v>22.07</v>
      </c>
      <c r="K80" s="202">
        <v>5.3</v>
      </c>
      <c r="L80" s="202">
        <v>0.84</v>
      </c>
      <c r="M80" s="202">
        <v>0</v>
      </c>
      <c r="N80" s="202">
        <v>0.48</v>
      </c>
      <c r="O80" s="202">
        <v>1.64</v>
      </c>
      <c r="P80" s="202">
        <v>1.35</v>
      </c>
      <c r="Q80" s="202">
        <v>0.17</v>
      </c>
      <c r="R80" s="202">
        <v>0.16</v>
      </c>
      <c r="S80" s="202">
        <v>0</v>
      </c>
      <c r="T80" s="202">
        <v>0</v>
      </c>
      <c r="U80" s="202">
        <v>27.39</v>
      </c>
      <c r="V80" s="202">
        <v>0.17</v>
      </c>
      <c r="W80" s="202">
        <v>0.37</v>
      </c>
      <c r="X80" s="202">
        <v>0.81</v>
      </c>
      <c r="Y80" s="202">
        <v>0</v>
      </c>
      <c r="Z80" s="202">
        <v>1.92</v>
      </c>
      <c r="AA80" s="202">
        <v>0.66</v>
      </c>
      <c r="AB80" s="202">
        <v>0</v>
      </c>
      <c r="AC80" s="202">
        <v>0</v>
      </c>
      <c r="AD80" s="202">
        <v>8.9499999999999993</v>
      </c>
      <c r="AE80" s="202">
        <v>0</v>
      </c>
      <c r="AF80" s="202">
        <v>0</v>
      </c>
      <c r="AG80" s="202">
        <v>0</v>
      </c>
      <c r="AH80" s="202">
        <v>0</v>
      </c>
      <c r="AI80" s="202">
        <v>30.47</v>
      </c>
      <c r="AJ80" s="202">
        <v>0</v>
      </c>
      <c r="AK80" s="202">
        <v>1.8</v>
      </c>
      <c r="AL80" s="202">
        <v>0</v>
      </c>
      <c r="AM80" s="202">
        <v>0</v>
      </c>
      <c r="AN80" s="202">
        <v>0</v>
      </c>
      <c r="AO80" s="202">
        <v>111.6</v>
      </c>
      <c r="AP80" s="202">
        <v>5.4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6.8</v>
      </c>
      <c r="E81" s="202">
        <v>0</v>
      </c>
      <c r="F81" s="202">
        <v>0</v>
      </c>
      <c r="G81" s="202">
        <v>17.649999999999999</v>
      </c>
      <c r="H81" s="202">
        <v>0</v>
      </c>
      <c r="I81" s="202">
        <v>0</v>
      </c>
      <c r="J81" s="202">
        <v>22.07</v>
      </c>
      <c r="K81" s="202">
        <v>5.3</v>
      </c>
      <c r="L81" s="202">
        <v>2.09</v>
      </c>
      <c r="M81" s="202">
        <v>0</v>
      </c>
      <c r="N81" s="202">
        <v>0.47</v>
      </c>
      <c r="O81" s="202">
        <v>1.64</v>
      </c>
      <c r="P81" s="202">
        <v>1.35</v>
      </c>
      <c r="Q81" s="202">
        <v>0.17</v>
      </c>
      <c r="R81" s="202">
        <v>0.16</v>
      </c>
      <c r="S81" s="202">
        <v>0</v>
      </c>
      <c r="T81" s="202">
        <v>0</v>
      </c>
      <c r="U81" s="202">
        <v>27.39</v>
      </c>
      <c r="V81" s="202">
        <v>0.17</v>
      </c>
      <c r="W81" s="202">
        <v>0.37</v>
      </c>
      <c r="X81" s="202">
        <v>0.81</v>
      </c>
      <c r="Y81" s="202">
        <v>0</v>
      </c>
      <c r="Z81" s="202">
        <v>1.92</v>
      </c>
      <c r="AA81" s="202">
        <v>0.66</v>
      </c>
      <c r="AB81" s="202">
        <v>0</v>
      </c>
      <c r="AC81" s="202">
        <v>0</v>
      </c>
      <c r="AD81" s="202">
        <v>8.9499999999999993</v>
      </c>
      <c r="AE81" s="202">
        <v>0</v>
      </c>
      <c r="AF81" s="202">
        <v>0</v>
      </c>
      <c r="AG81" s="202">
        <v>0</v>
      </c>
      <c r="AH81" s="202">
        <v>0</v>
      </c>
      <c r="AI81" s="202">
        <v>30.47</v>
      </c>
      <c r="AJ81" s="202">
        <v>0</v>
      </c>
      <c r="AK81" s="202">
        <v>1.8</v>
      </c>
      <c r="AL81" s="202">
        <v>0</v>
      </c>
      <c r="AM81" s="202">
        <v>0</v>
      </c>
      <c r="AN81" s="202">
        <v>0</v>
      </c>
      <c r="AO81" s="202">
        <v>111.6</v>
      </c>
      <c r="AP81" s="202">
        <v>5.4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6.8</v>
      </c>
      <c r="E82" s="202">
        <v>0</v>
      </c>
      <c r="F82" s="202">
        <v>0</v>
      </c>
      <c r="G82" s="202">
        <v>17.649999999999999</v>
      </c>
      <c r="H82" s="202">
        <v>0</v>
      </c>
      <c r="I82" s="202">
        <v>0</v>
      </c>
      <c r="J82" s="202">
        <v>22.07</v>
      </c>
      <c r="K82" s="202">
        <v>5.3</v>
      </c>
      <c r="L82" s="202">
        <v>2.09</v>
      </c>
      <c r="M82" s="202">
        <v>0</v>
      </c>
      <c r="N82" s="202">
        <v>0.47</v>
      </c>
      <c r="O82" s="202">
        <v>1.64</v>
      </c>
      <c r="P82" s="202">
        <v>1.35</v>
      </c>
      <c r="Q82" s="202">
        <v>0.17</v>
      </c>
      <c r="R82" s="202">
        <v>0.16</v>
      </c>
      <c r="S82" s="202">
        <v>0</v>
      </c>
      <c r="T82" s="202">
        <v>0</v>
      </c>
      <c r="U82" s="202">
        <v>27.39</v>
      </c>
      <c r="V82" s="202">
        <v>0.17</v>
      </c>
      <c r="W82" s="202">
        <v>0.37</v>
      </c>
      <c r="X82" s="202">
        <v>0.81</v>
      </c>
      <c r="Y82" s="202">
        <v>0</v>
      </c>
      <c r="Z82" s="202">
        <v>1.92</v>
      </c>
      <c r="AA82" s="202">
        <v>0.66</v>
      </c>
      <c r="AB82" s="202">
        <v>0</v>
      </c>
      <c r="AC82" s="202">
        <v>0</v>
      </c>
      <c r="AD82" s="202">
        <v>8.9499999999999993</v>
      </c>
      <c r="AE82" s="202">
        <v>0</v>
      </c>
      <c r="AF82" s="202">
        <v>0</v>
      </c>
      <c r="AG82" s="202">
        <v>0</v>
      </c>
      <c r="AH82" s="202">
        <v>0</v>
      </c>
      <c r="AI82" s="202">
        <v>30.47</v>
      </c>
      <c r="AJ82" s="202">
        <v>0</v>
      </c>
      <c r="AK82" s="202">
        <v>1.8</v>
      </c>
      <c r="AL82" s="202">
        <v>0</v>
      </c>
      <c r="AM82" s="202">
        <v>0</v>
      </c>
      <c r="AN82" s="202">
        <v>0</v>
      </c>
      <c r="AO82" s="202">
        <v>111.6</v>
      </c>
      <c r="AP82" s="202">
        <v>5.4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6.8</v>
      </c>
      <c r="E83" s="202">
        <v>0</v>
      </c>
      <c r="F83" s="202">
        <v>0</v>
      </c>
      <c r="G83" s="202">
        <v>15.76</v>
      </c>
      <c r="H83" s="202">
        <v>0</v>
      </c>
      <c r="I83" s="202">
        <v>0</v>
      </c>
      <c r="J83" s="202">
        <v>22.07</v>
      </c>
      <c r="K83" s="202">
        <v>5.3</v>
      </c>
      <c r="L83" s="202">
        <v>2.09</v>
      </c>
      <c r="M83" s="202">
        <v>0</v>
      </c>
      <c r="N83" s="202">
        <v>0.47</v>
      </c>
      <c r="O83" s="202">
        <v>1.64</v>
      </c>
      <c r="P83" s="202">
        <v>1.35</v>
      </c>
      <c r="Q83" s="202">
        <v>0.17</v>
      </c>
      <c r="R83" s="202">
        <v>0.16</v>
      </c>
      <c r="S83" s="202">
        <v>0</v>
      </c>
      <c r="T83" s="202">
        <v>0</v>
      </c>
      <c r="U83" s="202">
        <v>27.39</v>
      </c>
      <c r="V83" s="202">
        <v>0.17</v>
      </c>
      <c r="W83" s="202">
        <v>0.37</v>
      </c>
      <c r="X83" s="202">
        <v>0.81</v>
      </c>
      <c r="Y83" s="202">
        <v>0</v>
      </c>
      <c r="Z83" s="202">
        <v>1.92</v>
      </c>
      <c r="AA83" s="202">
        <v>0.66</v>
      </c>
      <c r="AB83" s="202">
        <v>0</v>
      </c>
      <c r="AC83" s="202">
        <v>0</v>
      </c>
      <c r="AD83" s="202">
        <v>8.9499999999999993</v>
      </c>
      <c r="AE83" s="202">
        <v>0</v>
      </c>
      <c r="AF83" s="202">
        <v>0</v>
      </c>
      <c r="AG83" s="202">
        <v>0</v>
      </c>
      <c r="AH83" s="202">
        <v>0</v>
      </c>
      <c r="AI83" s="202">
        <v>30.47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111.6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6.8</v>
      </c>
      <c r="E84" s="202">
        <v>0</v>
      </c>
      <c r="F84" s="202">
        <v>0</v>
      </c>
      <c r="G84" s="202">
        <v>17.649999999999999</v>
      </c>
      <c r="H84" s="202">
        <v>0</v>
      </c>
      <c r="I84" s="202">
        <v>0</v>
      </c>
      <c r="J84" s="202">
        <v>22.07</v>
      </c>
      <c r="K84" s="202">
        <v>5.3</v>
      </c>
      <c r="L84" s="202">
        <v>2.09</v>
      </c>
      <c r="M84" s="202">
        <v>0</v>
      </c>
      <c r="N84" s="202">
        <v>0.47</v>
      </c>
      <c r="O84" s="202">
        <v>1.64</v>
      </c>
      <c r="P84" s="202">
        <v>1.35</v>
      </c>
      <c r="Q84" s="202">
        <v>0.17</v>
      </c>
      <c r="R84" s="202">
        <v>0.16</v>
      </c>
      <c r="S84" s="202">
        <v>0</v>
      </c>
      <c r="T84" s="202">
        <v>0</v>
      </c>
      <c r="U84" s="202">
        <v>27.39</v>
      </c>
      <c r="V84" s="202">
        <v>0.17</v>
      </c>
      <c r="W84" s="202">
        <v>0.37</v>
      </c>
      <c r="X84" s="202">
        <v>0.81</v>
      </c>
      <c r="Y84" s="202">
        <v>0</v>
      </c>
      <c r="Z84" s="202">
        <v>1.92</v>
      </c>
      <c r="AA84" s="202">
        <v>0.66</v>
      </c>
      <c r="AB84" s="202">
        <v>0</v>
      </c>
      <c r="AC84" s="202">
        <v>0</v>
      </c>
      <c r="AD84" s="202">
        <v>8.9499999999999993</v>
      </c>
      <c r="AE84" s="202">
        <v>0</v>
      </c>
      <c r="AF84" s="202">
        <v>0</v>
      </c>
      <c r="AG84" s="202">
        <v>0</v>
      </c>
      <c r="AH84" s="202">
        <v>0</v>
      </c>
      <c r="AI84" s="202">
        <v>30.47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111.6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6.54</v>
      </c>
      <c r="E85" s="202">
        <v>0</v>
      </c>
      <c r="F85" s="202">
        <v>0</v>
      </c>
      <c r="G85" s="202">
        <v>16</v>
      </c>
      <c r="H85" s="202">
        <v>0</v>
      </c>
      <c r="I85" s="202">
        <v>0</v>
      </c>
      <c r="J85" s="202">
        <v>22.07</v>
      </c>
      <c r="K85" s="202">
        <v>5.3</v>
      </c>
      <c r="L85" s="202">
        <v>2.1</v>
      </c>
      <c r="M85" s="202">
        <v>0</v>
      </c>
      <c r="N85" s="202">
        <v>0.47</v>
      </c>
      <c r="O85" s="202">
        <v>1.64</v>
      </c>
      <c r="P85" s="202">
        <v>1.35</v>
      </c>
      <c r="Q85" s="202">
        <v>0.17</v>
      </c>
      <c r="R85" s="202">
        <v>0.16</v>
      </c>
      <c r="S85" s="202">
        <v>0</v>
      </c>
      <c r="T85" s="202">
        <v>0</v>
      </c>
      <c r="U85" s="202">
        <v>27.39</v>
      </c>
      <c r="V85" s="202">
        <v>0.17</v>
      </c>
      <c r="W85" s="202">
        <v>0.37</v>
      </c>
      <c r="X85" s="202">
        <v>0.81</v>
      </c>
      <c r="Y85" s="202">
        <v>0</v>
      </c>
      <c r="Z85" s="202">
        <v>1.92</v>
      </c>
      <c r="AA85" s="202">
        <v>2.62</v>
      </c>
      <c r="AB85" s="202">
        <v>0</v>
      </c>
      <c r="AC85" s="202">
        <v>0</v>
      </c>
      <c r="AD85" s="202">
        <v>8.9499999999999993</v>
      </c>
      <c r="AE85" s="202">
        <v>0</v>
      </c>
      <c r="AF85" s="202">
        <v>0</v>
      </c>
      <c r="AG85" s="202">
        <v>0</v>
      </c>
      <c r="AH85" s="202">
        <v>0</v>
      </c>
      <c r="AI85" s="202">
        <v>29.51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111.6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6.54</v>
      </c>
      <c r="E86" s="202">
        <v>0</v>
      </c>
      <c r="F86" s="202">
        <v>0</v>
      </c>
      <c r="G86" s="202">
        <v>16</v>
      </c>
      <c r="H86" s="202">
        <v>0</v>
      </c>
      <c r="I86" s="202">
        <v>0</v>
      </c>
      <c r="J86" s="202">
        <v>22.07</v>
      </c>
      <c r="K86" s="202">
        <v>5.3</v>
      </c>
      <c r="L86" s="202">
        <v>2.09</v>
      </c>
      <c r="M86" s="202">
        <v>0</v>
      </c>
      <c r="N86" s="202">
        <v>0.47</v>
      </c>
      <c r="O86" s="202">
        <v>1.64</v>
      </c>
      <c r="P86" s="202">
        <v>1.35</v>
      </c>
      <c r="Q86" s="202">
        <v>0.17</v>
      </c>
      <c r="R86" s="202">
        <v>0.16</v>
      </c>
      <c r="S86" s="202">
        <v>0</v>
      </c>
      <c r="T86" s="202">
        <v>0</v>
      </c>
      <c r="U86" s="202">
        <v>27.39</v>
      </c>
      <c r="V86" s="202">
        <v>0.17</v>
      </c>
      <c r="W86" s="202">
        <v>0.37</v>
      </c>
      <c r="X86" s="202">
        <v>0.81</v>
      </c>
      <c r="Y86" s="202">
        <v>0</v>
      </c>
      <c r="Z86" s="202">
        <v>1.92</v>
      </c>
      <c r="AA86" s="202">
        <v>2.62</v>
      </c>
      <c r="AB86" s="202">
        <v>0</v>
      </c>
      <c r="AC86" s="202">
        <v>0</v>
      </c>
      <c r="AD86" s="202">
        <v>8.9499999999999993</v>
      </c>
      <c r="AE86" s="202">
        <v>0</v>
      </c>
      <c r="AF86" s="202">
        <v>0</v>
      </c>
      <c r="AG86" s="202">
        <v>0</v>
      </c>
      <c r="AH86" s="202">
        <v>0</v>
      </c>
      <c r="AI86" s="202">
        <v>29.51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111.6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6.8</v>
      </c>
      <c r="E87" s="202">
        <v>0</v>
      </c>
      <c r="F87" s="202">
        <v>0</v>
      </c>
      <c r="G87" s="202">
        <v>16</v>
      </c>
      <c r="H87" s="202">
        <v>0</v>
      </c>
      <c r="I87" s="202">
        <v>0</v>
      </c>
      <c r="J87" s="202">
        <v>22.07</v>
      </c>
      <c r="K87" s="202">
        <v>5.3</v>
      </c>
      <c r="L87" s="202">
        <v>2.09</v>
      </c>
      <c r="M87" s="202">
        <v>0</v>
      </c>
      <c r="N87" s="202">
        <v>0.47</v>
      </c>
      <c r="O87" s="202">
        <v>1.64</v>
      </c>
      <c r="P87" s="202">
        <v>1.35</v>
      </c>
      <c r="Q87" s="202">
        <v>0.17</v>
      </c>
      <c r="R87" s="202">
        <v>0.16</v>
      </c>
      <c r="S87" s="202">
        <v>0</v>
      </c>
      <c r="T87" s="202">
        <v>0</v>
      </c>
      <c r="U87" s="202">
        <v>27.39</v>
      </c>
      <c r="V87" s="202">
        <v>0.17</v>
      </c>
      <c r="W87" s="202">
        <v>0.37</v>
      </c>
      <c r="X87" s="202">
        <v>0.81</v>
      </c>
      <c r="Y87" s="202">
        <v>0</v>
      </c>
      <c r="Z87" s="202">
        <v>1.92</v>
      </c>
      <c r="AA87" s="202">
        <v>2.62</v>
      </c>
      <c r="AB87" s="202">
        <v>0</v>
      </c>
      <c r="AC87" s="202">
        <v>0</v>
      </c>
      <c r="AD87" s="202">
        <v>8.9499999999999993</v>
      </c>
      <c r="AE87" s="202">
        <v>0</v>
      </c>
      <c r="AF87" s="202">
        <v>0</v>
      </c>
      <c r="AG87" s="202">
        <v>0</v>
      </c>
      <c r="AH87" s="202">
        <v>0</v>
      </c>
      <c r="AI87" s="202">
        <v>29.51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111.6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6.8</v>
      </c>
      <c r="E88" s="202">
        <v>0</v>
      </c>
      <c r="F88" s="202">
        <v>0</v>
      </c>
      <c r="G88" s="202">
        <v>16</v>
      </c>
      <c r="H88" s="202">
        <v>0</v>
      </c>
      <c r="I88" s="202">
        <v>0</v>
      </c>
      <c r="J88" s="202">
        <v>22.07</v>
      </c>
      <c r="K88" s="202">
        <v>5.3</v>
      </c>
      <c r="L88" s="202">
        <v>2.09</v>
      </c>
      <c r="M88" s="202">
        <v>0</v>
      </c>
      <c r="N88" s="202">
        <v>0.47</v>
      </c>
      <c r="O88" s="202">
        <v>1.64</v>
      </c>
      <c r="P88" s="202">
        <v>1.35</v>
      </c>
      <c r="Q88" s="202">
        <v>0.17</v>
      </c>
      <c r="R88" s="202">
        <v>0.16</v>
      </c>
      <c r="S88" s="202">
        <v>0</v>
      </c>
      <c r="T88" s="202">
        <v>0</v>
      </c>
      <c r="U88" s="202">
        <v>27.39</v>
      </c>
      <c r="V88" s="202">
        <v>0.17</v>
      </c>
      <c r="W88" s="202">
        <v>0.37</v>
      </c>
      <c r="X88" s="202">
        <v>0.81</v>
      </c>
      <c r="Y88" s="202">
        <v>0</v>
      </c>
      <c r="Z88" s="202">
        <v>1.92</v>
      </c>
      <c r="AA88" s="202">
        <v>2.62</v>
      </c>
      <c r="AB88" s="202">
        <v>0</v>
      </c>
      <c r="AC88" s="202">
        <v>0</v>
      </c>
      <c r="AD88" s="202">
        <v>8.9499999999999993</v>
      </c>
      <c r="AE88" s="202">
        <v>0</v>
      </c>
      <c r="AF88" s="202">
        <v>0</v>
      </c>
      <c r="AG88" s="202">
        <v>0</v>
      </c>
      <c r="AH88" s="202">
        <v>0</v>
      </c>
      <c r="AI88" s="202">
        <v>29.51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111.6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6.8</v>
      </c>
      <c r="E89" s="202">
        <v>0</v>
      </c>
      <c r="F89" s="202">
        <v>0</v>
      </c>
      <c r="G89" s="202">
        <v>16</v>
      </c>
      <c r="H89" s="202">
        <v>0</v>
      </c>
      <c r="I89" s="202">
        <v>0</v>
      </c>
      <c r="J89" s="202">
        <v>22.07</v>
      </c>
      <c r="K89" s="202">
        <v>5.3</v>
      </c>
      <c r="L89" s="202">
        <v>2.09</v>
      </c>
      <c r="M89" s="202">
        <v>0</v>
      </c>
      <c r="N89" s="202">
        <v>0.47</v>
      </c>
      <c r="O89" s="202">
        <v>1.64</v>
      </c>
      <c r="P89" s="202">
        <v>1.35</v>
      </c>
      <c r="Q89" s="202">
        <v>0.17</v>
      </c>
      <c r="R89" s="202">
        <v>0.16</v>
      </c>
      <c r="S89" s="202">
        <v>0</v>
      </c>
      <c r="T89" s="202">
        <v>0</v>
      </c>
      <c r="U89" s="202">
        <v>27.39</v>
      </c>
      <c r="V89" s="202">
        <v>0.17</v>
      </c>
      <c r="W89" s="202">
        <v>0.37</v>
      </c>
      <c r="X89" s="202">
        <v>0.81</v>
      </c>
      <c r="Y89" s="202">
        <v>0</v>
      </c>
      <c r="Z89" s="202">
        <v>1.92</v>
      </c>
      <c r="AA89" s="202">
        <v>2.62</v>
      </c>
      <c r="AB89" s="202">
        <v>0</v>
      </c>
      <c r="AC89" s="202">
        <v>0</v>
      </c>
      <c r="AD89" s="202">
        <v>8.9499999999999993</v>
      </c>
      <c r="AE89" s="202">
        <v>0</v>
      </c>
      <c r="AF89" s="202">
        <v>0</v>
      </c>
      <c r="AG89" s="202">
        <v>0</v>
      </c>
      <c r="AH89" s="202">
        <v>0</v>
      </c>
      <c r="AI89" s="202">
        <v>29.51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111.6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6.8</v>
      </c>
      <c r="E90" s="202">
        <v>0</v>
      </c>
      <c r="F90" s="202">
        <v>0</v>
      </c>
      <c r="G90" s="202">
        <v>16</v>
      </c>
      <c r="H90" s="202">
        <v>0</v>
      </c>
      <c r="I90" s="202">
        <v>0</v>
      </c>
      <c r="J90" s="202">
        <v>22.07</v>
      </c>
      <c r="K90" s="202">
        <v>5.3</v>
      </c>
      <c r="L90" s="202">
        <v>2.09</v>
      </c>
      <c r="M90" s="202">
        <v>0</v>
      </c>
      <c r="N90" s="202">
        <v>0.47</v>
      </c>
      <c r="O90" s="202">
        <v>1.64</v>
      </c>
      <c r="P90" s="202">
        <v>1.35</v>
      </c>
      <c r="Q90" s="202">
        <v>0.17</v>
      </c>
      <c r="R90" s="202">
        <v>0.16</v>
      </c>
      <c r="S90" s="202">
        <v>0</v>
      </c>
      <c r="T90" s="202">
        <v>0</v>
      </c>
      <c r="U90" s="202">
        <v>27.39</v>
      </c>
      <c r="V90" s="202">
        <v>0.17</v>
      </c>
      <c r="W90" s="202">
        <v>0.37</v>
      </c>
      <c r="X90" s="202">
        <v>0.81</v>
      </c>
      <c r="Y90" s="202">
        <v>0</v>
      </c>
      <c r="Z90" s="202">
        <v>1.92</v>
      </c>
      <c r="AA90" s="202">
        <v>2.62</v>
      </c>
      <c r="AB90" s="202">
        <v>0</v>
      </c>
      <c r="AC90" s="202">
        <v>0</v>
      </c>
      <c r="AD90" s="202">
        <v>8.9499999999999993</v>
      </c>
      <c r="AE90" s="202">
        <v>0</v>
      </c>
      <c r="AF90" s="202">
        <v>0</v>
      </c>
      <c r="AG90" s="202">
        <v>0</v>
      </c>
      <c r="AH90" s="202">
        <v>0</v>
      </c>
      <c r="AI90" s="202">
        <v>29.51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111.6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6.93</v>
      </c>
      <c r="E91" s="202">
        <v>0</v>
      </c>
      <c r="F91" s="202">
        <v>0</v>
      </c>
      <c r="G91" s="202">
        <v>16</v>
      </c>
      <c r="H91" s="202">
        <v>0</v>
      </c>
      <c r="I91" s="202">
        <v>0</v>
      </c>
      <c r="J91" s="202">
        <v>22.07</v>
      </c>
      <c r="K91" s="202">
        <v>5.3</v>
      </c>
      <c r="L91" s="202">
        <v>2.09</v>
      </c>
      <c r="M91" s="202">
        <v>0</v>
      </c>
      <c r="N91" s="202">
        <v>0.47</v>
      </c>
      <c r="O91" s="202">
        <v>1.64</v>
      </c>
      <c r="P91" s="202">
        <v>1.35</v>
      </c>
      <c r="Q91" s="202">
        <v>0.17</v>
      </c>
      <c r="R91" s="202">
        <v>0.16</v>
      </c>
      <c r="S91" s="202">
        <v>0</v>
      </c>
      <c r="T91" s="202">
        <v>0</v>
      </c>
      <c r="U91" s="202">
        <v>27.39</v>
      </c>
      <c r="V91" s="202">
        <v>0.17</v>
      </c>
      <c r="W91" s="202">
        <v>0.37</v>
      </c>
      <c r="X91" s="202">
        <v>0.81</v>
      </c>
      <c r="Y91" s="202">
        <v>0</v>
      </c>
      <c r="Z91" s="202">
        <v>1.92</v>
      </c>
      <c r="AA91" s="202">
        <v>2.62</v>
      </c>
      <c r="AB91" s="202">
        <v>0</v>
      </c>
      <c r="AC91" s="202">
        <v>0</v>
      </c>
      <c r="AD91" s="202">
        <v>8.9499999999999993</v>
      </c>
      <c r="AE91" s="202">
        <v>0</v>
      </c>
      <c r="AF91" s="202">
        <v>0</v>
      </c>
      <c r="AG91" s="202">
        <v>0</v>
      </c>
      <c r="AH91" s="202">
        <v>0</v>
      </c>
      <c r="AI91" s="202">
        <v>29.51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111.6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6.93</v>
      </c>
      <c r="E92" s="202">
        <v>0</v>
      </c>
      <c r="F92" s="202">
        <v>0</v>
      </c>
      <c r="G92" s="202">
        <v>16</v>
      </c>
      <c r="H92" s="202">
        <v>0</v>
      </c>
      <c r="I92" s="202">
        <v>0</v>
      </c>
      <c r="J92" s="202">
        <v>22.24</v>
      </c>
      <c r="K92" s="202">
        <v>5.3</v>
      </c>
      <c r="L92" s="202">
        <v>2.09</v>
      </c>
      <c r="M92" s="202">
        <v>0</v>
      </c>
      <c r="N92" s="202">
        <v>0.47</v>
      </c>
      <c r="O92" s="202">
        <v>1.64</v>
      </c>
      <c r="P92" s="202">
        <v>1.35</v>
      </c>
      <c r="Q92" s="202">
        <v>0.17</v>
      </c>
      <c r="R92" s="202">
        <v>0.16</v>
      </c>
      <c r="S92" s="202">
        <v>0</v>
      </c>
      <c r="T92" s="202">
        <v>0</v>
      </c>
      <c r="U92" s="202">
        <v>27.39</v>
      </c>
      <c r="V92" s="202">
        <v>0.17</v>
      </c>
      <c r="W92" s="202">
        <v>0.37</v>
      </c>
      <c r="X92" s="202">
        <v>0.81</v>
      </c>
      <c r="Y92" s="202">
        <v>0</v>
      </c>
      <c r="Z92" s="202">
        <v>1.92</v>
      </c>
      <c r="AA92" s="202">
        <v>2.62</v>
      </c>
      <c r="AB92" s="202">
        <v>0</v>
      </c>
      <c r="AC92" s="202">
        <v>0</v>
      </c>
      <c r="AD92" s="202">
        <v>8.9499999999999993</v>
      </c>
      <c r="AE92" s="202">
        <v>0</v>
      </c>
      <c r="AF92" s="202">
        <v>0</v>
      </c>
      <c r="AG92" s="202">
        <v>0</v>
      </c>
      <c r="AH92" s="202">
        <v>0</v>
      </c>
      <c r="AI92" s="202">
        <v>29.51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111.6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6.93</v>
      </c>
      <c r="E93" s="202">
        <v>0</v>
      </c>
      <c r="F93" s="202">
        <v>0</v>
      </c>
      <c r="G93" s="202">
        <v>16</v>
      </c>
      <c r="H93" s="202">
        <v>0</v>
      </c>
      <c r="I93" s="202">
        <v>0</v>
      </c>
      <c r="J93" s="202">
        <v>22.24</v>
      </c>
      <c r="K93" s="202">
        <v>5.3</v>
      </c>
      <c r="L93" s="202">
        <v>2.09</v>
      </c>
      <c r="M93" s="202">
        <v>0</v>
      </c>
      <c r="N93" s="202">
        <v>0.47</v>
      </c>
      <c r="O93" s="202">
        <v>1.64</v>
      </c>
      <c r="P93" s="202">
        <v>1.35</v>
      </c>
      <c r="Q93" s="202">
        <v>0.17</v>
      </c>
      <c r="R93" s="202">
        <v>0.16</v>
      </c>
      <c r="S93" s="202">
        <v>0</v>
      </c>
      <c r="T93" s="202">
        <v>0</v>
      </c>
      <c r="U93" s="202">
        <v>27.39</v>
      </c>
      <c r="V93" s="202">
        <v>0.17</v>
      </c>
      <c r="W93" s="202">
        <v>0.37</v>
      </c>
      <c r="X93" s="202">
        <v>0.81</v>
      </c>
      <c r="Y93" s="202">
        <v>0</v>
      </c>
      <c r="Z93" s="202">
        <v>1.92</v>
      </c>
      <c r="AA93" s="202">
        <v>2.62</v>
      </c>
      <c r="AB93" s="202">
        <v>0</v>
      </c>
      <c r="AC93" s="202">
        <v>0</v>
      </c>
      <c r="AD93" s="202">
        <v>8.9499999999999993</v>
      </c>
      <c r="AE93" s="202">
        <v>0</v>
      </c>
      <c r="AF93" s="202">
        <v>0</v>
      </c>
      <c r="AG93" s="202">
        <v>0</v>
      </c>
      <c r="AH93" s="202">
        <v>0</v>
      </c>
      <c r="AI93" s="202">
        <v>29.51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111.6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6.93</v>
      </c>
      <c r="E94" s="202">
        <v>0</v>
      </c>
      <c r="F94" s="202">
        <v>0</v>
      </c>
      <c r="G94" s="202">
        <v>16</v>
      </c>
      <c r="H94" s="202">
        <v>0</v>
      </c>
      <c r="I94" s="202">
        <v>0</v>
      </c>
      <c r="J94" s="202">
        <v>22.24</v>
      </c>
      <c r="K94" s="202">
        <v>5.3</v>
      </c>
      <c r="L94" s="202">
        <v>2.09</v>
      </c>
      <c r="M94" s="202">
        <v>0</v>
      </c>
      <c r="N94" s="202">
        <v>0.47</v>
      </c>
      <c r="O94" s="202">
        <v>1.64</v>
      </c>
      <c r="P94" s="202">
        <v>1.35</v>
      </c>
      <c r="Q94" s="202">
        <v>0.17</v>
      </c>
      <c r="R94" s="202">
        <v>0.16</v>
      </c>
      <c r="S94" s="202">
        <v>0</v>
      </c>
      <c r="T94" s="202">
        <v>0</v>
      </c>
      <c r="U94" s="202">
        <v>27.39</v>
      </c>
      <c r="V94" s="202">
        <v>0.17</v>
      </c>
      <c r="W94" s="202">
        <v>0.37</v>
      </c>
      <c r="X94" s="202">
        <v>0.81</v>
      </c>
      <c r="Y94" s="202">
        <v>0</v>
      </c>
      <c r="Z94" s="202">
        <v>1.92</v>
      </c>
      <c r="AA94" s="202">
        <v>2.62</v>
      </c>
      <c r="AB94" s="202">
        <v>0</v>
      </c>
      <c r="AC94" s="202">
        <v>0</v>
      </c>
      <c r="AD94" s="202">
        <v>8.9499999999999993</v>
      </c>
      <c r="AE94" s="202">
        <v>0</v>
      </c>
      <c r="AF94" s="202">
        <v>0</v>
      </c>
      <c r="AG94" s="202">
        <v>0</v>
      </c>
      <c r="AH94" s="202">
        <v>0</v>
      </c>
      <c r="AI94" s="202">
        <v>29.18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111.6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7.2</v>
      </c>
      <c r="E95" s="202">
        <v>0</v>
      </c>
      <c r="F95" s="202">
        <v>0</v>
      </c>
      <c r="G95" s="202">
        <v>16</v>
      </c>
      <c r="H95" s="202">
        <v>0</v>
      </c>
      <c r="I95" s="202">
        <v>0</v>
      </c>
      <c r="J95" s="202">
        <v>22.24</v>
      </c>
      <c r="K95" s="202">
        <v>5.3</v>
      </c>
      <c r="L95" s="202">
        <v>2.09</v>
      </c>
      <c r="M95" s="202">
        <v>0</v>
      </c>
      <c r="N95" s="202">
        <v>0.47</v>
      </c>
      <c r="O95" s="202">
        <v>1.64</v>
      </c>
      <c r="P95" s="202">
        <v>1.35</v>
      </c>
      <c r="Q95" s="202">
        <v>0.17</v>
      </c>
      <c r="R95" s="202">
        <v>0.16</v>
      </c>
      <c r="S95" s="202">
        <v>0</v>
      </c>
      <c r="T95" s="202">
        <v>0</v>
      </c>
      <c r="U95" s="202">
        <v>27.39</v>
      </c>
      <c r="V95" s="202">
        <v>0.17</v>
      </c>
      <c r="W95" s="202">
        <v>0.37</v>
      </c>
      <c r="X95" s="202">
        <v>0.81</v>
      </c>
      <c r="Y95" s="202">
        <v>0</v>
      </c>
      <c r="Z95" s="202">
        <v>1.92</v>
      </c>
      <c r="AA95" s="202">
        <v>2.62</v>
      </c>
      <c r="AB95" s="202">
        <v>0</v>
      </c>
      <c r="AC95" s="202">
        <v>0</v>
      </c>
      <c r="AD95" s="202">
        <v>8.9499999999999993</v>
      </c>
      <c r="AE95" s="202">
        <v>0</v>
      </c>
      <c r="AF95" s="202">
        <v>0</v>
      </c>
      <c r="AG95" s="202">
        <v>0</v>
      </c>
      <c r="AH95" s="202">
        <v>0</v>
      </c>
      <c r="AI95" s="202">
        <v>29.18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111.6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7.2</v>
      </c>
      <c r="E96" s="202">
        <v>0</v>
      </c>
      <c r="F96" s="202">
        <v>0</v>
      </c>
      <c r="G96" s="202">
        <v>16</v>
      </c>
      <c r="H96" s="202">
        <v>0</v>
      </c>
      <c r="I96" s="202">
        <v>0</v>
      </c>
      <c r="J96" s="202">
        <v>22.24</v>
      </c>
      <c r="K96" s="202">
        <v>5.3</v>
      </c>
      <c r="L96" s="202">
        <v>2.09</v>
      </c>
      <c r="M96" s="202">
        <v>0</v>
      </c>
      <c r="N96" s="202">
        <v>0.47</v>
      </c>
      <c r="O96" s="202">
        <v>1.64</v>
      </c>
      <c r="P96" s="202">
        <v>1.35</v>
      </c>
      <c r="Q96" s="202">
        <v>0.17</v>
      </c>
      <c r="R96" s="202">
        <v>0.16</v>
      </c>
      <c r="S96" s="202">
        <v>0</v>
      </c>
      <c r="T96" s="202">
        <v>0</v>
      </c>
      <c r="U96" s="202">
        <v>27.39</v>
      </c>
      <c r="V96" s="202">
        <v>0.17</v>
      </c>
      <c r="W96" s="202">
        <v>0.37</v>
      </c>
      <c r="X96" s="202">
        <v>0.81</v>
      </c>
      <c r="Y96" s="202">
        <v>0</v>
      </c>
      <c r="Z96" s="202">
        <v>1.92</v>
      </c>
      <c r="AA96" s="202">
        <v>2.62</v>
      </c>
      <c r="AB96" s="202">
        <v>0</v>
      </c>
      <c r="AC96" s="202">
        <v>0</v>
      </c>
      <c r="AD96" s="202">
        <v>8.9499999999999993</v>
      </c>
      <c r="AE96" s="202">
        <v>0</v>
      </c>
      <c r="AF96" s="202">
        <v>0</v>
      </c>
      <c r="AG96" s="202">
        <v>0</v>
      </c>
      <c r="AH96" s="202">
        <v>0</v>
      </c>
      <c r="AI96" s="202">
        <v>29.18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111.6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7.2</v>
      </c>
      <c r="E97" s="202">
        <v>0</v>
      </c>
      <c r="F97" s="202">
        <v>0</v>
      </c>
      <c r="G97" s="202">
        <v>16</v>
      </c>
      <c r="H97" s="202">
        <v>0</v>
      </c>
      <c r="I97" s="202">
        <v>0</v>
      </c>
      <c r="J97" s="202">
        <v>22.24</v>
      </c>
      <c r="K97" s="202">
        <v>5.3</v>
      </c>
      <c r="L97" s="202">
        <v>2.09</v>
      </c>
      <c r="M97" s="202">
        <v>0</v>
      </c>
      <c r="N97" s="202">
        <v>0.47</v>
      </c>
      <c r="O97" s="202">
        <v>1.64</v>
      </c>
      <c r="P97" s="202">
        <v>1.35</v>
      </c>
      <c r="Q97" s="202">
        <v>0.17</v>
      </c>
      <c r="R97" s="202">
        <v>0.16</v>
      </c>
      <c r="S97" s="202">
        <v>0</v>
      </c>
      <c r="T97" s="202">
        <v>0</v>
      </c>
      <c r="U97" s="202">
        <v>27.39</v>
      </c>
      <c r="V97" s="202">
        <v>0.17</v>
      </c>
      <c r="W97" s="202">
        <v>0.37</v>
      </c>
      <c r="X97" s="202">
        <v>0.81</v>
      </c>
      <c r="Y97" s="202">
        <v>0</v>
      </c>
      <c r="Z97" s="202">
        <v>1.92</v>
      </c>
      <c r="AA97" s="202">
        <v>2.62</v>
      </c>
      <c r="AB97" s="202">
        <v>0</v>
      </c>
      <c r="AC97" s="202">
        <v>0</v>
      </c>
      <c r="AD97" s="202">
        <v>8.9499999999999993</v>
      </c>
      <c r="AE97" s="202">
        <v>0</v>
      </c>
      <c r="AF97" s="202">
        <v>0</v>
      </c>
      <c r="AG97" s="202">
        <v>0</v>
      </c>
      <c r="AH97" s="202">
        <v>0</v>
      </c>
      <c r="AI97" s="202">
        <v>29.18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111.6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7.2</v>
      </c>
      <c r="E98" s="202">
        <v>0</v>
      </c>
      <c r="F98" s="202">
        <v>0</v>
      </c>
      <c r="G98" s="202">
        <v>16</v>
      </c>
      <c r="H98" s="202">
        <v>0</v>
      </c>
      <c r="I98" s="202">
        <v>0</v>
      </c>
      <c r="J98" s="202">
        <v>22.24</v>
      </c>
      <c r="K98" s="202">
        <v>5.3</v>
      </c>
      <c r="L98" s="202">
        <v>2.09</v>
      </c>
      <c r="M98" s="202">
        <v>0</v>
      </c>
      <c r="N98" s="202">
        <v>0.47</v>
      </c>
      <c r="O98" s="202">
        <v>1.64</v>
      </c>
      <c r="P98" s="202">
        <v>1.35</v>
      </c>
      <c r="Q98" s="202">
        <v>0.17</v>
      </c>
      <c r="R98" s="202">
        <v>0.16</v>
      </c>
      <c r="S98" s="202">
        <v>0</v>
      </c>
      <c r="T98" s="202">
        <v>0</v>
      </c>
      <c r="U98" s="202">
        <v>27.39</v>
      </c>
      <c r="V98" s="202">
        <v>0.17</v>
      </c>
      <c r="W98" s="202">
        <v>0.37</v>
      </c>
      <c r="X98" s="202">
        <v>0.81</v>
      </c>
      <c r="Y98" s="202">
        <v>0</v>
      </c>
      <c r="Z98" s="202">
        <v>1.92</v>
      </c>
      <c r="AA98" s="202">
        <v>2.62</v>
      </c>
      <c r="AB98" s="202">
        <v>0</v>
      </c>
      <c r="AC98" s="202">
        <v>0</v>
      </c>
      <c r="AD98" s="202">
        <v>8.9499999999999993</v>
      </c>
      <c r="AE98" s="202">
        <v>0</v>
      </c>
      <c r="AF98" s="202">
        <v>0</v>
      </c>
      <c r="AG98" s="202">
        <v>0</v>
      </c>
      <c r="AH98" s="202">
        <v>0</v>
      </c>
      <c r="AI98" s="202">
        <v>29.18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111.6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0.14121250000000007</v>
      </c>
      <c r="E99">
        <f t="shared" si="0"/>
        <v>0</v>
      </c>
      <c r="F99">
        <f t="shared" si="0"/>
        <v>0</v>
      </c>
      <c r="G99">
        <f t="shared" si="0"/>
        <v>0.41735250000000029</v>
      </c>
      <c r="H99">
        <f t="shared" si="0"/>
        <v>0</v>
      </c>
      <c r="I99">
        <f t="shared" si="0"/>
        <v>0</v>
      </c>
      <c r="J99">
        <f t="shared" si="0"/>
        <v>0.5370349999999996</v>
      </c>
      <c r="K99">
        <f t="shared" si="0"/>
        <v>0.90101750000000058</v>
      </c>
      <c r="L99">
        <f t="shared" si="0"/>
        <v>0.21994750000000027</v>
      </c>
      <c r="M99">
        <f t="shared" si="0"/>
        <v>0</v>
      </c>
      <c r="N99">
        <f t="shared" si="0"/>
        <v>1.1479999999999992E-2</v>
      </c>
      <c r="O99">
        <f t="shared" si="0"/>
        <v>3.9359999999999951E-2</v>
      </c>
      <c r="P99">
        <f t="shared" si="0"/>
        <v>3.2399999999999943E-2</v>
      </c>
      <c r="Q99">
        <f t="shared" si="0"/>
        <v>1.6695000000000015E-2</v>
      </c>
      <c r="R99">
        <f t="shared" si="0"/>
        <v>1.4354999999999967E-2</v>
      </c>
      <c r="S99">
        <f t="shared" si="0"/>
        <v>0</v>
      </c>
      <c r="T99">
        <f t="shared" si="0"/>
        <v>0</v>
      </c>
      <c r="U99">
        <f t="shared" si="0"/>
        <v>0.4360250000000005</v>
      </c>
      <c r="V99">
        <f t="shared" si="0"/>
        <v>4.0824999999999993E-3</v>
      </c>
      <c r="W99">
        <f t="shared" si="0"/>
        <v>8.8800000000000007E-3</v>
      </c>
      <c r="X99">
        <f t="shared" si="0"/>
        <v>3.6137500000000045E-2</v>
      </c>
      <c r="Y99">
        <f t="shared" si="0"/>
        <v>0</v>
      </c>
      <c r="Z99">
        <f t="shared" si="0"/>
        <v>0.14996499999999957</v>
      </c>
      <c r="AA99">
        <f t="shared" si="0"/>
        <v>8.6900000000000158E-2</v>
      </c>
      <c r="AB99">
        <f t="shared" si="0"/>
        <v>0</v>
      </c>
      <c r="AC99">
        <f t="shared" si="0"/>
        <v>9.6135000000000109E-2</v>
      </c>
      <c r="AD99">
        <f t="shared" si="0"/>
        <v>0.12814249999999994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0.91720750000000029</v>
      </c>
      <c r="AJ99">
        <f t="shared" si="0"/>
        <v>-3.0000000000000019E-4</v>
      </c>
      <c r="AK99">
        <f t="shared" si="0"/>
        <v>0.22856000000000007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2.6730000000000036</v>
      </c>
      <c r="AP99">
        <f t="shared" si="0"/>
        <v>1.6199999999999999E-2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20</v>
      </c>
      <c r="AJ3" s="202">
        <v>0</v>
      </c>
      <c r="AK3" s="202">
        <v>0.09</v>
      </c>
      <c r="AL3" s="202">
        <v>0</v>
      </c>
      <c r="AM3" s="202">
        <v>0</v>
      </c>
      <c r="AN3" s="202">
        <v>0</v>
      </c>
      <c r="AO3" s="202">
        <v>11.49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20</v>
      </c>
      <c r="AJ4" s="202">
        <v>0</v>
      </c>
      <c r="AK4" s="202">
        <v>0.09</v>
      </c>
      <c r="AL4" s="202">
        <v>0</v>
      </c>
      <c r="AM4" s="202">
        <v>0</v>
      </c>
      <c r="AN4" s="202">
        <v>0</v>
      </c>
      <c r="AO4" s="202">
        <v>11.49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20</v>
      </c>
      <c r="AJ5" s="202">
        <v>0</v>
      </c>
      <c r="AK5" s="202">
        <v>0.09</v>
      </c>
      <c r="AL5" s="202">
        <v>0</v>
      </c>
      <c r="AM5" s="202">
        <v>0</v>
      </c>
      <c r="AN5" s="202">
        <v>0</v>
      </c>
      <c r="AO5" s="202">
        <v>11.49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20</v>
      </c>
      <c r="AJ6" s="202">
        <v>0</v>
      </c>
      <c r="AK6" s="202">
        <v>0.09</v>
      </c>
      <c r="AL6" s="202">
        <v>0</v>
      </c>
      <c r="AM6" s="202">
        <v>0</v>
      </c>
      <c r="AN6" s="202">
        <v>0</v>
      </c>
      <c r="AO6" s="202">
        <v>11.49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20</v>
      </c>
      <c r="AJ7" s="202">
        <v>0</v>
      </c>
      <c r="AK7" s="202">
        <v>0.09</v>
      </c>
      <c r="AL7" s="202">
        <v>0</v>
      </c>
      <c r="AM7" s="202">
        <v>0</v>
      </c>
      <c r="AN7" s="202">
        <v>0</v>
      </c>
      <c r="AO7" s="202">
        <v>11.49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20</v>
      </c>
      <c r="AJ8" s="202">
        <v>0</v>
      </c>
      <c r="AK8" s="202">
        <v>0.09</v>
      </c>
      <c r="AL8" s="202">
        <v>0</v>
      </c>
      <c r="AM8" s="202">
        <v>0</v>
      </c>
      <c r="AN8" s="202">
        <v>0</v>
      </c>
      <c r="AO8" s="202">
        <v>11.49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20</v>
      </c>
      <c r="AJ9" s="202">
        <v>0</v>
      </c>
      <c r="AK9" s="202">
        <v>0.09</v>
      </c>
      <c r="AL9" s="202">
        <v>0</v>
      </c>
      <c r="AM9" s="202">
        <v>0</v>
      </c>
      <c r="AN9" s="202">
        <v>0</v>
      </c>
      <c r="AO9" s="202">
        <v>11.49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20</v>
      </c>
      <c r="AJ10" s="202">
        <v>0</v>
      </c>
      <c r="AK10" s="202">
        <v>0.09</v>
      </c>
      <c r="AL10" s="202">
        <v>0</v>
      </c>
      <c r="AM10" s="202">
        <v>0</v>
      </c>
      <c r="AN10" s="202">
        <v>0</v>
      </c>
      <c r="AO10" s="202">
        <v>11.49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20</v>
      </c>
      <c r="AJ11" s="202">
        <v>0</v>
      </c>
      <c r="AK11" s="202">
        <v>0.09</v>
      </c>
      <c r="AL11" s="202">
        <v>0</v>
      </c>
      <c r="AM11" s="202">
        <v>0</v>
      </c>
      <c r="AN11" s="202">
        <v>0</v>
      </c>
      <c r="AO11" s="202">
        <v>11.49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20</v>
      </c>
      <c r="AJ12" s="202">
        <v>0</v>
      </c>
      <c r="AK12" s="202">
        <v>0.09</v>
      </c>
      <c r="AL12" s="202">
        <v>0</v>
      </c>
      <c r="AM12" s="202">
        <v>0</v>
      </c>
      <c r="AN12" s="202">
        <v>0</v>
      </c>
      <c r="AO12" s="202">
        <v>11.49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20</v>
      </c>
      <c r="AJ13" s="202">
        <v>0</v>
      </c>
      <c r="AK13" s="202">
        <v>0.09</v>
      </c>
      <c r="AL13" s="202">
        <v>0</v>
      </c>
      <c r="AM13" s="202">
        <v>0</v>
      </c>
      <c r="AN13" s="202">
        <v>0</v>
      </c>
      <c r="AO13" s="202">
        <v>11.49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20</v>
      </c>
      <c r="AJ14" s="202">
        <v>0</v>
      </c>
      <c r="AK14" s="202">
        <v>0.09</v>
      </c>
      <c r="AL14" s="202">
        <v>0</v>
      </c>
      <c r="AM14" s="202">
        <v>0</v>
      </c>
      <c r="AN14" s="202">
        <v>0</v>
      </c>
      <c r="AO14" s="202">
        <v>11.49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18.79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11.49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17.57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11.49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17.57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11.49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17.57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11.49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17.57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11.49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16.36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11.49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16.36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11.49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16.36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11.49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16.36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11.49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16.36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11.49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16.36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11.49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16.36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11.49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16.36</v>
      </c>
      <c r="AJ27" s="202">
        <v>0</v>
      </c>
      <c r="AK27" s="202">
        <v>0.09</v>
      </c>
      <c r="AL27" s="202">
        <v>0</v>
      </c>
      <c r="AM27" s="202">
        <v>0</v>
      </c>
      <c r="AN27" s="202">
        <v>0</v>
      </c>
      <c r="AO27" s="202">
        <v>11.49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16.36</v>
      </c>
      <c r="AJ28" s="202">
        <v>0</v>
      </c>
      <c r="AK28" s="202">
        <v>0.09</v>
      </c>
      <c r="AL28" s="202">
        <v>0</v>
      </c>
      <c r="AM28" s="202">
        <v>0</v>
      </c>
      <c r="AN28" s="202">
        <v>0</v>
      </c>
      <c r="AO28" s="202">
        <v>11.49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16.36</v>
      </c>
      <c r="AJ29" s="202">
        <v>0</v>
      </c>
      <c r="AK29" s="202">
        <v>0.09</v>
      </c>
      <c r="AL29" s="202">
        <v>0</v>
      </c>
      <c r="AM29" s="202">
        <v>0</v>
      </c>
      <c r="AN29" s="202">
        <v>0</v>
      </c>
      <c r="AO29" s="202">
        <v>11.49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16.36</v>
      </c>
      <c r="AJ30" s="202">
        <v>0</v>
      </c>
      <c r="AK30" s="202">
        <v>0.09</v>
      </c>
      <c r="AL30" s="202">
        <v>0</v>
      </c>
      <c r="AM30" s="202">
        <v>0</v>
      </c>
      <c r="AN30" s="202">
        <v>0</v>
      </c>
      <c r="AO30" s="202">
        <v>11.49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16.36</v>
      </c>
      <c r="AJ31" s="202">
        <v>0</v>
      </c>
      <c r="AK31" s="202">
        <v>0.09</v>
      </c>
      <c r="AL31" s="202">
        <v>0</v>
      </c>
      <c r="AM31" s="202">
        <v>0</v>
      </c>
      <c r="AN31" s="202">
        <v>0</v>
      </c>
      <c r="AO31" s="202">
        <v>11.49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16.36</v>
      </c>
      <c r="AJ32" s="202">
        <v>0</v>
      </c>
      <c r="AK32" s="202">
        <v>0.09</v>
      </c>
      <c r="AL32" s="202">
        <v>0</v>
      </c>
      <c r="AM32" s="202">
        <v>0</v>
      </c>
      <c r="AN32" s="202">
        <v>0</v>
      </c>
      <c r="AO32" s="202">
        <v>11.49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15.15</v>
      </c>
      <c r="AJ33" s="202">
        <v>0</v>
      </c>
      <c r="AK33" s="202">
        <v>0.09</v>
      </c>
      <c r="AL33" s="202">
        <v>0</v>
      </c>
      <c r="AM33" s="202">
        <v>0</v>
      </c>
      <c r="AN33" s="202">
        <v>0</v>
      </c>
      <c r="AO33" s="202">
        <v>11.49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15.15</v>
      </c>
      <c r="AJ34" s="202">
        <v>0</v>
      </c>
      <c r="AK34" s="202">
        <v>0.09</v>
      </c>
      <c r="AL34" s="202">
        <v>0</v>
      </c>
      <c r="AM34" s="202">
        <v>0</v>
      </c>
      <c r="AN34" s="202">
        <v>0</v>
      </c>
      <c r="AO34" s="202">
        <v>11.49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15.15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11.49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15.15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11.49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15.15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11.49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15.15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11.49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15.15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11.31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15.15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11.31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15.15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11.31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15.15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11.31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15.15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11.31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15.15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11.31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15.15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11.31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15.15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11.31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15.15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11.31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15.15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11.31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15.15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11.31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15.15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11.31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15.15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10.94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15.15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10.94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15.15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10.94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15.15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10.94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15.15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10.94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15.15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10.94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15.15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10.94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15.15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10.94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15.15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10.94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11.19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10.94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11.19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10.94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11.19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10.94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11.19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10.94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11.19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10.94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11.19</v>
      </c>
      <c r="AJ65" s="202">
        <v>0</v>
      </c>
      <c r="AK65" s="202">
        <v>0.3</v>
      </c>
      <c r="AL65" s="202">
        <v>0</v>
      </c>
      <c r="AM65" s="202">
        <v>0</v>
      </c>
      <c r="AN65" s="202">
        <v>0</v>
      </c>
      <c r="AO65" s="202">
        <v>10.94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11.19</v>
      </c>
      <c r="AJ66" s="202">
        <v>0</v>
      </c>
      <c r="AK66" s="202">
        <v>0.3</v>
      </c>
      <c r="AL66" s="202">
        <v>0</v>
      </c>
      <c r="AM66" s="202">
        <v>0</v>
      </c>
      <c r="AN66" s="202">
        <v>0</v>
      </c>
      <c r="AO66" s="202">
        <v>10.94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11.19</v>
      </c>
      <c r="AJ67" s="202">
        <v>0</v>
      </c>
      <c r="AK67" s="202">
        <v>0.36</v>
      </c>
      <c r="AL67" s="202">
        <v>0</v>
      </c>
      <c r="AM67" s="202">
        <v>0</v>
      </c>
      <c r="AN67" s="202">
        <v>0</v>
      </c>
      <c r="AO67" s="202">
        <v>10.94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11.49</v>
      </c>
      <c r="AJ68" s="202">
        <v>0</v>
      </c>
      <c r="AK68" s="202">
        <v>0.36</v>
      </c>
      <c r="AL68" s="202">
        <v>0</v>
      </c>
      <c r="AM68" s="202">
        <v>0</v>
      </c>
      <c r="AN68" s="202">
        <v>0</v>
      </c>
      <c r="AO68" s="202">
        <v>10.94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11.49</v>
      </c>
      <c r="AJ69" s="202">
        <v>0</v>
      </c>
      <c r="AK69" s="202">
        <v>0.36</v>
      </c>
      <c r="AL69" s="202">
        <v>0</v>
      </c>
      <c r="AM69" s="202">
        <v>0</v>
      </c>
      <c r="AN69" s="202">
        <v>0</v>
      </c>
      <c r="AO69" s="202">
        <v>10.94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11.49</v>
      </c>
      <c r="AJ70" s="202">
        <v>0</v>
      </c>
      <c r="AK70" s="202">
        <v>0.36</v>
      </c>
      <c r="AL70" s="202">
        <v>0</v>
      </c>
      <c r="AM70" s="202">
        <v>0</v>
      </c>
      <c r="AN70" s="202">
        <v>0</v>
      </c>
      <c r="AO70" s="202">
        <v>10.94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11.67</v>
      </c>
      <c r="AJ71" s="202">
        <v>0</v>
      </c>
      <c r="AK71" s="202">
        <v>0.36</v>
      </c>
      <c r="AL71" s="202">
        <v>0</v>
      </c>
      <c r="AM71" s="202">
        <v>0</v>
      </c>
      <c r="AN71" s="202">
        <v>0</v>
      </c>
      <c r="AO71" s="202">
        <v>10.94</v>
      </c>
      <c r="AP71" s="202">
        <v>0.55000000000000004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11.67</v>
      </c>
      <c r="AJ72" s="202">
        <v>0</v>
      </c>
      <c r="AK72" s="202">
        <v>0.36</v>
      </c>
      <c r="AL72" s="202">
        <v>0</v>
      </c>
      <c r="AM72" s="202">
        <v>0</v>
      </c>
      <c r="AN72" s="202">
        <v>0</v>
      </c>
      <c r="AO72" s="202">
        <v>10.94</v>
      </c>
      <c r="AP72" s="202">
        <v>0.55000000000000004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11.67</v>
      </c>
      <c r="AJ73" s="202">
        <v>0</v>
      </c>
      <c r="AK73" s="202">
        <v>0.36</v>
      </c>
      <c r="AL73" s="202">
        <v>0</v>
      </c>
      <c r="AM73" s="202">
        <v>0</v>
      </c>
      <c r="AN73" s="202">
        <v>0</v>
      </c>
      <c r="AO73" s="202">
        <v>10.94</v>
      </c>
      <c r="AP73" s="202">
        <v>0.55000000000000004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11.67</v>
      </c>
      <c r="AJ74" s="202">
        <v>0</v>
      </c>
      <c r="AK74" s="202">
        <v>0.36</v>
      </c>
      <c r="AL74" s="202">
        <v>0</v>
      </c>
      <c r="AM74" s="202">
        <v>0</v>
      </c>
      <c r="AN74" s="202">
        <v>0</v>
      </c>
      <c r="AO74" s="202">
        <v>10.94</v>
      </c>
      <c r="AP74" s="202">
        <v>0.55000000000000004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11.67</v>
      </c>
      <c r="AJ75" s="202">
        <v>0</v>
      </c>
      <c r="AK75" s="202">
        <v>0.18</v>
      </c>
      <c r="AL75" s="202">
        <v>0</v>
      </c>
      <c r="AM75" s="202">
        <v>0</v>
      </c>
      <c r="AN75" s="202">
        <v>0</v>
      </c>
      <c r="AO75" s="202">
        <v>11.31</v>
      </c>
      <c r="AP75" s="202">
        <v>0.55000000000000004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11.67</v>
      </c>
      <c r="AJ76" s="202">
        <v>0</v>
      </c>
      <c r="AK76" s="202">
        <v>0.18</v>
      </c>
      <c r="AL76" s="202">
        <v>0</v>
      </c>
      <c r="AM76" s="202">
        <v>0</v>
      </c>
      <c r="AN76" s="202">
        <v>0</v>
      </c>
      <c r="AO76" s="202">
        <v>11.31</v>
      </c>
      <c r="AP76" s="202">
        <v>0.55000000000000004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11.67</v>
      </c>
      <c r="AJ77" s="202">
        <v>0</v>
      </c>
      <c r="AK77" s="202">
        <v>0.18</v>
      </c>
      <c r="AL77" s="202">
        <v>0</v>
      </c>
      <c r="AM77" s="202">
        <v>0</v>
      </c>
      <c r="AN77" s="202">
        <v>0</v>
      </c>
      <c r="AO77" s="202">
        <v>11.31</v>
      </c>
      <c r="AP77" s="202">
        <v>0.55000000000000004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11.67</v>
      </c>
      <c r="AJ78" s="202">
        <v>0</v>
      </c>
      <c r="AK78" s="202">
        <v>0.18</v>
      </c>
      <c r="AL78" s="202">
        <v>0</v>
      </c>
      <c r="AM78" s="202">
        <v>0</v>
      </c>
      <c r="AN78" s="202">
        <v>0</v>
      </c>
      <c r="AO78" s="202">
        <v>11.31</v>
      </c>
      <c r="AP78" s="202">
        <v>0.55000000000000004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11.49</v>
      </c>
      <c r="AJ79" s="202">
        <v>0</v>
      </c>
      <c r="AK79" s="202">
        <v>0.18</v>
      </c>
      <c r="AL79" s="202">
        <v>0</v>
      </c>
      <c r="AM79" s="202">
        <v>0</v>
      </c>
      <c r="AN79" s="202">
        <v>0</v>
      </c>
      <c r="AO79" s="202">
        <v>11.31</v>
      </c>
      <c r="AP79" s="202">
        <v>0.55000000000000004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11.49</v>
      </c>
      <c r="AJ80" s="202">
        <v>0</v>
      </c>
      <c r="AK80" s="202">
        <v>0.18</v>
      </c>
      <c r="AL80" s="202">
        <v>0</v>
      </c>
      <c r="AM80" s="202">
        <v>0</v>
      </c>
      <c r="AN80" s="202">
        <v>0</v>
      </c>
      <c r="AO80" s="202">
        <v>11.31</v>
      </c>
      <c r="AP80" s="202">
        <v>0.55000000000000004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11.49</v>
      </c>
      <c r="AJ81" s="202">
        <v>0</v>
      </c>
      <c r="AK81" s="202">
        <v>0.18</v>
      </c>
      <c r="AL81" s="202">
        <v>0</v>
      </c>
      <c r="AM81" s="202">
        <v>0</v>
      </c>
      <c r="AN81" s="202">
        <v>0</v>
      </c>
      <c r="AO81" s="202">
        <v>11.31</v>
      </c>
      <c r="AP81" s="202">
        <v>0.55000000000000004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11.49</v>
      </c>
      <c r="AJ82" s="202">
        <v>0</v>
      </c>
      <c r="AK82" s="202">
        <v>0.18</v>
      </c>
      <c r="AL82" s="202">
        <v>0</v>
      </c>
      <c r="AM82" s="202">
        <v>0</v>
      </c>
      <c r="AN82" s="202">
        <v>0</v>
      </c>
      <c r="AO82" s="202">
        <v>11.31</v>
      </c>
      <c r="AP82" s="202">
        <v>0.55000000000000004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11.49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11.31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11.49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11.31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11.13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11.31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11.13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11.31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11.13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11.31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11.13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11.31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11.13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11.31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11.13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11.31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11.13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11.31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11.13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11.31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11.13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11.31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11.31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11.31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11.31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11.31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11.31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0.3480650000000004</v>
      </c>
      <c r="AJ99">
        <f t="shared" si="0"/>
        <v>0</v>
      </c>
      <c r="AK99">
        <f t="shared" si="0"/>
        <v>1.6799999999999996E-3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0.27084000000000003</v>
      </c>
      <c r="AP99">
        <f t="shared" si="0"/>
        <v>1.6499999999999998E-3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3.58</v>
      </c>
      <c r="E3" s="202">
        <v>0</v>
      </c>
      <c r="F3" s="202">
        <v>0</v>
      </c>
      <c r="G3" s="202">
        <v>8.43</v>
      </c>
      <c r="H3" s="202">
        <v>0</v>
      </c>
      <c r="I3" s="202">
        <v>0</v>
      </c>
      <c r="J3" s="202">
        <v>11.19</v>
      </c>
      <c r="K3" s="202">
        <v>0.11</v>
      </c>
      <c r="L3" s="202">
        <v>0.3</v>
      </c>
      <c r="M3" s="202">
        <v>0.04</v>
      </c>
      <c r="N3" s="202">
        <v>0.05</v>
      </c>
      <c r="O3" s="202">
        <v>0.11</v>
      </c>
      <c r="P3" s="202">
        <v>0.11</v>
      </c>
      <c r="Q3" s="202">
        <v>0</v>
      </c>
      <c r="R3" s="202">
        <v>0.02</v>
      </c>
      <c r="S3" s="202">
        <v>0</v>
      </c>
      <c r="T3" s="202">
        <v>0.05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1.98</v>
      </c>
      <c r="AD3" s="202">
        <v>1.49</v>
      </c>
      <c r="AE3" s="202">
        <v>0</v>
      </c>
      <c r="AF3" s="202">
        <v>0</v>
      </c>
      <c r="AG3" s="202">
        <v>0</v>
      </c>
      <c r="AH3" s="202">
        <v>0</v>
      </c>
      <c r="AI3" s="202">
        <v>99.1</v>
      </c>
      <c r="AJ3" s="202">
        <v>0</v>
      </c>
      <c r="AK3" s="202">
        <v>4.6399999999999997</v>
      </c>
      <c r="AL3" s="202">
        <v>0</v>
      </c>
      <c r="AM3" s="202">
        <v>0</v>
      </c>
      <c r="AN3" s="202">
        <v>0</v>
      </c>
      <c r="AO3" s="202">
        <v>45.96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8.7200000000000006</v>
      </c>
      <c r="AV3" s="202">
        <v>0.05</v>
      </c>
      <c r="AW3" s="202">
        <v>0.13</v>
      </c>
      <c r="AX3" s="202">
        <v>0.09</v>
      </c>
      <c r="AY3" s="202">
        <v>0.18</v>
      </c>
    </row>
    <row r="4" spans="1:51">
      <c r="A4" t="s">
        <v>46</v>
      </c>
      <c r="B4" s="202">
        <v>0</v>
      </c>
      <c r="C4" s="202">
        <v>0</v>
      </c>
      <c r="D4" s="202">
        <v>3.58</v>
      </c>
      <c r="E4" s="202">
        <v>0</v>
      </c>
      <c r="F4" s="202">
        <v>0</v>
      </c>
      <c r="G4" s="202">
        <v>8.43</v>
      </c>
      <c r="H4" s="202">
        <v>0</v>
      </c>
      <c r="I4" s="202">
        <v>0</v>
      </c>
      <c r="J4" s="202">
        <v>11.19</v>
      </c>
      <c r="K4" s="202">
        <v>0.11</v>
      </c>
      <c r="L4" s="202">
        <v>0.3</v>
      </c>
      <c r="M4" s="202">
        <v>0.04</v>
      </c>
      <c r="N4" s="202">
        <v>0.05</v>
      </c>
      <c r="O4" s="202">
        <v>0.11</v>
      </c>
      <c r="P4" s="202">
        <v>0.11</v>
      </c>
      <c r="Q4" s="202">
        <v>0</v>
      </c>
      <c r="R4" s="202">
        <v>0.02</v>
      </c>
      <c r="S4" s="202">
        <v>0</v>
      </c>
      <c r="T4" s="202">
        <v>0.05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1.49</v>
      </c>
      <c r="AE4" s="202">
        <v>0</v>
      </c>
      <c r="AF4" s="202">
        <v>0</v>
      </c>
      <c r="AG4" s="202">
        <v>0</v>
      </c>
      <c r="AH4" s="202">
        <v>0</v>
      </c>
      <c r="AI4" s="202">
        <v>99.1</v>
      </c>
      <c r="AJ4" s="202">
        <v>0</v>
      </c>
      <c r="AK4" s="202">
        <v>4.6399999999999997</v>
      </c>
      <c r="AL4" s="202">
        <v>0</v>
      </c>
      <c r="AM4" s="202">
        <v>0</v>
      </c>
      <c r="AN4" s="202">
        <v>0</v>
      </c>
      <c r="AO4" s="202">
        <v>45.96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8.7200000000000006</v>
      </c>
      <c r="AV4" s="202">
        <v>0.05</v>
      </c>
      <c r="AW4" s="202">
        <v>0.13</v>
      </c>
      <c r="AX4" s="202">
        <v>0.09</v>
      </c>
      <c r="AY4" s="202">
        <v>0.18</v>
      </c>
    </row>
    <row r="5" spans="1:51">
      <c r="A5" t="s">
        <v>47</v>
      </c>
      <c r="B5" s="202">
        <v>0</v>
      </c>
      <c r="C5" s="202">
        <v>0</v>
      </c>
      <c r="D5" s="202">
        <v>3.58</v>
      </c>
      <c r="E5" s="202">
        <v>0</v>
      </c>
      <c r="F5" s="202">
        <v>0</v>
      </c>
      <c r="G5" s="202">
        <v>8.43</v>
      </c>
      <c r="H5" s="202">
        <v>0</v>
      </c>
      <c r="I5" s="202">
        <v>0</v>
      </c>
      <c r="J5" s="202">
        <v>11.19</v>
      </c>
      <c r="K5" s="202">
        <v>0.11</v>
      </c>
      <c r="L5" s="202">
        <v>0.3</v>
      </c>
      <c r="M5" s="202">
        <v>0.04</v>
      </c>
      <c r="N5" s="202">
        <v>0.05</v>
      </c>
      <c r="O5" s="202">
        <v>0.11</v>
      </c>
      <c r="P5" s="202">
        <v>0.11</v>
      </c>
      <c r="Q5" s="202">
        <v>0</v>
      </c>
      <c r="R5" s="202">
        <v>0.02</v>
      </c>
      <c r="S5" s="202">
        <v>0</v>
      </c>
      <c r="T5" s="202">
        <v>0.05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1.49</v>
      </c>
      <c r="AE5" s="202">
        <v>0</v>
      </c>
      <c r="AF5" s="202">
        <v>0</v>
      </c>
      <c r="AG5" s="202">
        <v>0</v>
      </c>
      <c r="AH5" s="202">
        <v>0</v>
      </c>
      <c r="AI5" s="202">
        <v>99.1</v>
      </c>
      <c r="AJ5" s="202">
        <v>0</v>
      </c>
      <c r="AK5" s="202">
        <v>4.6399999999999997</v>
      </c>
      <c r="AL5" s="202">
        <v>0</v>
      </c>
      <c r="AM5" s="202">
        <v>0</v>
      </c>
      <c r="AN5" s="202">
        <v>0</v>
      </c>
      <c r="AO5" s="202">
        <v>45.96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8.7200000000000006</v>
      </c>
      <c r="AV5" s="202">
        <v>0.05</v>
      </c>
      <c r="AW5" s="202">
        <v>0.13</v>
      </c>
      <c r="AX5" s="202">
        <v>0.09</v>
      </c>
      <c r="AY5" s="202">
        <v>0.18</v>
      </c>
    </row>
    <row r="6" spans="1:51">
      <c r="A6" t="s">
        <v>48</v>
      </c>
      <c r="B6" s="202">
        <v>0</v>
      </c>
      <c r="C6" s="202">
        <v>0</v>
      </c>
      <c r="D6" s="202">
        <v>3.58</v>
      </c>
      <c r="E6" s="202">
        <v>0</v>
      </c>
      <c r="F6" s="202">
        <v>0</v>
      </c>
      <c r="G6" s="202">
        <v>8.43</v>
      </c>
      <c r="H6" s="202">
        <v>0</v>
      </c>
      <c r="I6" s="202">
        <v>0</v>
      </c>
      <c r="J6" s="202">
        <v>11.19</v>
      </c>
      <c r="K6" s="202">
        <v>0.11</v>
      </c>
      <c r="L6" s="202">
        <v>0.3</v>
      </c>
      <c r="M6" s="202">
        <v>0.04</v>
      </c>
      <c r="N6" s="202">
        <v>0.05</v>
      </c>
      <c r="O6" s="202">
        <v>0.11</v>
      </c>
      <c r="P6" s="202">
        <v>0.11</v>
      </c>
      <c r="Q6" s="202">
        <v>0</v>
      </c>
      <c r="R6" s="202">
        <v>0.02</v>
      </c>
      <c r="S6" s="202">
        <v>0</v>
      </c>
      <c r="T6" s="202">
        <v>0.05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1.49</v>
      </c>
      <c r="AE6" s="202">
        <v>0</v>
      </c>
      <c r="AF6" s="202">
        <v>0</v>
      </c>
      <c r="AG6" s="202">
        <v>0</v>
      </c>
      <c r="AH6" s="202">
        <v>0</v>
      </c>
      <c r="AI6" s="202">
        <v>99.1</v>
      </c>
      <c r="AJ6" s="202">
        <v>0</v>
      </c>
      <c r="AK6" s="202">
        <v>4.6399999999999997</v>
      </c>
      <c r="AL6" s="202">
        <v>0</v>
      </c>
      <c r="AM6" s="202">
        <v>0</v>
      </c>
      <c r="AN6" s="202">
        <v>0</v>
      </c>
      <c r="AO6" s="202">
        <v>45.96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8.7200000000000006</v>
      </c>
      <c r="AV6" s="202">
        <v>0.05</v>
      </c>
      <c r="AW6" s="202">
        <v>0.13</v>
      </c>
      <c r="AX6" s="202">
        <v>0.09</v>
      </c>
      <c r="AY6" s="202">
        <v>0.18</v>
      </c>
    </row>
    <row r="7" spans="1:51">
      <c r="A7" t="s">
        <v>49</v>
      </c>
      <c r="B7" s="202">
        <v>0</v>
      </c>
      <c r="C7" s="202">
        <v>0</v>
      </c>
      <c r="D7" s="202">
        <v>3.58</v>
      </c>
      <c r="E7" s="202">
        <v>0</v>
      </c>
      <c r="F7" s="202">
        <v>0</v>
      </c>
      <c r="G7" s="202">
        <v>8.43</v>
      </c>
      <c r="H7" s="202">
        <v>0</v>
      </c>
      <c r="I7" s="202">
        <v>0</v>
      </c>
      <c r="J7" s="202">
        <v>11.19</v>
      </c>
      <c r="K7" s="202">
        <v>0.11</v>
      </c>
      <c r="L7" s="202">
        <v>0.3</v>
      </c>
      <c r="M7" s="202">
        <v>0.04</v>
      </c>
      <c r="N7" s="202">
        <v>0.05</v>
      </c>
      <c r="O7" s="202">
        <v>0.11</v>
      </c>
      <c r="P7" s="202">
        <v>0.11</v>
      </c>
      <c r="Q7" s="202">
        <v>0</v>
      </c>
      <c r="R7" s="202">
        <v>0.02</v>
      </c>
      <c r="S7" s="202">
        <v>0</v>
      </c>
      <c r="T7" s="202">
        <v>0.05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1.49</v>
      </c>
      <c r="AE7" s="202">
        <v>0</v>
      </c>
      <c r="AF7" s="202">
        <v>0</v>
      </c>
      <c r="AG7" s="202">
        <v>0</v>
      </c>
      <c r="AH7" s="202">
        <v>0</v>
      </c>
      <c r="AI7" s="202">
        <v>99.1</v>
      </c>
      <c r="AJ7" s="202">
        <v>0</v>
      </c>
      <c r="AK7" s="202">
        <v>4.6399999999999997</v>
      </c>
      <c r="AL7" s="202">
        <v>0</v>
      </c>
      <c r="AM7" s="202">
        <v>0</v>
      </c>
      <c r="AN7" s="202">
        <v>0</v>
      </c>
      <c r="AO7" s="202">
        <v>45.96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8.7200000000000006</v>
      </c>
      <c r="AV7" s="202">
        <v>0.05</v>
      </c>
      <c r="AW7" s="202">
        <v>0.13</v>
      </c>
      <c r="AX7" s="202">
        <v>0.09</v>
      </c>
      <c r="AY7" s="202">
        <v>0.18</v>
      </c>
    </row>
    <row r="8" spans="1:51">
      <c r="A8" t="s">
        <v>50</v>
      </c>
      <c r="B8" s="202">
        <v>0</v>
      </c>
      <c r="C8" s="202">
        <v>0</v>
      </c>
      <c r="D8" s="202">
        <v>3.58</v>
      </c>
      <c r="E8" s="202">
        <v>0</v>
      </c>
      <c r="F8" s="202">
        <v>0</v>
      </c>
      <c r="G8" s="202">
        <v>8.43</v>
      </c>
      <c r="H8" s="202">
        <v>0</v>
      </c>
      <c r="I8" s="202">
        <v>0</v>
      </c>
      <c r="J8" s="202">
        <v>11.19</v>
      </c>
      <c r="K8" s="202">
        <v>0.11</v>
      </c>
      <c r="L8" s="202">
        <v>0.3</v>
      </c>
      <c r="M8" s="202">
        <v>0.04</v>
      </c>
      <c r="N8" s="202">
        <v>0.05</v>
      </c>
      <c r="O8" s="202">
        <v>0.11</v>
      </c>
      <c r="P8" s="202">
        <v>0.11</v>
      </c>
      <c r="Q8" s="202">
        <v>0</v>
      </c>
      <c r="R8" s="202">
        <v>0.02</v>
      </c>
      <c r="S8" s="202">
        <v>0</v>
      </c>
      <c r="T8" s="202">
        <v>0.05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1.49</v>
      </c>
      <c r="AE8" s="202">
        <v>0</v>
      </c>
      <c r="AF8" s="202">
        <v>0</v>
      </c>
      <c r="AG8" s="202">
        <v>0</v>
      </c>
      <c r="AH8" s="202">
        <v>0</v>
      </c>
      <c r="AI8" s="202">
        <v>99.1</v>
      </c>
      <c r="AJ8" s="202">
        <v>0</v>
      </c>
      <c r="AK8" s="202">
        <v>4.6399999999999997</v>
      </c>
      <c r="AL8" s="202">
        <v>0</v>
      </c>
      <c r="AM8" s="202">
        <v>0</v>
      </c>
      <c r="AN8" s="202">
        <v>0</v>
      </c>
      <c r="AO8" s="202">
        <v>45.96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8.7200000000000006</v>
      </c>
      <c r="AV8" s="202">
        <v>0.05</v>
      </c>
      <c r="AW8" s="202">
        <v>0.13</v>
      </c>
      <c r="AX8" s="202">
        <v>0.09</v>
      </c>
      <c r="AY8" s="202">
        <v>0.18</v>
      </c>
    </row>
    <row r="9" spans="1:51">
      <c r="A9" t="s">
        <v>51</v>
      </c>
      <c r="B9" s="202">
        <v>0</v>
      </c>
      <c r="C9" s="202">
        <v>0</v>
      </c>
      <c r="D9" s="202">
        <v>3.58</v>
      </c>
      <c r="E9" s="202">
        <v>0</v>
      </c>
      <c r="F9" s="202">
        <v>0</v>
      </c>
      <c r="G9" s="202">
        <v>8.43</v>
      </c>
      <c r="H9" s="202">
        <v>0</v>
      </c>
      <c r="I9" s="202">
        <v>0</v>
      </c>
      <c r="J9" s="202">
        <v>11.19</v>
      </c>
      <c r="K9" s="202">
        <v>0.11</v>
      </c>
      <c r="L9" s="202">
        <v>0.3</v>
      </c>
      <c r="M9" s="202">
        <v>0.04</v>
      </c>
      <c r="N9" s="202">
        <v>0.05</v>
      </c>
      <c r="O9" s="202">
        <v>0.11</v>
      </c>
      <c r="P9" s="202">
        <v>0.11</v>
      </c>
      <c r="Q9" s="202">
        <v>0</v>
      </c>
      <c r="R9" s="202">
        <v>0.02</v>
      </c>
      <c r="S9" s="202">
        <v>0</v>
      </c>
      <c r="T9" s="202">
        <v>0.05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1.49</v>
      </c>
      <c r="AE9" s="202">
        <v>0</v>
      </c>
      <c r="AF9" s="202">
        <v>0</v>
      </c>
      <c r="AG9" s="202">
        <v>0</v>
      </c>
      <c r="AH9" s="202">
        <v>0</v>
      </c>
      <c r="AI9" s="202">
        <v>99.1</v>
      </c>
      <c r="AJ9" s="202">
        <v>0</v>
      </c>
      <c r="AK9" s="202">
        <v>4.6399999999999997</v>
      </c>
      <c r="AL9" s="202">
        <v>0</v>
      </c>
      <c r="AM9" s="202">
        <v>0</v>
      </c>
      <c r="AN9" s="202">
        <v>0</v>
      </c>
      <c r="AO9" s="202">
        <v>45.96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8.7200000000000006</v>
      </c>
      <c r="AV9" s="202">
        <v>0.05</v>
      </c>
      <c r="AW9" s="202">
        <v>0.13</v>
      </c>
      <c r="AX9" s="202">
        <v>0.09</v>
      </c>
      <c r="AY9" s="202">
        <v>0.18</v>
      </c>
    </row>
    <row r="10" spans="1:51">
      <c r="A10" t="s">
        <v>52</v>
      </c>
      <c r="B10" s="202">
        <v>0</v>
      </c>
      <c r="C10" s="202">
        <v>0</v>
      </c>
      <c r="D10" s="202">
        <v>3.58</v>
      </c>
      <c r="E10" s="202">
        <v>0</v>
      </c>
      <c r="F10" s="202">
        <v>0</v>
      </c>
      <c r="G10" s="202">
        <v>8.43</v>
      </c>
      <c r="H10" s="202">
        <v>0</v>
      </c>
      <c r="I10" s="202">
        <v>0</v>
      </c>
      <c r="J10" s="202">
        <v>11.19</v>
      </c>
      <c r="K10" s="202">
        <v>0.11</v>
      </c>
      <c r="L10" s="202">
        <v>0.3</v>
      </c>
      <c r="M10" s="202">
        <v>0.04</v>
      </c>
      <c r="N10" s="202">
        <v>0.05</v>
      </c>
      <c r="O10" s="202">
        <v>0.11</v>
      </c>
      <c r="P10" s="202">
        <v>0.11</v>
      </c>
      <c r="Q10" s="202">
        <v>0</v>
      </c>
      <c r="R10" s="202">
        <v>0.02</v>
      </c>
      <c r="S10" s="202">
        <v>0</v>
      </c>
      <c r="T10" s="202">
        <v>0.05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1.49</v>
      </c>
      <c r="AE10" s="202">
        <v>0</v>
      </c>
      <c r="AF10" s="202">
        <v>0</v>
      </c>
      <c r="AG10" s="202">
        <v>0</v>
      </c>
      <c r="AH10" s="202">
        <v>0</v>
      </c>
      <c r="AI10" s="202">
        <v>99.1</v>
      </c>
      <c r="AJ10" s="202">
        <v>0</v>
      </c>
      <c r="AK10" s="202">
        <v>4.6399999999999997</v>
      </c>
      <c r="AL10" s="202">
        <v>0</v>
      </c>
      <c r="AM10" s="202">
        <v>0</v>
      </c>
      <c r="AN10" s="202">
        <v>0</v>
      </c>
      <c r="AO10" s="202">
        <v>45.96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8.7200000000000006</v>
      </c>
      <c r="AV10" s="202">
        <v>0.05</v>
      </c>
      <c r="AW10" s="202">
        <v>0.13</v>
      </c>
      <c r="AX10" s="202">
        <v>0.09</v>
      </c>
      <c r="AY10" s="202">
        <v>0.18</v>
      </c>
    </row>
    <row r="11" spans="1:51">
      <c r="A11" t="s">
        <v>53</v>
      </c>
      <c r="B11" s="202">
        <v>0</v>
      </c>
      <c r="C11" s="202">
        <v>0</v>
      </c>
      <c r="D11" s="202">
        <v>3.58</v>
      </c>
      <c r="E11" s="202">
        <v>0</v>
      </c>
      <c r="F11" s="202">
        <v>0</v>
      </c>
      <c r="G11" s="202">
        <v>8.43</v>
      </c>
      <c r="H11" s="202">
        <v>0</v>
      </c>
      <c r="I11" s="202">
        <v>0</v>
      </c>
      <c r="J11" s="202">
        <v>11.19</v>
      </c>
      <c r="K11" s="202">
        <v>0.11</v>
      </c>
      <c r="L11" s="202">
        <v>0.3</v>
      </c>
      <c r="M11" s="202">
        <v>0.04</v>
      </c>
      <c r="N11" s="202">
        <v>0.05</v>
      </c>
      <c r="O11" s="202">
        <v>0.11</v>
      </c>
      <c r="P11" s="202">
        <v>0.11</v>
      </c>
      <c r="Q11" s="202">
        <v>0</v>
      </c>
      <c r="R11" s="202">
        <v>0.02</v>
      </c>
      <c r="S11" s="202">
        <v>0</v>
      </c>
      <c r="T11" s="202">
        <v>0.05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1.49</v>
      </c>
      <c r="AE11" s="202">
        <v>0</v>
      </c>
      <c r="AF11" s="202">
        <v>0</v>
      </c>
      <c r="AG11" s="202">
        <v>0</v>
      </c>
      <c r="AH11" s="202">
        <v>0</v>
      </c>
      <c r="AI11" s="202">
        <v>99.1</v>
      </c>
      <c r="AJ11" s="202">
        <v>0</v>
      </c>
      <c r="AK11" s="202">
        <v>4.6399999999999997</v>
      </c>
      <c r="AL11" s="202">
        <v>0</v>
      </c>
      <c r="AM11" s="202">
        <v>0</v>
      </c>
      <c r="AN11" s="202">
        <v>0</v>
      </c>
      <c r="AO11" s="202">
        <v>45.96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8.7200000000000006</v>
      </c>
      <c r="AV11" s="202">
        <v>0.05</v>
      </c>
      <c r="AW11" s="202">
        <v>0.13</v>
      </c>
      <c r="AX11" s="202">
        <v>0.09</v>
      </c>
      <c r="AY11" s="202">
        <v>0.18</v>
      </c>
    </row>
    <row r="12" spans="1:51">
      <c r="A12" t="s">
        <v>54</v>
      </c>
      <c r="B12" s="202">
        <v>0</v>
      </c>
      <c r="C12" s="202">
        <v>0</v>
      </c>
      <c r="D12" s="202">
        <v>3.58</v>
      </c>
      <c r="E12" s="202">
        <v>0</v>
      </c>
      <c r="F12" s="202">
        <v>0</v>
      </c>
      <c r="G12" s="202">
        <v>8.43</v>
      </c>
      <c r="H12" s="202">
        <v>0</v>
      </c>
      <c r="I12" s="202">
        <v>0</v>
      </c>
      <c r="J12" s="202">
        <v>11.19</v>
      </c>
      <c r="K12" s="202">
        <v>0.11</v>
      </c>
      <c r="L12" s="202">
        <v>0.3</v>
      </c>
      <c r="M12" s="202">
        <v>0.04</v>
      </c>
      <c r="N12" s="202">
        <v>0.05</v>
      </c>
      <c r="O12" s="202">
        <v>0.11</v>
      </c>
      <c r="P12" s="202">
        <v>0.11</v>
      </c>
      <c r="Q12" s="202">
        <v>0</v>
      </c>
      <c r="R12" s="202">
        <v>0.02</v>
      </c>
      <c r="S12" s="202">
        <v>0</v>
      </c>
      <c r="T12" s="202">
        <v>0.05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1.49</v>
      </c>
      <c r="AE12" s="202">
        <v>0</v>
      </c>
      <c r="AF12" s="202">
        <v>0</v>
      </c>
      <c r="AG12" s="202">
        <v>0</v>
      </c>
      <c r="AH12" s="202">
        <v>0</v>
      </c>
      <c r="AI12" s="202">
        <v>99.1</v>
      </c>
      <c r="AJ12" s="202">
        <v>0</v>
      </c>
      <c r="AK12" s="202">
        <v>4.6399999999999997</v>
      </c>
      <c r="AL12" s="202">
        <v>0</v>
      </c>
      <c r="AM12" s="202">
        <v>0</v>
      </c>
      <c r="AN12" s="202">
        <v>0</v>
      </c>
      <c r="AO12" s="202">
        <v>45.96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8.7200000000000006</v>
      </c>
      <c r="AV12" s="202">
        <v>0.05</v>
      </c>
      <c r="AW12" s="202">
        <v>0.13</v>
      </c>
      <c r="AX12" s="202">
        <v>0.09</v>
      </c>
      <c r="AY12" s="202">
        <v>0.18</v>
      </c>
    </row>
    <row r="13" spans="1:51">
      <c r="A13" t="s">
        <v>55</v>
      </c>
      <c r="B13" s="202">
        <v>0</v>
      </c>
      <c r="C13" s="202">
        <v>0</v>
      </c>
      <c r="D13" s="202">
        <v>3.58</v>
      </c>
      <c r="E13" s="202">
        <v>0</v>
      </c>
      <c r="F13" s="202">
        <v>0</v>
      </c>
      <c r="G13" s="202">
        <v>8.43</v>
      </c>
      <c r="H13" s="202">
        <v>0</v>
      </c>
      <c r="I13" s="202">
        <v>0</v>
      </c>
      <c r="J13" s="202">
        <v>11.19</v>
      </c>
      <c r="K13" s="202">
        <v>0.11</v>
      </c>
      <c r="L13" s="202">
        <v>0.3</v>
      </c>
      <c r="M13" s="202">
        <v>0.04</v>
      </c>
      <c r="N13" s="202">
        <v>0.05</v>
      </c>
      <c r="O13" s="202">
        <v>0.11</v>
      </c>
      <c r="P13" s="202">
        <v>0.11</v>
      </c>
      <c r="Q13" s="202">
        <v>0</v>
      </c>
      <c r="R13" s="202">
        <v>0.02</v>
      </c>
      <c r="S13" s="202">
        <v>0</v>
      </c>
      <c r="T13" s="202">
        <v>0.05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1.49</v>
      </c>
      <c r="AE13" s="202">
        <v>0</v>
      </c>
      <c r="AF13" s="202">
        <v>0</v>
      </c>
      <c r="AG13" s="202">
        <v>0</v>
      </c>
      <c r="AH13" s="202">
        <v>0</v>
      </c>
      <c r="AI13" s="202">
        <v>99.1</v>
      </c>
      <c r="AJ13" s="202">
        <v>0</v>
      </c>
      <c r="AK13" s="202">
        <v>4.6399999999999997</v>
      </c>
      <c r="AL13" s="202">
        <v>0</v>
      </c>
      <c r="AM13" s="202">
        <v>0</v>
      </c>
      <c r="AN13" s="202">
        <v>0</v>
      </c>
      <c r="AO13" s="202">
        <v>45.96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8.7200000000000006</v>
      </c>
      <c r="AV13" s="202">
        <v>0.05</v>
      </c>
      <c r="AW13" s="202">
        <v>0.13</v>
      </c>
      <c r="AX13" s="202">
        <v>0.09</v>
      </c>
      <c r="AY13" s="202">
        <v>0.18</v>
      </c>
    </row>
    <row r="14" spans="1:51">
      <c r="A14" t="s">
        <v>56</v>
      </c>
      <c r="B14" s="202">
        <v>0</v>
      </c>
      <c r="C14" s="202">
        <v>0</v>
      </c>
      <c r="D14" s="202">
        <v>3.58</v>
      </c>
      <c r="E14" s="202">
        <v>0</v>
      </c>
      <c r="F14" s="202">
        <v>0</v>
      </c>
      <c r="G14" s="202">
        <v>8.43</v>
      </c>
      <c r="H14" s="202">
        <v>0</v>
      </c>
      <c r="I14" s="202">
        <v>0</v>
      </c>
      <c r="J14" s="202">
        <v>11.19</v>
      </c>
      <c r="K14" s="202">
        <v>0.11</v>
      </c>
      <c r="L14" s="202">
        <v>0.3</v>
      </c>
      <c r="M14" s="202">
        <v>0.04</v>
      </c>
      <c r="N14" s="202">
        <v>0.05</v>
      </c>
      <c r="O14" s="202">
        <v>0.11</v>
      </c>
      <c r="P14" s="202">
        <v>0.11</v>
      </c>
      <c r="Q14" s="202">
        <v>0</v>
      </c>
      <c r="R14" s="202">
        <v>0.02</v>
      </c>
      <c r="S14" s="202">
        <v>0</v>
      </c>
      <c r="T14" s="202">
        <v>0.05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1.49</v>
      </c>
      <c r="AE14" s="202">
        <v>0</v>
      </c>
      <c r="AF14" s="202">
        <v>0</v>
      </c>
      <c r="AG14" s="202">
        <v>0</v>
      </c>
      <c r="AH14" s="202">
        <v>0</v>
      </c>
      <c r="AI14" s="202">
        <v>99.1</v>
      </c>
      <c r="AJ14" s="202">
        <v>0</v>
      </c>
      <c r="AK14" s="202">
        <v>4.6399999999999997</v>
      </c>
      <c r="AL14" s="202">
        <v>0</v>
      </c>
      <c r="AM14" s="202">
        <v>0</v>
      </c>
      <c r="AN14" s="202">
        <v>0</v>
      </c>
      <c r="AO14" s="202">
        <v>45.96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8.7200000000000006</v>
      </c>
      <c r="AV14" s="202">
        <v>0.05</v>
      </c>
      <c r="AW14" s="202">
        <v>0.13</v>
      </c>
      <c r="AX14" s="202">
        <v>0.09</v>
      </c>
      <c r="AY14" s="202">
        <v>0.18</v>
      </c>
    </row>
    <row r="15" spans="1:51">
      <c r="A15" t="s">
        <v>57</v>
      </c>
      <c r="B15" s="202">
        <v>0</v>
      </c>
      <c r="C15" s="202">
        <v>0</v>
      </c>
      <c r="D15" s="202">
        <v>3.58</v>
      </c>
      <c r="E15" s="202">
        <v>0</v>
      </c>
      <c r="F15" s="202">
        <v>0</v>
      </c>
      <c r="G15" s="202">
        <v>8.43</v>
      </c>
      <c r="H15" s="202">
        <v>0</v>
      </c>
      <c r="I15" s="202">
        <v>0</v>
      </c>
      <c r="J15" s="202">
        <v>11.19</v>
      </c>
      <c r="K15" s="202">
        <v>0.11</v>
      </c>
      <c r="L15" s="202">
        <v>0.3</v>
      </c>
      <c r="M15" s="202">
        <v>0.04</v>
      </c>
      <c r="N15" s="202">
        <v>0.05</v>
      </c>
      <c r="O15" s="202">
        <v>0.11</v>
      </c>
      <c r="P15" s="202">
        <v>0.11</v>
      </c>
      <c r="Q15" s="202">
        <v>0</v>
      </c>
      <c r="R15" s="202">
        <v>0.02</v>
      </c>
      <c r="S15" s="202">
        <v>0</v>
      </c>
      <c r="T15" s="202">
        <v>0.05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1.49</v>
      </c>
      <c r="AE15" s="202">
        <v>0</v>
      </c>
      <c r="AF15" s="202">
        <v>0</v>
      </c>
      <c r="AG15" s="202">
        <v>0</v>
      </c>
      <c r="AH15" s="202">
        <v>0</v>
      </c>
      <c r="AI15" s="202">
        <v>93.09</v>
      </c>
      <c r="AJ15" s="202">
        <v>0</v>
      </c>
      <c r="AK15" s="202">
        <v>4.3499999999999996</v>
      </c>
      <c r="AL15" s="202">
        <v>0</v>
      </c>
      <c r="AM15" s="202">
        <v>0</v>
      </c>
      <c r="AN15" s="202">
        <v>0</v>
      </c>
      <c r="AO15" s="202">
        <v>45.96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8.7200000000000006</v>
      </c>
      <c r="AV15" s="202">
        <v>0.05</v>
      </c>
      <c r="AW15" s="202">
        <v>0.13</v>
      </c>
      <c r="AX15" s="202">
        <v>0.09</v>
      </c>
      <c r="AY15" s="202">
        <v>0.18</v>
      </c>
    </row>
    <row r="16" spans="1:51">
      <c r="A16" t="s">
        <v>58</v>
      </c>
      <c r="B16" s="202">
        <v>0</v>
      </c>
      <c r="C16" s="202">
        <v>0</v>
      </c>
      <c r="D16" s="202">
        <v>3.58</v>
      </c>
      <c r="E16" s="202">
        <v>0</v>
      </c>
      <c r="F16" s="202">
        <v>0</v>
      </c>
      <c r="G16" s="202">
        <v>8.43</v>
      </c>
      <c r="H16" s="202">
        <v>0</v>
      </c>
      <c r="I16" s="202">
        <v>0</v>
      </c>
      <c r="J16" s="202">
        <v>11.19</v>
      </c>
      <c r="K16" s="202">
        <v>0.11</v>
      </c>
      <c r="L16" s="202">
        <v>0.3</v>
      </c>
      <c r="M16" s="202">
        <v>0.04</v>
      </c>
      <c r="N16" s="202">
        <v>0.05</v>
      </c>
      <c r="O16" s="202">
        <v>0.11</v>
      </c>
      <c r="P16" s="202">
        <v>0.11</v>
      </c>
      <c r="Q16" s="202">
        <v>0</v>
      </c>
      <c r="R16" s="202">
        <v>0.02</v>
      </c>
      <c r="S16" s="202">
        <v>0</v>
      </c>
      <c r="T16" s="202">
        <v>0.05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1.49</v>
      </c>
      <c r="AE16" s="202">
        <v>0</v>
      </c>
      <c r="AF16" s="202">
        <v>0</v>
      </c>
      <c r="AG16" s="202">
        <v>0</v>
      </c>
      <c r="AH16" s="202">
        <v>0</v>
      </c>
      <c r="AI16" s="202">
        <v>87.09</v>
      </c>
      <c r="AJ16" s="202">
        <v>-0.03</v>
      </c>
      <c r="AK16" s="202">
        <v>4.3499999999999996</v>
      </c>
      <c r="AL16" s="202">
        <v>0</v>
      </c>
      <c r="AM16" s="202">
        <v>0</v>
      </c>
      <c r="AN16" s="202">
        <v>0</v>
      </c>
      <c r="AO16" s="202">
        <v>45.96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8.7200000000000006</v>
      </c>
      <c r="AV16" s="202">
        <v>0.05</v>
      </c>
      <c r="AW16" s="202">
        <v>0.13</v>
      </c>
      <c r="AX16" s="202">
        <v>0.09</v>
      </c>
      <c r="AY16" s="202">
        <v>0.18</v>
      </c>
    </row>
    <row r="17" spans="1:51">
      <c r="A17" t="s">
        <v>59</v>
      </c>
      <c r="B17" s="202">
        <v>0</v>
      </c>
      <c r="C17" s="202">
        <v>0</v>
      </c>
      <c r="D17" s="202">
        <v>3.58</v>
      </c>
      <c r="E17" s="202">
        <v>0</v>
      </c>
      <c r="F17" s="202">
        <v>0</v>
      </c>
      <c r="G17" s="202">
        <v>8.43</v>
      </c>
      <c r="H17" s="202">
        <v>0</v>
      </c>
      <c r="I17" s="202">
        <v>0</v>
      </c>
      <c r="J17" s="202">
        <v>11.19</v>
      </c>
      <c r="K17" s="202">
        <v>0.11</v>
      </c>
      <c r="L17" s="202">
        <v>0.3</v>
      </c>
      <c r="M17" s="202">
        <v>0.04</v>
      </c>
      <c r="N17" s="202">
        <v>0.05</v>
      </c>
      <c r="O17" s="202">
        <v>0.11</v>
      </c>
      <c r="P17" s="202">
        <v>0.11</v>
      </c>
      <c r="Q17" s="202">
        <v>0</v>
      </c>
      <c r="R17" s="202">
        <v>0.02</v>
      </c>
      <c r="S17" s="202">
        <v>0</v>
      </c>
      <c r="T17" s="202">
        <v>0.05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1.49</v>
      </c>
      <c r="AE17" s="202">
        <v>0</v>
      </c>
      <c r="AF17" s="202">
        <v>0</v>
      </c>
      <c r="AG17" s="202">
        <v>0</v>
      </c>
      <c r="AH17" s="202">
        <v>0</v>
      </c>
      <c r="AI17" s="202">
        <v>87.09</v>
      </c>
      <c r="AJ17" s="202">
        <v>-0.03</v>
      </c>
      <c r="AK17" s="202">
        <v>4.3499999999999996</v>
      </c>
      <c r="AL17" s="202">
        <v>0</v>
      </c>
      <c r="AM17" s="202">
        <v>0</v>
      </c>
      <c r="AN17" s="202">
        <v>0</v>
      </c>
      <c r="AO17" s="202">
        <v>45.96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8.7200000000000006</v>
      </c>
      <c r="AV17" s="202">
        <v>0.05</v>
      </c>
      <c r="AW17" s="202">
        <v>0.13</v>
      </c>
      <c r="AX17" s="202">
        <v>0.09</v>
      </c>
      <c r="AY17" s="202">
        <v>0.18</v>
      </c>
    </row>
    <row r="18" spans="1:51">
      <c r="A18" t="s">
        <v>60</v>
      </c>
      <c r="B18" s="202">
        <v>0</v>
      </c>
      <c r="C18" s="202">
        <v>0</v>
      </c>
      <c r="D18" s="202">
        <v>3.58</v>
      </c>
      <c r="E18" s="202">
        <v>0</v>
      </c>
      <c r="F18" s="202">
        <v>0</v>
      </c>
      <c r="G18" s="202">
        <v>8.43</v>
      </c>
      <c r="H18" s="202">
        <v>0</v>
      </c>
      <c r="I18" s="202">
        <v>0</v>
      </c>
      <c r="J18" s="202">
        <v>11.19</v>
      </c>
      <c r="K18" s="202">
        <v>0.11</v>
      </c>
      <c r="L18" s="202">
        <v>0.3</v>
      </c>
      <c r="M18" s="202">
        <v>0.04</v>
      </c>
      <c r="N18" s="202">
        <v>0.05</v>
      </c>
      <c r="O18" s="202">
        <v>0.11</v>
      </c>
      <c r="P18" s="202">
        <v>0.11</v>
      </c>
      <c r="Q18" s="202">
        <v>0</v>
      </c>
      <c r="R18" s="202">
        <v>0.02</v>
      </c>
      <c r="S18" s="202">
        <v>0</v>
      </c>
      <c r="T18" s="202">
        <v>0.05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1.49</v>
      </c>
      <c r="AE18" s="202">
        <v>0</v>
      </c>
      <c r="AF18" s="202">
        <v>0</v>
      </c>
      <c r="AG18" s="202">
        <v>0</v>
      </c>
      <c r="AH18" s="202">
        <v>0</v>
      </c>
      <c r="AI18" s="202">
        <v>87.09</v>
      </c>
      <c r="AJ18" s="202">
        <v>-0.03</v>
      </c>
      <c r="AK18" s="202">
        <v>4.3499999999999996</v>
      </c>
      <c r="AL18" s="202">
        <v>0</v>
      </c>
      <c r="AM18" s="202">
        <v>0</v>
      </c>
      <c r="AN18" s="202">
        <v>0</v>
      </c>
      <c r="AO18" s="202">
        <v>45.96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8.7200000000000006</v>
      </c>
      <c r="AV18" s="202">
        <v>0.05</v>
      </c>
      <c r="AW18" s="202">
        <v>0.13</v>
      </c>
      <c r="AX18" s="202">
        <v>0.09</v>
      </c>
      <c r="AY18" s="202">
        <v>0.18</v>
      </c>
    </row>
    <row r="19" spans="1:51">
      <c r="A19" t="s">
        <v>61</v>
      </c>
      <c r="B19" s="202">
        <v>0</v>
      </c>
      <c r="C19" s="202">
        <v>0</v>
      </c>
      <c r="D19" s="202">
        <v>3.58</v>
      </c>
      <c r="E19" s="202">
        <v>0</v>
      </c>
      <c r="F19" s="202">
        <v>0</v>
      </c>
      <c r="G19" s="202">
        <v>8.43</v>
      </c>
      <c r="H19" s="202">
        <v>0</v>
      </c>
      <c r="I19" s="202">
        <v>0</v>
      </c>
      <c r="J19" s="202">
        <v>11.19</v>
      </c>
      <c r="K19" s="202">
        <v>0.34</v>
      </c>
      <c r="L19" s="202">
        <v>0.32</v>
      </c>
      <c r="M19" s="202">
        <v>0.04</v>
      </c>
      <c r="N19" s="202">
        <v>0.05</v>
      </c>
      <c r="O19" s="202">
        <v>0.11</v>
      </c>
      <c r="P19" s="202">
        <v>0.11</v>
      </c>
      <c r="Q19" s="202">
        <v>0</v>
      </c>
      <c r="R19" s="202">
        <v>0.02</v>
      </c>
      <c r="S19" s="202">
        <v>0</v>
      </c>
      <c r="T19" s="202">
        <v>0.05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1.49</v>
      </c>
      <c r="AE19" s="202">
        <v>0</v>
      </c>
      <c r="AF19" s="202">
        <v>0</v>
      </c>
      <c r="AG19" s="202">
        <v>0</v>
      </c>
      <c r="AH19" s="202">
        <v>0</v>
      </c>
      <c r="AI19" s="202">
        <v>87.09</v>
      </c>
      <c r="AJ19" s="202">
        <v>-0.03</v>
      </c>
      <c r="AK19" s="202">
        <v>4.3499999999999996</v>
      </c>
      <c r="AL19" s="202">
        <v>0</v>
      </c>
      <c r="AM19" s="202">
        <v>0</v>
      </c>
      <c r="AN19" s="202">
        <v>0</v>
      </c>
      <c r="AO19" s="202">
        <v>45.96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8.7200000000000006</v>
      </c>
      <c r="AV19" s="202">
        <v>0.05</v>
      </c>
      <c r="AW19" s="202">
        <v>0.13</v>
      </c>
      <c r="AX19" s="202">
        <v>0.09</v>
      </c>
      <c r="AY19" s="202">
        <v>0.18</v>
      </c>
    </row>
    <row r="20" spans="1:51">
      <c r="A20" t="s">
        <v>62</v>
      </c>
      <c r="B20" s="202">
        <v>0</v>
      </c>
      <c r="C20" s="202">
        <v>0</v>
      </c>
      <c r="D20" s="202">
        <v>3.58</v>
      </c>
      <c r="E20" s="202">
        <v>0</v>
      </c>
      <c r="F20" s="202">
        <v>0</v>
      </c>
      <c r="G20" s="202">
        <v>8.43</v>
      </c>
      <c r="H20" s="202">
        <v>0</v>
      </c>
      <c r="I20" s="202">
        <v>0</v>
      </c>
      <c r="J20" s="202">
        <v>11.19</v>
      </c>
      <c r="K20" s="202">
        <v>0.11</v>
      </c>
      <c r="L20" s="202">
        <v>0.3</v>
      </c>
      <c r="M20" s="202">
        <v>0.04</v>
      </c>
      <c r="N20" s="202">
        <v>0.05</v>
      </c>
      <c r="O20" s="202">
        <v>0.11</v>
      </c>
      <c r="P20" s="202">
        <v>0.11</v>
      </c>
      <c r="Q20" s="202">
        <v>0</v>
      </c>
      <c r="R20" s="202">
        <v>0.02</v>
      </c>
      <c r="S20" s="202">
        <v>0</v>
      </c>
      <c r="T20" s="202">
        <v>0.05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1.49</v>
      </c>
      <c r="AE20" s="202">
        <v>0</v>
      </c>
      <c r="AF20" s="202">
        <v>0</v>
      </c>
      <c r="AG20" s="202">
        <v>0</v>
      </c>
      <c r="AH20" s="202">
        <v>0</v>
      </c>
      <c r="AI20" s="202">
        <v>81.08</v>
      </c>
      <c r="AJ20" s="202">
        <v>-0.05</v>
      </c>
      <c r="AK20" s="202">
        <v>4.3499999999999996</v>
      </c>
      <c r="AL20" s="202">
        <v>0</v>
      </c>
      <c r="AM20" s="202">
        <v>0</v>
      </c>
      <c r="AN20" s="202">
        <v>0</v>
      </c>
      <c r="AO20" s="202">
        <v>45.96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8.7200000000000006</v>
      </c>
      <c r="AV20" s="202">
        <v>0.05</v>
      </c>
      <c r="AW20" s="202">
        <v>0.13</v>
      </c>
      <c r="AX20" s="202">
        <v>0.09</v>
      </c>
      <c r="AY20" s="202">
        <v>0.18</v>
      </c>
    </row>
    <row r="21" spans="1:51">
      <c r="A21" t="s">
        <v>63</v>
      </c>
      <c r="B21" s="202">
        <v>0</v>
      </c>
      <c r="C21" s="202">
        <v>0</v>
      </c>
      <c r="D21" s="202">
        <v>3.58</v>
      </c>
      <c r="E21" s="202">
        <v>0</v>
      </c>
      <c r="F21" s="202">
        <v>0</v>
      </c>
      <c r="G21" s="202">
        <v>8.43</v>
      </c>
      <c r="H21" s="202">
        <v>0</v>
      </c>
      <c r="I21" s="202">
        <v>0</v>
      </c>
      <c r="J21" s="202">
        <v>11.19</v>
      </c>
      <c r="K21" s="202">
        <v>0.11</v>
      </c>
      <c r="L21" s="202">
        <v>0.3</v>
      </c>
      <c r="M21" s="202">
        <v>0.04</v>
      </c>
      <c r="N21" s="202">
        <v>0.05</v>
      </c>
      <c r="O21" s="202">
        <v>0.11</v>
      </c>
      <c r="P21" s="202">
        <v>0.11</v>
      </c>
      <c r="Q21" s="202">
        <v>0</v>
      </c>
      <c r="R21" s="202">
        <v>0.02</v>
      </c>
      <c r="S21" s="202">
        <v>0</v>
      </c>
      <c r="T21" s="202">
        <v>0.05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1.49</v>
      </c>
      <c r="AE21" s="202">
        <v>0</v>
      </c>
      <c r="AF21" s="202">
        <v>0</v>
      </c>
      <c r="AG21" s="202">
        <v>0</v>
      </c>
      <c r="AH21" s="202">
        <v>0</v>
      </c>
      <c r="AI21" s="202">
        <v>81.08</v>
      </c>
      <c r="AJ21" s="202">
        <v>-0.05</v>
      </c>
      <c r="AK21" s="202">
        <v>4.3499999999999996</v>
      </c>
      <c r="AL21" s="202">
        <v>0</v>
      </c>
      <c r="AM21" s="202">
        <v>0</v>
      </c>
      <c r="AN21" s="202">
        <v>0</v>
      </c>
      <c r="AO21" s="202">
        <v>45.96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8.7200000000000006</v>
      </c>
      <c r="AV21" s="202">
        <v>0.05</v>
      </c>
      <c r="AW21" s="202">
        <v>0.13</v>
      </c>
      <c r="AX21" s="202">
        <v>0.09</v>
      </c>
      <c r="AY21" s="202">
        <v>0.18</v>
      </c>
    </row>
    <row r="22" spans="1:51">
      <c r="A22" t="s">
        <v>64</v>
      </c>
      <c r="B22" s="202">
        <v>0</v>
      </c>
      <c r="C22" s="202">
        <v>0</v>
      </c>
      <c r="D22" s="202">
        <v>3.58</v>
      </c>
      <c r="E22" s="202">
        <v>0</v>
      </c>
      <c r="F22" s="202">
        <v>0</v>
      </c>
      <c r="G22" s="202">
        <v>8.43</v>
      </c>
      <c r="H22" s="202">
        <v>0</v>
      </c>
      <c r="I22" s="202">
        <v>0</v>
      </c>
      <c r="J22" s="202">
        <v>11.19</v>
      </c>
      <c r="K22" s="202">
        <v>0.11</v>
      </c>
      <c r="L22" s="202">
        <v>0.3</v>
      </c>
      <c r="M22" s="202">
        <v>0.04</v>
      </c>
      <c r="N22" s="202">
        <v>0.05</v>
      </c>
      <c r="O22" s="202">
        <v>0.11</v>
      </c>
      <c r="P22" s="202">
        <v>0.11</v>
      </c>
      <c r="Q22" s="202">
        <v>0</v>
      </c>
      <c r="R22" s="202">
        <v>0.02</v>
      </c>
      <c r="S22" s="202">
        <v>0</v>
      </c>
      <c r="T22" s="202">
        <v>0.05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1.49</v>
      </c>
      <c r="AE22" s="202">
        <v>0</v>
      </c>
      <c r="AF22" s="202">
        <v>0</v>
      </c>
      <c r="AG22" s="202">
        <v>0</v>
      </c>
      <c r="AH22" s="202">
        <v>0</v>
      </c>
      <c r="AI22" s="202">
        <v>81.08</v>
      </c>
      <c r="AJ22" s="202">
        <v>-0.05</v>
      </c>
      <c r="AK22" s="202">
        <v>4.3499999999999996</v>
      </c>
      <c r="AL22" s="202">
        <v>0</v>
      </c>
      <c r="AM22" s="202">
        <v>0</v>
      </c>
      <c r="AN22" s="202">
        <v>0</v>
      </c>
      <c r="AO22" s="202">
        <v>45.96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8.7200000000000006</v>
      </c>
      <c r="AV22" s="202">
        <v>0.05</v>
      </c>
      <c r="AW22" s="202">
        <v>0.13</v>
      </c>
      <c r="AX22" s="202">
        <v>0.09</v>
      </c>
      <c r="AY22" s="202">
        <v>0.18</v>
      </c>
    </row>
    <row r="23" spans="1:51">
      <c r="A23" t="s">
        <v>65</v>
      </c>
      <c r="B23" s="202">
        <v>0</v>
      </c>
      <c r="C23" s="202">
        <v>0</v>
      </c>
      <c r="D23" s="202">
        <v>3.58</v>
      </c>
      <c r="E23" s="202">
        <v>0</v>
      </c>
      <c r="F23" s="202">
        <v>0</v>
      </c>
      <c r="G23" s="202">
        <v>8.43</v>
      </c>
      <c r="H23" s="202">
        <v>0</v>
      </c>
      <c r="I23" s="202">
        <v>0</v>
      </c>
      <c r="J23" s="202">
        <v>11.19</v>
      </c>
      <c r="K23" s="202">
        <v>0.11</v>
      </c>
      <c r="L23" s="202">
        <v>0.3</v>
      </c>
      <c r="M23" s="202">
        <v>0.04</v>
      </c>
      <c r="N23" s="202">
        <v>0.05</v>
      </c>
      <c r="O23" s="202">
        <v>0.11</v>
      </c>
      <c r="P23" s="202">
        <v>0.11</v>
      </c>
      <c r="Q23" s="202">
        <v>0</v>
      </c>
      <c r="R23" s="202">
        <v>0.02</v>
      </c>
      <c r="S23" s="202">
        <v>0</v>
      </c>
      <c r="T23" s="202">
        <v>0.05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1.49</v>
      </c>
      <c r="AE23" s="202">
        <v>0</v>
      </c>
      <c r="AF23" s="202">
        <v>0</v>
      </c>
      <c r="AG23" s="202">
        <v>0</v>
      </c>
      <c r="AH23" s="202">
        <v>0</v>
      </c>
      <c r="AI23" s="202">
        <v>81.08</v>
      </c>
      <c r="AJ23" s="202">
        <v>-0.05</v>
      </c>
      <c r="AK23" s="202">
        <v>4.3499999999999996</v>
      </c>
      <c r="AL23" s="202">
        <v>0</v>
      </c>
      <c r="AM23" s="202">
        <v>0</v>
      </c>
      <c r="AN23" s="202">
        <v>0</v>
      </c>
      <c r="AO23" s="202">
        <v>45.96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8.7200000000000006</v>
      </c>
      <c r="AV23" s="202">
        <v>0.05</v>
      </c>
      <c r="AW23" s="202">
        <v>0.13</v>
      </c>
      <c r="AX23" s="202">
        <v>0.11</v>
      </c>
      <c r="AY23" s="202">
        <v>0.18</v>
      </c>
    </row>
    <row r="24" spans="1:51">
      <c r="A24" t="s">
        <v>66</v>
      </c>
      <c r="B24" s="202">
        <v>0</v>
      </c>
      <c r="C24" s="202">
        <v>0</v>
      </c>
      <c r="D24" s="202">
        <v>3.58</v>
      </c>
      <c r="E24" s="202">
        <v>0</v>
      </c>
      <c r="F24" s="202">
        <v>0</v>
      </c>
      <c r="G24" s="202">
        <v>8.43</v>
      </c>
      <c r="H24" s="202">
        <v>0</v>
      </c>
      <c r="I24" s="202">
        <v>0</v>
      </c>
      <c r="J24" s="202">
        <v>11.19</v>
      </c>
      <c r="K24" s="202">
        <v>0.11</v>
      </c>
      <c r="L24" s="202">
        <v>0.3</v>
      </c>
      <c r="M24" s="202">
        <v>0.04</v>
      </c>
      <c r="N24" s="202">
        <v>0.05</v>
      </c>
      <c r="O24" s="202">
        <v>0.11</v>
      </c>
      <c r="P24" s="202">
        <v>0.11</v>
      </c>
      <c r="Q24" s="202">
        <v>0</v>
      </c>
      <c r="R24" s="202">
        <v>0.02</v>
      </c>
      <c r="S24" s="202">
        <v>0</v>
      </c>
      <c r="T24" s="202">
        <v>0.05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1.49</v>
      </c>
      <c r="AE24" s="202">
        <v>0</v>
      </c>
      <c r="AF24" s="202">
        <v>0</v>
      </c>
      <c r="AG24" s="202">
        <v>0</v>
      </c>
      <c r="AH24" s="202">
        <v>0</v>
      </c>
      <c r="AI24" s="202">
        <v>81.08</v>
      </c>
      <c r="AJ24" s="202">
        <v>-0.05</v>
      </c>
      <c r="AK24" s="202">
        <v>4.3499999999999996</v>
      </c>
      <c r="AL24" s="202">
        <v>0</v>
      </c>
      <c r="AM24" s="202">
        <v>0</v>
      </c>
      <c r="AN24" s="202">
        <v>0</v>
      </c>
      <c r="AO24" s="202">
        <v>45.96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8.7200000000000006</v>
      </c>
      <c r="AV24" s="202">
        <v>0.05</v>
      </c>
      <c r="AW24" s="202">
        <v>0.13</v>
      </c>
      <c r="AX24" s="202">
        <v>0.11</v>
      </c>
      <c r="AY24" s="202">
        <v>0.18</v>
      </c>
    </row>
    <row r="25" spans="1:51">
      <c r="A25" t="s">
        <v>67</v>
      </c>
      <c r="B25" s="202">
        <v>0</v>
      </c>
      <c r="C25" s="202">
        <v>0</v>
      </c>
      <c r="D25" s="202">
        <v>3.58</v>
      </c>
      <c r="E25" s="202">
        <v>0</v>
      </c>
      <c r="F25" s="202">
        <v>0</v>
      </c>
      <c r="G25" s="202">
        <v>8.43</v>
      </c>
      <c r="H25" s="202">
        <v>0</v>
      </c>
      <c r="I25" s="202">
        <v>0</v>
      </c>
      <c r="J25" s="202">
        <v>11.19</v>
      </c>
      <c r="K25" s="202">
        <v>0.11</v>
      </c>
      <c r="L25" s="202">
        <v>0.3</v>
      </c>
      <c r="M25" s="202">
        <v>0.04</v>
      </c>
      <c r="N25" s="202">
        <v>0.05</v>
      </c>
      <c r="O25" s="202">
        <v>0.11</v>
      </c>
      <c r="P25" s="202">
        <v>0.11</v>
      </c>
      <c r="Q25" s="202">
        <v>0</v>
      </c>
      <c r="R25" s="202">
        <v>0.02</v>
      </c>
      <c r="S25" s="202">
        <v>0</v>
      </c>
      <c r="T25" s="202">
        <v>0.05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1.49</v>
      </c>
      <c r="AE25" s="202">
        <v>0</v>
      </c>
      <c r="AF25" s="202">
        <v>0</v>
      </c>
      <c r="AG25" s="202">
        <v>0</v>
      </c>
      <c r="AH25" s="202">
        <v>0</v>
      </c>
      <c r="AI25" s="202">
        <v>81.08</v>
      </c>
      <c r="AJ25" s="202">
        <v>-0.05</v>
      </c>
      <c r="AK25" s="202">
        <v>4.3499999999999996</v>
      </c>
      <c r="AL25" s="202">
        <v>0</v>
      </c>
      <c r="AM25" s="202">
        <v>0</v>
      </c>
      <c r="AN25" s="202">
        <v>0</v>
      </c>
      <c r="AO25" s="202">
        <v>45.96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8.7200000000000006</v>
      </c>
      <c r="AV25" s="202">
        <v>0.05</v>
      </c>
      <c r="AW25" s="202">
        <v>0.13</v>
      </c>
      <c r="AX25" s="202">
        <v>0.11</v>
      </c>
      <c r="AY25" s="202">
        <v>0.18</v>
      </c>
    </row>
    <row r="26" spans="1:51">
      <c r="A26" t="s">
        <v>68</v>
      </c>
      <c r="B26" s="202">
        <v>0</v>
      </c>
      <c r="C26" s="202">
        <v>0</v>
      </c>
      <c r="D26" s="202">
        <v>3.58</v>
      </c>
      <c r="E26" s="202">
        <v>0</v>
      </c>
      <c r="F26" s="202">
        <v>0</v>
      </c>
      <c r="G26" s="202">
        <v>8.43</v>
      </c>
      <c r="H26" s="202">
        <v>0</v>
      </c>
      <c r="I26" s="202">
        <v>0</v>
      </c>
      <c r="J26" s="202">
        <v>11.19</v>
      </c>
      <c r="K26" s="202">
        <v>0.11</v>
      </c>
      <c r="L26" s="202">
        <v>0.3</v>
      </c>
      <c r="M26" s="202">
        <v>0.04</v>
      </c>
      <c r="N26" s="202">
        <v>0.05</v>
      </c>
      <c r="O26" s="202">
        <v>0.11</v>
      </c>
      <c r="P26" s="202">
        <v>0.11</v>
      </c>
      <c r="Q26" s="202">
        <v>0</v>
      </c>
      <c r="R26" s="202">
        <v>0.02</v>
      </c>
      <c r="S26" s="202">
        <v>0</v>
      </c>
      <c r="T26" s="202">
        <v>0.05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1.49</v>
      </c>
      <c r="AE26" s="202">
        <v>0</v>
      </c>
      <c r="AF26" s="202">
        <v>0</v>
      </c>
      <c r="AG26" s="202">
        <v>0</v>
      </c>
      <c r="AH26" s="202">
        <v>0</v>
      </c>
      <c r="AI26" s="202">
        <v>81.08</v>
      </c>
      <c r="AJ26" s="202">
        <v>-0.05</v>
      </c>
      <c r="AK26" s="202">
        <v>4.3499999999999996</v>
      </c>
      <c r="AL26" s="202">
        <v>0</v>
      </c>
      <c r="AM26" s="202">
        <v>0</v>
      </c>
      <c r="AN26" s="202">
        <v>0</v>
      </c>
      <c r="AO26" s="202">
        <v>45.96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8.7200000000000006</v>
      </c>
      <c r="AV26" s="202">
        <v>0.05</v>
      </c>
      <c r="AW26" s="202">
        <v>0.13</v>
      </c>
      <c r="AX26" s="202">
        <v>0.11</v>
      </c>
      <c r="AY26" s="202">
        <v>0.18</v>
      </c>
    </row>
    <row r="27" spans="1:51">
      <c r="A27" t="s">
        <v>69</v>
      </c>
      <c r="B27" s="202">
        <v>0</v>
      </c>
      <c r="C27" s="202">
        <v>0</v>
      </c>
      <c r="D27" s="202">
        <v>3.45</v>
      </c>
      <c r="E27" s="202">
        <v>0</v>
      </c>
      <c r="F27" s="202">
        <v>0</v>
      </c>
      <c r="G27" s="202">
        <v>8.43</v>
      </c>
      <c r="H27" s="202">
        <v>0</v>
      </c>
      <c r="I27" s="202">
        <v>0</v>
      </c>
      <c r="J27" s="202">
        <v>11.19</v>
      </c>
      <c r="K27" s="202">
        <v>0.11</v>
      </c>
      <c r="L27" s="202">
        <v>0.3</v>
      </c>
      <c r="M27" s="202">
        <v>0.04</v>
      </c>
      <c r="N27" s="202">
        <v>0.05</v>
      </c>
      <c r="O27" s="202">
        <v>0.11</v>
      </c>
      <c r="P27" s="202">
        <v>0.11</v>
      </c>
      <c r="Q27" s="202">
        <v>0</v>
      </c>
      <c r="R27" s="202">
        <v>0.02</v>
      </c>
      <c r="S27" s="202">
        <v>0</v>
      </c>
      <c r="T27" s="202">
        <v>0.05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1.49</v>
      </c>
      <c r="AE27" s="202">
        <v>0</v>
      </c>
      <c r="AF27" s="202">
        <v>0</v>
      </c>
      <c r="AG27" s="202">
        <v>0</v>
      </c>
      <c r="AH27" s="202">
        <v>0</v>
      </c>
      <c r="AI27" s="202">
        <v>81.08</v>
      </c>
      <c r="AJ27" s="202">
        <v>-0.05</v>
      </c>
      <c r="AK27" s="202">
        <v>4.6399999999999997</v>
      </c>
      <c r="AL27" s="202">
        <v>0</v>
      </c>
      <c r="AM27" s="202">
        <v>0</v>
      </c>
      <c r="AN27" s="202">
        <v>0</v>
      </c>
      <c r="AO27" s="202">
        <v>45.96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8.7200000000000006</v>
      </c>
      <c r="AV27" s="202">
        <v>0.05</v>
      </c>
      <c r="AW27" s="202">
        <v>0.13</v>
      </c>
      <c r="AX27" s="202">
        <v>0.11</v>
      </c>
      <c r="AY27" s="202">
        <v>0.18</v>
      </c>
    </row>
    <row r="28" spans="1:51">
      <c r="A28" t="s">
        <v>70</v>
      </c>
      <c r="B28" s="202">
        <v>0</v>
      </c>
      <c r="C28" s="202">
        <v>0</v>
      </c>
      <c r="D28" s="202">
        <v>3.45</v>
      </c>
      <c r="E28" s="202">
        <v>0</v>
      </c>
      <c r="F28" s="202">
        <v>0</v>
      </c>
      <c r="G28" s="202">
        <v>8.43</v>
      </c>
      <c r="H28" s="202">
        <v>0</v>
      </c>
      <c r="I28" s="202">
        <v>0</v>
      </c>
      <c r="J28" s="202">
        <v>11.19</v>
      </c>
      <c r="K28" s="202">
        <v>0.11</v>
      </c>
      <c r="L28" s="202">
        <v>0.3</v>
      </c>
      <c r="M28" s="202">
        <v>0.04</v>
      </c>
      <c r="N28" s="202">
        <v>0.05</v>
      </c>
      <c r="O28" s="202">
        <v>0.11</v>
      </c>
      <c r="P28" s="202">
        <v>0.11</v>
      </c>
      <c r="Q28" s="202">
        <v>0</v>
      </c>
      <c r="R28" s="202">
        <v>0.02</v>
      </c>
      <c r="S28" s="202">
        <v>0</v>
      </c>
      <c r="T28" s="202">
        <v>0.05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1.49</v>
      </c>
      <c r="AE28" s="202">
        <v>0</v>
      </c>
      <c r="AF28" s="202">
        <v>0</v>
      </c>
      <c r="AG28" s="202">
        <v>0</v>
      </c>
      <c r="AH28" s="202">
        <v>0</v>
      </c>
      <c r="AI28" s="202">
        <v>81.08</v>
      </c>
      <c r="AJ28" s="202">
        <v>-0.05</v>
      </c>
      <c r="AK28" s="202">
        <v>4.6399999999999997</v>
      </c>
      <c r="AL28" s="202">
        <v>0</v>
      </c>
      <c r="AM28" s="202">
        <v>0</v>
      </c>
      <c r="AN28" s="202">
        <v>0</v>
      </c>
      <c r="AO28" s="202">
        <v>45.96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8.7200000000000006</v>
      </c>
      <c r="AV28" s="202">
        <v>0.05</v>
      </c>
      <c r="AW28" s="202">
        <v>0.13</v>
      </c>
      <c r="AX28" s="202">
        <v>0.11</v>
      </c>
      <c r="AY28" s="202">
        <v>0.18</v>
      </c>
    </row>
    <row r="29" spans="1:51">
      <c r="A29" t="s">
        <v>71</v>
      </c>
      <c r="B29" s="202">
        <v>0</v>
      </c>
      <c r="C29" s="202">
        <v>0</v>
      </c>
      <c r="D29" s="202">
        <v>3.45</v>
      </c>
      <c r="E29" s="202">
        <v>0</v>
      </c>
      <c r="F29" s="202">
        <v>0</v>
      </c>
      <c r="G29" s="202">
        <v>8.43</v>
      </c>
      <c r="H29" s="202">
        <v>0</v>
      </c>
      <c r="I29" s="202">
        <v>0</v>
      </c>
      <c r="J29" s="202">
        <v>11.19</v>
      </c>
      <c r="K29" s="202">
        <v>0.11</v>
      </c>
      <c r="L29" s="202">
        <v>0.3</v>
      </c>
      <c r="M29" s="202">
        <v>0.04</v>
      </c>
      <c r="N29" s="202">
        <v>0.05</v>
      </c>
      <c r="O29" s="202">
        <v>0.11</v>
      </c>
      <c r="P29" s="202">
        <v>0.11</v>
      </c>
      <c r="Q29" s="202">
        <v>0</v>
      </c>
      <c r="R29" s="202">
        <v>0.02</v>
      </c>
      <c r="S29" s="202">
        <v>0</v>
      </c>
      <c r="T29" s="202">
        <v>0.05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1.49</v>
      </c>
      <c r="AE29" s="202">
        <v>0</v>
      </c>
      <c r="AF29" s="202">
        <v>0</v>
      </c>
      <c r="AG29" s="202">
        <v>0</v>
      </c>
      <c r="AH29" s="202">
        <v>0</v>
      </c>
      <c r="AI29" s="202">
        <v>81.08</v>
      </c>
      <c r="AJ29" s="202">
        <v>-0.05</v>
      </c>
      <c r="AK29" s="202">
        <v>4.6399999999999997</v>
      </c>
      <c r="AL29" s="202">
        <v>0</v>
      </c>
      <c r="AM29" s="202">
        <v>0</v>
      </c>
      <c r="AN29" s="202">
        <v>0</v>
      </c>
      <c r="AO29" s="202">
        <v>45.96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8.7200000000000006</v>
      </c>
      <c r="AV29" s="202">
        <v>0.05</v>
      </c>
      <c r="AW29" s="202">
        <v>0.13</v>
      </c>
      <c r="AX29" s="202">
        <v>0.11</v>
      </c>
      <c r="AY29" s="202">
        <v>0.18</v>
      </c>
    </row>
    <row r="30" spans="1:51">
      <c r="A30" t="s">
        <v>72</v>
      </c>
      <c r="B30" s="202">
        <v>0</v>
      </c>
      <c r="C30" s="202">
        <v>0</v>
      </c>
      <c r="D30" s="202">
        <v>3.45</v>
      </c>
      <c r="E30" s="202">
        <v>0</v>
      </c>
      <c r="F30" s="202">
        <v>0</v>
      </c>
      <c r="G30" s="202">
        <v>8.43</v>
      </c>
      <c r="H30" s="202">
        <v>0</v>
      </c>
      <c r="I30" s="202">
        <v>0</v>
      </c>
      <c r="J30" s="202">
        <v>11.19</v>
      </c>
      <c r="K30" s="202">
        <v>0.11</v>
      </c>
      <c r="L30" s="202">
        <v>0.3</v>
      </c>
      <c r="M30" s="202">
        <v>0.04</v>
      </c>
      <c r="N30" s="202">
        <v>0.05</v>
      </c>
      <c r="O30" s="202">
        <v>0.11</v>
      </c>
      <c r="P30" s="202">
        <v>0.11</v>
      </c>
      <c r="Q30" s="202">
        <v>0</v>
      </c>
      <c r="R30" s="202">
        <v>0.02</v>
      </c>
      <c r="S30" s="202">
        <v>0</v>
      </c>
      <c r="T30" s="202">
        <v>0.05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1.49</v>
      </c>
      <c r="AE30" s="202">
        <v>0</v>
      </c>
      <c r="AF30" s="202">
        <v>0</v>
      </c>
      <c r="AG30" s="202">
        <v>0</v>
      </c>
      <c r="AH30" s="202">
        <v>0</v>
      </c>
      <c r="AI30" s="202">
        <v>81.08</v>
      </c>
      <c r="AJ30" s="202">
        <v>-0.05</v>
      </c>
      <c r="AK30" s="202">
        <v>4.6399999999999997</v>
      </c>
      <c r="AL30" s="202">
        <v>0</v>
      </c>
      <c r="AM30" s="202">
        <v>0</v>
      </c>
      <c r="AN30" s="202">
        <v>0</v>
      </c>
      <c r="AO30" s="202">
        <v>45.96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8.7200000000000006</v>
      </c>
      <c r="AV30" s="202">
        <v>0.05</v>
      </c>
      <c r="AW30" s="202">
        <v>0.13</v>
      </c>
      <c r="AX30" s="202">
        <v>0.11</v>
      </c>
      <c r="AY30" s="202">
        <v>0.18</v>
      </c>
    </row>
    <row r="31" spans="1:51">
      <c r="A31" t="s">
        <v>73</v>
      </c>
      <c r="B31" s="202">
        <v>0</v>
      </c>
      <c r="C31" s="202">
        <v>0</v>
      </c>
      <c r="D31" s="202">
        <v>3.45</v>
      </c>
      <c r="E31" s="202">
        <v>0</v>
      </c>
      <c r="F31" s="202">
        <v>0</v>
      </c>
      <c r="G31" s="202">
        <v>8.43</v>
      </c>
      <c r="H31" s="202">
        <v>0</v>
      </c>
      <c r="I31" s="202">
        <v>0</v>
      </c>
      <c r="J31" s="202">
        <v>11.19</v>
      </c>
      <c r="K31" s="202">
        <v>0.11</v>
      </c>
      <c r="L31" s="202">
        <v>0.3</v>
      </c>
      <c r="M31" s="202">
        <v>0.04</v>
      </c>
      <c r="N31" s="202">
        <v>0.05</v>
      </c>
      <c r="O31" s="202">
        <v>0.11</v>
      </c>
      <c r="P31" s="202">
        <v>0.11</v>
      </c>
      <c r="Q31" s="202">
        <v>0</v>
      </c>
      <c r="R31" s="202">
        <v>0.02</v>
      </c>
      <c r="S31" s="202">
        <v>0</v>
      </c>
      <c r="T31" s="202">
        <v>0.05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1.49</v>
      </c>
      <c r="AE31" s="202">
        <v>0</v>
      </c>
      <c r="AF31" s="202">
        <v>0</v>
      </c>
      <c r="AG31" s="202">
        <v>0</v>
      </c>
      <c r="AH31" s="202">
        <v>0</v>
      </c>
      <c r="AI31" s="202">
        <v>81.08</v>
      </c>
      <c r="AJ31" s="202">
        <v>-0.05</v>
      </c>
      <c r="AK31" s="202">
        <v>4.6399999999999997</v>
      </c>
      <c r="AL31" s="202">
        <v>0</v>
      </c>
      <c r="AM31" s="202">
        <v>0</v>
      </c>
      <c r="AN31" s="202">
        <v>0</v>
      </c>
      <c r="AO31" s="202">
        <v>45.96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8.7200000000000006</v>
      </c>
      <c r="AV31" s="202">
        <v>0.05</v>
      </c>
      <c r="AW31" s="202">
        <v>0.13</v>
      </c>
      <c r="AX31" s="202">
        <v>0.11</v>
      </c>
      <c r="AY31" s="202">
        <v>0.18</v>
      </c>
    </row>
    <row r="32" spans="1:51">
      <c r="A32" t="s">
        <v>74</v>
      </c>
      <c r="B32" s="202">
        <v>0</v>
      </c>
      <c r="C32" s="202">
        <v>0</v>
      </c>
      <c r="D32" s="202">
        <v>3.45</v>
      </c>
      <c r="E32" s="202">
        <v>0</v>
      </c>
      <c r="F32" s="202">
        <v>0</v>
      </c>
      <c r="G32" s="202">
        <v>8.43</v>
      </c>
      <c r="H32" s="202">
        <v>0</v>
      </c>
      <c r="I32" s="202">
        <v>0</v>
      </c>
      <c r="J32" s="202">
        <v>11.19</v>
      </c>
      <c r="K32" s="202">
        <v>0.11</v>
      </c>
      <c r="L32" s="202">
        <v>0.3</v>
      </c>
      <c r="M32" s="202">
        <v>0.04</v>
      </c>
      <c r="N32" s="202">
        <v>0.05</v>
      </c>
      <c r="O32" s="202">
        <v>0.11</v>
      </c>
      <c r="P32" s="202">
        <v>0.11</v>
      </c>
      <c r="Q32" s="202">
        <v>0</v>
      </c>
      <c r="R32" s="202">
        <v>0.02</v>
      </c>
      <c r="S32" s="202">
        <v>0</v>
      </c>
      <c r="T32" s="202">
        <v>0.05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1.49</v>
      </c>
      <c r="AE32" s="202">
        <v>0</v>
      </c>
      <c r="AF32" s="202">
        <v>0</v>
      </c>
      <c r="AG32" s="202">
        <v>0</v>
      </c>
      <c r="AH32" s="202">
        <v>0</v>
      </c>
      <c r="AI32" s="202">
        <v>81.08</v>
      </c>
      <c r="AJ32" s="202">
        <v>-0.05</v>
      </c>
      <c r="AK32" s="202">
        <v>4.6399999999999997</v>
      </c>
      <c r="AL32" s="202">
        <v>0</v>
      </c>
      <c r="AM32" s="202">
        <v>0</v>
      </c>
      <c r="AN32" s="202">
        <v>0</v>
      </c>
      <c r="AO32" s="202">
        <v>45.96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8.7200000000000006</v>
      </c>
      <c r="AV32" s="202">
        <v>0.05</v>
      </c>
      <c r="AW32" s="202">
        <v>0.13</v>
      </c>
      <c r="AX32" s="202">
        <v>0.11</v>
      </c>
      <c r="AY32" s="202">
        <v>0.18</v>
      </c>
    </row>
    <row r="33" spans="1:51">
      <c r="A33" t="s">
        <v>75</v>
      </c>
      <c r="B33" s="202">
        <v>0</v>
      </c>
      <c r="C33" s="202">
        <v>0</v>
      </c>
      <c r="D33" s="202">
        <v>3.45</v>
      </c>
      <c r="E33" s="202">
        <v>0</v>
      </c>
      <c r="F33" s="202">
        <v>0</v>
      </c>
      <c r="G33" s="202">
        <v>8.43</v>
      </c>
      <c r="H33" s="202">
        <v>0</v>
      </c>
      <c r="I33" s="202">
        <v>0</v>
      </c>
      <c r="J33" s="202">
        <v>11.19</v>
      </c>
      <c r="K33" s="202">
        <v>0.11</v>
      </c>
      <c r="L33" s="202">
        <v>0.3</v>
      </c>
      <c r="M33" s="202">
        <v>0.04</v>
      </c>
      <c r="N33" s="202">
        <v>0.05</v>
      </c>
      <c r="O33" s="202">
        <v>0.11</v>
      </c>
      <c r="P33" s="202">
        <v>0.11</v>
      </c>
      <c r="Q33" s="202">
        <v>0</v>
      </c>
      <c r="R33" s="202">
        <v>0.02</v>
      </c>
      <c r="S33" s="202">
        <v>0</v>
      </c>
      <c r="T33" s="202">
        <v>0.05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1.49</v>
      </c>
      <c r="AE33" s="202">
        <v>0</v>
      </c>
      <c r="AF33" s="202">
        <v>0</v>
      </c>
      <c r="AG33" s="202">
        <v>0</v>
      </c>
      <c r="AH33" s="202">
        <v>0</v>
      </c>
      <c r="AI33" s="202">
        <v>75.08</v>
      </c>
      <c r="AJ33" s="202">
        <v>-0.05</v>
      </c>
      <c r="AK33" s="202">
        <v>4.6399999999999997</v>
      </c>
      <c r="AL33" s="202">
        <v>0</v>
      </c>
      <c r="AM33" s="202">
        <v>0</v>
      </c>
      <c r="AN33" s="202">
        <v>0</v>
      </c>
      <c r="AO33" s="202">
        <v>45.96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8.7200000000000006</v>
      </c>
      <c r="AV33" s="202">
        <v>0.05</v>
      </c>
      <c r="AW33" s="202">
        <v>0.13</v>
      </c>
      <c r="AX33" s="202">
        <v>0.11</v>
      </c>
      <c r="AY33" s="202">
        <v>0.18</v>
      </c>
    </row>
    <row r="34" spans="1:51">
      <c r="A34" t="s">
        <v>76</v>
      </c>
      <c r="B34" s="202">
        <v>0</v>
      </c>
      <c r="C34" s="202">
        <v>0</v>
      </c>
      <c r="D34" s="202">
        <v>3.45</v>
      </c>
      <c r="E34" s="202">
        <v>0</v>
      </c>
      <c r="F34" s="202">
        <v>0</v>
      </c>
      <c r="G34" s="202">
        <v>8.43</v>
      </c>
      <c r="H34" s="202">
        <v>0</v>
      </c>
      <c r="I34" s="202">
        <v>0</v>
      </c>
      <c r="J34" s="202">
        <v>11.19</v>
      </c>
      <c r="K34" s="202">
        <v>0.11</v>
      </c>
      <c r="L34" s="202">
        <v>0.3</v>
      </c>
      <c r="M34" s="202">
        <v>0.04</v>
      </c>
      <c r="N34" s="202">
        <v>0.05</v>
      </c>
      <c r="O34" s="202">
        <v>0.11</v>
      </c>
      <c r="P34" s="202">
        <v>0.11</v>
      </c>
      <c r="Q34" s="202">
        <v>0</v>
      </c>
      <c r="R34" s="202">
        <v>0.02</v>
      </c>
      <c r="S34" s="202">
        <v>0</v>
      </c>
      <c r="T34" s="202">
        <v>0.05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1.49</v>
      </c>
      <c r="AE34" s="202">
        <v>0</v>
      </c>
      <c r="AF34" s="202">
        <v>0</v>
      </c>
      <c r="AG34" s="202">
        <v>0</v>
      </c>
      <c r="AH34" s="202">
        <v>0</v>
      </c>
      <c r="AI34" s="202">
        <v>75.08</v>
      </c>
      <c r="AJ34" s="202">
        <v>-0.05</v>
      </c>
      <c r="AK34" s="202">
        <v>4.6399999999999997</v>
      </c>
      <c r="AL34" s="202">
        <v>0</v>
      </c>
      <c r="AM34" s="202">
        <v>0</v>
      </c>
      <c r="AN34" s="202">
        <v>0</v>
      </c>
      <c r="AO34" s="202">
        <v>45.96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8.7200000000000006</v>
      </c>
      <c r="AV34" s="202">
        <v>0.05</v>
      </c>
      <c r="AW34" s="202">
        <v>0.13</v>
      </c>
      <c r="AX34" s="202">
        <v>0.11</v>
      </c>
      <c r="AY34" s="202">
        <v>0.18</v>
      </c>
    </row>
    <row r="35" spans="1:51">
      <c r="A35" t="s">
        <v>77</v>
      </c>
      <c r="B35" s="202">
        <v>0</v>
      </c>
      <c r="C35" s="202">
        <v>0</v>
      </c>
      <c r="D35" s="202">
        <v>3.45</v>
      </c>
      <c r="E35" s="202">
        <v>0</v>
      </c>
      <c r="F35" s="202">
        <v>0</v>
      </c>
      <c r="G35" s="202">
        <v>8.43</v>
      </c>
      <c r="H35" s="202">
        <v>0</v>
      </c>
      <c r="I35" s="202">
        <v>0</v>
      </c>
      <c r="J35" s="202">
        <v>11.03</v>
      </c>
      <c r="K35" s="202">
        <v>0.11</v>
      </c>
      <c r="L35" s="202">
        <v>0</v>
      </c>
      <c r="M35" s="202">
        <v>0.04</v>
      </c>
      <c r="N35" s="202">
        <v>0.05</v>
      </c>
      <c r="O35" s="202">
        <v>0.11</v>
      </c>
      <c r="P35" s="202">
        <v>0.11</v>
      </c>
      <c r="Q35" s="202">
        <v>0</v>
      </c>
      <c r="R35" s="202">
        <v>0.02</v>
      </c>
      <c r="S35" s="202">
        <v>0</v>
      </c>
      <c r="T35" s="202">
        <v>0.05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1.49</v>
      </c>
      <c r="AE35" s="202">
        <v>0</v>
      </c>
      <c r="AF35" s="202">
        <v>0</v>
      </c>
      <c r="AG35" s="202">
        <v>0</v>
      </c>
      <c r="AH35" s="202">
        <v>0</v>
      </c>
      <c r="AI35" s="202">
        <v>75.08</v>
      </c>
      <c r="AJ35" s="202">
        <v>-0.05</v>
      </c>
      <c r="AK35" s="202">
        <v>4.3499999999999996</v>
      </c>
      <c r="AL35" s="202">
        <v>0</v>
      </c>
      <c r="AM35" s="202">
        <v>0</v>
      </c>
      <c r="AN35" s="202">
        <v>0</v>
      </c>
      <c r="AO35" s="202">
        <v>45.96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8.7200000000000006</v>
      </c>
      <c r="AV35" s="202">
        <v>0.05</v>
      </c>
      <c r="AW35" s="202">
        <v>0.13</v>
      </c>
      <c r="AX35" s="202">
        <v>0.11</v>
      </c>
      <c r="AY35" s="202">
        <v>0.18</v>
      </c>
    </row>
    <row r="36" spans="1:51">
      <c r="A36" t="s">
        <v>78</v>
      </c>
      <c r="B36" s="202">
        <v>0</v>
      </c>
      <c r="C36" s="202">
        <v>0</v>
      </c>
      <c r="D36" s="202">
        <v>3.45</v>
      </c>
      <c r="E36" s="202">
        <v>0</v>
      </c>
      <c r="F36" s="202">
        <v>0</v>
      </c>
      <c r="G36" s="202">
        <v>8.43</v>
      </c>
      <c r="H36" s="202">
        <v>0</v>
      </c>
      <c r="I36" s="202">
        <v>0</v>
      </c>
      <c r="J36" s="202">
        <v>11.03</v>
      </c>
      <c r="K36" s="202">
        <v>0.11</v>
      </c>
      <c r="L36" s="202">
        <v>0</v>
      </c>
      <c r="M36" s="202">
        <v>0.04</v>
      </c>
      <c r="N36" s="202">
        <v>0.05</v>
      </c>
      <c r="O36" s="202">
        <v>0.11</v>
      </c>
      <c r="P36" s="202">
        <v>0.11</v>
      </c>
      <c r="Q36" s="202">
        <v>0</v>
      </c>
      <c r="R36" s="202">
        <v>0.02</v>
      </c>
      <c r="S36" s="202">
        <v>0</v>
      </c>
      <c r="T36" s="202">
        <v>0.05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1.49</v>
      </c>
      <c r="AE36" s="202">
        <v>0</v>
      </c>
      <c r="AF36" s="202">
        <v>0</v>
      </c>
      <c r="AG36" s="202">
        <v>0</v>
      </c>
      <c r="AH36" s="202">
        <v>0</v>
      </c>
      <c r="AI36" s="202">
        <v>75.08</v>
      </c>
      <c r="AJ36" s="202">
        <v>-0.05</v>
      </c>
      <c r="AK36" s="202">
        <v>4.3499999999999996</v>
      </c>
      <c r="AL36" s="202">
        <v>0</v>
      </c>
      <c r="AM36" s="202">
        <v>0</v>
      </c>
      <c r="AN36" s="202">
        <v>0</v>
      </c>
      <c r="AO36" s="202">
        <v>45.96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8.7200000000000006</v>
      </c>
      <c r="AV36" s="202">
        <v>0.05</v>
      </c>
      <c r="AW36" s="202">
        <v>0.13</v>
      </c>
      <c r="AX36" s="202">
        <v>0.11</v>
      </c>
      <c r="AY36" s="202">
        <v>0.18</v>
      </c>
    </row>
    <row r="37" spans="1:51">
      <c r="A37" t="s">
        <v>79</v>
      </c>
      <c r="B37" s="202">
        <v>0</v>
      </c>
      <c r="C37" s="202">
        <v>0</v>
      </c>
      <c r="D37" s="202">
        <v>3.45</v>
      </c>
      <c r="E37" s="202">
        <v>0</v>
      </c>
      <c r="F37" s="202">
        <v>0</v>
      </c>
      <c r="G37" s="202">
        <v>8.43</v>
      </c>
      <c r="H37" s="202">
        <v>0</v>
      </c>
      <c r="I37" s="202">
        <v>0</v>
      </c>
      <c r="J37" s="202">
        <v>11.03</v>
      </c>
      <c r="K37" s="202">
        <v>0.11</v>
      </c>
      <c r="L37" s="202">
        <v>0</v>
      </c>
      <c r="M37" s="202">
        <v>0.04</v>
      </c>
      <c r="N37" s="202">
        <v>0.05</v>
      </c>
      <c r="O37" s="202">
        <v>0.11</v>
      </c>
      <c r="P37" s="202">
        <v>0.11</v>
      </c>
      <c r="Q37" s="202">
        <v>0</v>
      </c>
      <c r="R37" s="202">
        <v>0.02</v>
      </c>
      <c r="S37" s="202">
        <v>0</v>
      </c>
      <c r="T37" s="202">
        <v>0.05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1.49</v>
      </c>
      <c r="AE37" s="202">
        <v>0</v>
      </c>
      <c r="AF37" s="202">
        <v>0</v>
      </c>
      <c r="AG37" s="202">
        <v>0</v>
      </c>
      <c r="AH37" s="202">
        <v>0</v>
      </c>
      <c r="AI37" s="202">
        <v>75.08</v>
      </c>
      <c r="AJ37" s="202">
        <v>-0.05</v>
      </c>
      <c r="AK37" s="202">
        <v>4.3499999999999996</v>
      </c>
      <c r="AL37" s="202">
        <v>0</v>
      </c>
      <c r="AM37" s="202">
        <v>0</v>
      </c>
      <c r="AN37" s="202">
        <v>0</v>
      </c>
      <c r="AO37" s="202">
        <v>45.96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8.7200000000000006</v>
      </c>
      <c r="AV37" s="202">
        <v>0.05</v>
      </c>
      <c r="AW37" s="202">
        <v>0.12</v>
      </c>
      <c r="AX37" s="202">
        <v>0.11</v>
      </c>
      <c r="AY37" s="202">
        <v>0.18</v>
      </c>
    </row>
    <row r="38" spans="1:51">
      <c r="A38" t="s">
        <v>80</v>
      </c>
      <c r="B38" s="202">
        <v>0</v>
      </c>
      <c r="C38" s="202">
        <v>0</v>
      </c>
      <c r="D38" s="202">
        <v>3.45</v>
      </c>
      <c r="E38" s="202">
        <v>0</v>
      </c>
      <c r="F38" s="202">
        <v>0</v>
      </c>
      <c r="G38" s="202">
        <v>8.43</v>
      </c>
      <c r="H38" s="202">
        <v>0</v>
      </c>
      <c r="I38" s="202">
        <v>0</v>
      </c>
      <c r="J38" s="202">
        <v>11.03</v>
      </c>
      <c r="K38" s="202">
        <v>0.11</v>
      </c>
      <c r="L38" s="202">
        <v>0</v>
      </c>
      <c r="M38" s="202">
        <v>0.04</v>
      </c>
      <c r="N38" s="202">
        <v>0.05</v>
      </c>
      <c r="O38" s="202">
        <v>0.11</v>
      </c>
      <c r="P38" s="202">
        <v>0.11</v>
      </c>
      <c r="Q38" s="202">
        <v>0</v>
      </c>
      <c r="R38" s="202">
        <v>0.02</v>
      </c>
      <c r="S38" s="202">
        <v>0</v>
      </c>
      <c r="T38" s="202">
        <v>0.05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1.49</v>
      </c>
      <c r="AE38" s="202">
        <v>0</v>
      </c>
      <c r="AF38" s="202">
        <v>0</v>
      </c>
      <c r="AG38" s="202">
        <v>0</v>
      </c>
      <c r="AH38" s="202">
        <v>0</v>
      </c>
      <c r="AI38" s="202">
        <v>75.08</v>
      </c>
      <c r="AJ38" s="202">
        <v>-0.05</v>
      </c>
      <c r="AK38" s="202">
        <v>4.3499999999999996</v>
      </c>
      <c r="AL38" s="202">
        <v>0</v>
      </c>
      <c r="AM38" s="202">
        <v>0</v>
      </c>
      <c r="AN38" s="202">
        <v>0</v>
      </c>
      <c r="AO38" s="202">
        <v>45.96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8.7200000000000006</v>
      </c>
      <c r="AV38" s="202">
        <v>0.05</v>
      </c>
      <c r="AW38" s="202">
        <v>0.12</v>
      </c>
      <c r="AX38" s="202">
        <v>0.11</v>
      </c>
      <c r="AY38" s="202">
        <v>0.18</v>
      </c>
    </row>
    <row r="39" spans="1:51">
      <c r="A39" t="s">
        <v>81</v>
      </c>
      <c r="B39" s="202">
        <v>0</v>
      </c>
      <c r="C39" s="202">
        <v>0</v>
      </c>
      <c r="D39" s="202">
        <v>3.45</v>
      </c>
      <c r="E39" s="202">
        <v>0</v>
      </c>
      <c r="F39" s="202">
        <v>0</v>
      </c>
      <c r="G39" s="202">
        <v>8.43</v>
      </c>
      <c r="H39" s="202">
        <v>0</v>
      </c>
      <c r="I39" s="202">
        <v>0</v>
      </c>
      <c r="J39" s="202">
        <v>11.03</v>
      </c>
      <c r="K39" s="202">
        <v>0.11</v>
      </c>
      <c r="L39" s="202">
        <v>0.3</v>
      </c>
      <c r="M39" s="202">
        <v>0.04</v>
      </c>
      <c r="N39" s="202">
        <v>0.05</v>
      </c>
      <c r="O39" s="202">
        <v>0.11</v>
      </c>
      <c r="P39" s="202">
        <v>0.11</v>
      </c>
      <c r="Q39" s="202">
        <v>0</v>
      </c>
      <c r="R39" s="202">
        <v>0.02</v>
      </c>
      <c r="S39" s="202">
        <v>0</v>
      </c>
      <c r="T39" s="202">
        <v>0.05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1.49</v>
      </c>
      <c r="AE39" s="202">
        <v>0</v>
      </c>
      <c r="AF39" s="202">
        <v>0</v>
      </c>
      <c r="AG39" s="202">
        <v>0</v>
      </c>
      <c r="AH39" s="202">
        <v>0</v>
      </c>
      <c r="AI39" s="202">
        <v>75.08</v>
      </c>
      <c r="AJ39" s="202">
        <v>-0.05</v>
      </c>
      <c r="AK39" s="202">
        <v>4.3499999999999996</v>
      </c>
      <c r="AL39" s="202">
        <v>0</v>
      </c>
      <c r="AM39" s="202">
        <v>0</v>
      </c>
      <c r="AN39" s="202">
        <v>0</v>
      </c>
      <c r="AO39" s="202">
        <v>45.24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8.7200000000000006</v>
      </c>
      <c r="AV39" s="202">
        <v>0.05</v>
      </c>
      <c r="AW39" s="202">
        <v>0.08</v>
      </c>
      <c r="AX39" s="202">
        <v>0.11</v>
      </c>
      <c r="AY39" s="202">
        <v>0.18</v>
      </c>
    </row>
    <row r="40" spans="1:51">
      <c r="A40" t="s">
        <v>82</v>
      </c>
      <c r="B40" s="202">
        <v>0</v>
      </c>
      <c r="C40" s="202">
        <v>0</v>
      </c>
      <c r="D40" s="202">
        <v>3.45</v>
      </c>
      <c r="E40" s="202">
        <v>0</v>
      </c>
      <c r="F40" s="202">
        <v>0</v>
      </c>
      <c r="G40" s="202">
        <v>8.43</v>
      </c>
      <c r="H40" s="202">
        <v>0</v>
      </c>
      <c r="I40" s="202">
        <v>0</v>
      </c>
      <c r="J40" s="202">
        <v>11.03</v>
      </c>
      <c r="K40" s="202">
        <v>0.11</v>
      </c>
      <c r="L40" s="202">
        <v>0.3</v>
      </c>
      <c r="M40" s="202">
        <v>0.04</v>
      </c>
      <c r="N40" s="202">
        <v>0.05</v>
      </c>
      <c r="O40" s="202">
        <v>0.11</v>
      </c>
      <c r="P40" s="202">
        <v>0.11</v>
      </c>
      <c r="Q40" s="202">
        <v>0</v>
      </c>
      <c r="R40" s="202">
        <v>0.02</v>
      </c>
      <c r="S40" s="202">
        <v>0</v>
      </c>
      <c r="T40" s="202">
        <v>0.05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1.49</v>
      </c>
      <c r="AE40" s="202">
        <v>0</v>
      </c>
      <c r="AF40" s="202">
        <v>0</v>
      </c>
      <c r="AG40" s="202">
        <v>0</v>
      </c>
      <c r="AH40" s="202">
        <v>0</v>
      </c>
      <c r="AI40" s="202">
        <v>75.08</v>
      </c>
      <c r="AJ40" s="202">
        <v>-0.05</v>
      </c>
      <c r="AK40" s="202">
        <v>4.3499999999999996</v>
      </c>
      <c r="AL40" s="202">
        <v>0</v>
      </c>
      <c r="AM40" s="202">
        <v>0</v>
      </c>
      <c r="AN40" s="202">
        <v>0</v>
      </c>
      <c r="AO40" s="202">
        <v>45.24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8.7200000000000006</v>
      </c>
      <c r="AV40" s="202">
        <v>0.05</v>
      </c>
      <c r="AW40" s="202">
        <v>0.08</v>
      </c>
      <c r="AX40" s="202">
        <v>0.1</v>
      </c>
      <c r="AY40" s="202">
        <v>0.18</v>
      </c>
    </row>
    <row r="41" spans="1:51">
      <c r="A41" t="s">
        <v>83</v>
      </c>
      <c r="B41" s="202">
        <v>0</v>
      </c>
      <c r="C41" s="202">
        <v>0</v>
      </c>
      <c r="D41" s="202">
        <v>3.45</v>
      </c>
      <c r="E41" s="202">
        <v>0</v>
      </c>
      <c r="F41" s="202">
        <v>0</v>
      </c>
      <c r="G41" s="202">
        <v>8.43</v>
      </c>
      <c r="H41" s="202">
        <v>0</v>
      </c>
      <c r="I41" s="202">
        <v>0</v>
      </c>
      <c r="J41" s="202">
        <v>11.03</v>
      </c>
      <c r="K41" s="202">
        <v>0.11</v>
      </c>
      <c r="L41" s="202">
        <v>0.3</v>
      </c>
      <c r="M41" s="202">
        <v>0.04</v>
      </c>
      <c r="N41" s="202">
        <v>0.05</v>
      </c>
      <c r="O41" s="202">
        <v>0.11</v>
      </c>
      <c r="P41" s="202">
        <v>0.11</v>
      </c>
      <c r="Q41" s="202">
        <v>0</v>
      </c>
      <c r="R41" s="202">
        <v>0.02</v>
      </c>
      <c r="S41" s="202">
        <v>0</v>
      </c>
      <c r="T41" s="202">
        <v>0.05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1.49</v>
      </c>
      <c r="AE41" s="202">
        <v>0</v>
      </c>
      <c r="AF41" s="202">
        <v>0</v>
      </c>
      <c r="AG41" s="202">
        <v>0</v>
      </c>
      <c r="AH41" s="202">
        <v>0</v>
      </c>
      <c r="AI41" s="202">
        <v>75.08</v>
      </c>
      <c r="AJ41" s="202">
        <v>-0.05</v>
      </c>
      <c r="AK41" s="202">
        <v>4.3499999999999996</v>
      </c>
      <c r="AL41" s="202">
        <v>0</v>
      </c>
      <c r="AM41" s="202">
        <v>0</v>
      </c>
      <c r="AN41" s="202">
        <v>0</v>
      </c>
      <c r="AO41" s="202">
        <v>45.24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8.7200000000000006</v>
      </c>
      <c r="AV41" s="202">
        <v>0.05</v>
      </c>
      <c r="AW41" s="202">
        <v>0.04</v>
      </c>
      <c r="AX41" s="202">
        <v>0.1</v>
      </c>
      <c r="AY41" s="202">
        <v>0.18</v>
      </c>
    </row>
    <row r="42" spans="1:51">
      <c r="A42" t="s">
        <v>84</v>
      </c>
      <c r="B42" s="202">
        <v>0</v>
      </c>
      <c r="C42" s="202">
        <v>0</v>
      </c>
      <c r="D42" s="202">
        <v>3.45</v>
      </c>
      <c r="E42" s="202">
        <v>0</v>
      </c>
      <c r="F42" s="202">
        <v>0</v>
      </c>
      <c r="G42" s="202">
        <v>8.43</v>
      </c>
      <c r="H42" s="202">
        <v>0</v>
      </c>
      <c r="I42" s="202">
        <v>0</v>
      </c>
      <c r="J42" s="202">
        <v>11.03</v>
      </c>
      <c r="K42" s="202">
        <v>0.11</v>
      </c>
      <c r="L42" s="202">
        <v>0.3</v>
      </c>
      <c r="M42" s="202">
        <v>0.04</v>
      </c>
      <c r="N42" s="202">
        <v>0.05</v>
      </c>
      <c r="O42" s="202">
        <v>0.11</v>
      </c>
      <c r="P42" s="202">
        <v>0.11</v>
      </c>
      <c r="Q42" s="202">
        <v>0</v>
      </c>
      <c r="R42" s="202">
        <v>0.02</v>
      </c>
      <c r="S42" s="202">
        <v>0</v>
      </c>
      <c r="T42" s="202">
        <v>0.05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1.49</v>
      </c>
      <c r="AE42" s="202">
        <v>0</v>
      </c>
      <c r="AF42" s="202">
        <v>0</v>
      </c>
      <c r="AG42" s="202">
        <v>0</v>
      </c>
      <c r="AH42" s="202">
        <v>0</v>
      </c>
      <c r="AI42" s="202">
        <v>75.08</v>
      </c>
      <c r="AJ42" s="202">
        <v>-0.05</v>
      </c>
      <c r="AK42" s="202">
        <v>4.3499999999999996</v>
      </c>
      <c r="AL42" s="202">
        <v>0</v>
      </c>
      <c r="AM42" s="202">
        <v>0</v>
      </c>
      <c r="AN42" s="202">
        <v>0</v>
      </c>
      <c r="AO42" s="202">
        <v>45.24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8.7200000000000006</v>
      </c>
      <c r="AV42" s="202">
        <v>0.05</v>
      </c>
      <c r="AW42" s="202">
        <v>0.04</v>
      </c>
      <c r="AX42" s="202">
        <v>0.1</v>
      </c>
      <c r="AY42" s="202">
        <v>0.18</v>
      </c>
    </row>
    <row r="43" spans="1:51">
      <c r="A43" t="s">
        <v>85</v>
      </c>
      <c r="B43" s="202">
        <v>0</v>
      </c>
      <c r="C43" s="202">
        <v>0</v>
      </c>
      <c r="D43" s="202">
        <v>3.42</v>
      </c>
      <c r="E43" s="202">
        <v>0</v>
      </c>
      <c r="F43" s="202">
        <v>0</v>
      </c>
      <c r="G43" s="202">
        <v>8.43</v>
      </c>
      <c r="H43" s="202">
        <v>0</v>
      </c>
      <c r="I43" s="202">
        <v>0</v>
      </c>
      <c r="J43" s="202">
        <v>11.03</v>
      </c>
      <c r="K43" s="202">
        <v>0.11</v>
      </c>
      <c r="L43" s="202">
        <v>0.3</v>
      </c>
      <c r="M43" s="202">
        <v>0.04</v>
      </c>
      <c r="N43" s="202">
        <v>0.05</v>
      </c>
      <c r="O43" s="202">
        <v>0.11</v>
      </c>
      <c r="P43" s="202">
        <v>0.11</v>
      </c>
      <c r="Q43" s="202">
        <v>0</v>
      </c>
      <c r="R43" s="202">
        <v>0.02</v>
      </c>
      <c r="S43" s="202">
        <v>0</v>
      </c>
      <c r="T43" s="202">
        <v>0.05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1.98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75.08</v>
      </c>
      <c r="AJ43" s="202">
        <v>-0.05</v>
      </c>
      <c r="AK43" s="202">
        <v>4.3499999999999996</v>
      </c>
      <c r="AL43" s="202">
        <v>0</v>
      </c>
      <c r="AM43" s="202">
        <v>0</v>
      </c>
      <c r="AN43" s="202">
        <v>0</v>
      </c>
      <c r="AO43" s="202">
        <v>45.24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8.7200000000000006</v>
      </c>
      <c r="AV43" s="202">
        <v>0.05</v>
      </c>
      <c r="AW43" s="202">
        <v>0.04</v>
      </c>
      <c r="AX43" s="202">
        <v>0.1</v>
      </c>
      <c r="AY43" s="202">
        <v>0.18</v>
      </c>
    </row>
    <row r="44" spans="1:51">
      <c r="A44" t="s">
        <v>86</v>
      </c>
      <c r="B44" s="202">
        <v>0</v>
      </c>
      <c r="C44" s="202">
        <v>0</v>
      </c>
      <c r="D44" s="202">
        <v>3.42</v>
      </c>
      <c r="E44" s="202">
        <v>0</v>
      </c>
      <c r="F44" s="202">
        <v>0</v>
      </c>
      <c r="G44" s="202">
        <v>8.43</v>
      </c>
      <c r="H44" s="202">
        <v>0</v>
      </c>
      <c r="I44" s="202">
        <v>0</v>
      </c>
      <c r="J44" s="202">
        <v>11.03</v>
      </c>
      <c r="K44" s="202">
        <v>0.11</v>
      </c>
      <c r="L44" s="202">
        <v>0.3</v>
      </c>
      <c r="M44" s="202">
        <v>0.04</v>
      </c>
      <c r="N44" s="202">
        <v>0.05</v>
      </c>
      <c r="O44" s="202">
        <v>0.11</v>
      </c>
      <c r="P44" s="202">
        <v>0.11</v>
      </c>
      <c r="Q44" s="202">
        <v>0</v>
      </c>
      <c r="R44" s="202">
        <v>0.02</v>
      </c>
      <c r="S44" s="202">
        <v>0</v>
      </c>
      <c r="T44" s="202">
        <v>0.05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75.08</v>
      </c>
      <c r="AJ44" s="202">
        <v>-0.05</v>
      </c>
      <c r="AK44" s="202">
        <v>4.3499999999999996</v>
      </c>
      <c r="AL44" s="202">
        <v>0</v>
      </c>
      <c r="AM44" s="202">
        <v>0</v>
      </c>
      <c r="AN44" s="202">
        <v>0</v>
      </c>
      <c r="AO44" s="202">
        <v>45.24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8.7200000000000006</v>
      </c>
      <c r="AV44" s="202">
        <v>0.05</v>
      </c>
      <c r="AW44" s="202">
        <v>0.04</v>
      </c>
      <c r="AX44" s="202">
        <v>0.1</v>
      </c>
      <c r="AY44" s="202">
        <v>0.18</v>
      </c>
    </row>
    <row r="45" spans="1:51">
      <c r="A45" t="s">
        <v>87</v>
      </c>
      <c r="B45" s="202">
        <v>0</v>
      </c>
      <c r="C45" s="202">
        <v>0</v>
      </c>
      <c r="D45" s="202">
        <v>3.42</v>
      </c>
      <c r="E45" s="202">
        <v>0</v>
      </c>
      <c r="F45" s="202">
        <v>0</v>
      </c>
      <c r="G45" s="202">
        <v>8.43</v>
      </c>
      <c r="H45" s="202">
        <v>0</v>
      </c>
      <c r="I45" s="202">
        <v>0</v>
      </c>
      <c r="J45" s="202">
        <v>11.03</v>
      </c>
      <c r="K45" s="202">
        <v>0.11</v>
      </c>
      <c r="L45" s="202">
        <v>0.3</v>
      </c>
      <c r="M45" s="202">
        <v>0.04</v>
      </c>
      <c r="N45" s="202">
        <v>0.05</v>
      </c>
      <c r="O45" s="202">
        <v>0.11</v>
      </c>
      <c r="P45" s="202">
        <v>0.11</v>
      </c>
      <c r="Q45" s="202">
        <v>0</v>
      </c>
      <c r="R45" s="202">
        <v>0.02</v>
      </c>
      <c r="S45" s="202">
        <v>0</v>
      </c>
      <c r="T45" s="202">
        <v>0.05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75.08</v>
      </c>
      <c r="AJ45" s="202">
        <v>-0.05</v>
      </c>
      <c r="AK45" s="202">
        <v>4.3499999999999996</v>
      </c>
      <c r="AL45" s="202">
        <v>0</v>
      </c>
      <c r="AM45" s="202">
        <v>0</v>
      </c>
      <c r="AN45" s="202">
        <v>0</v>
      </c>
      <c r="AO45" s="202">
        <v>45.24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8.7200000000000006</v>
      </c>
      <c r="AV45" s="202">
        <v>0.05</v>
      </c>
      <c r="AW45" s="202">
        <v>0.04</v>
      </c>
      <c r="AX45" s="202">
        <v>0.1</v>
      </c>
      <c r="AY45" s="202">
        <v>0.18</v>
      </c>
    </row>
    <row r="46" spans="1:51">
      <c r="A46" t="s">
        <v>88</v>
      </c>
      <c r="B46" s="202">
        <v>0</v>
      </c>
      <c r="C46" s="202">
        <v>0</v>
      </c>
      <c r="D46" s="202">
        <v>3.42</v>
      </c>
      <c r="E46" s="202">
        <v>0</v>
      </c>
      <c r="F46" s="202">
        <v>0</v>
      </c>
      <c r="G46" s="202">
        <v>8.43</v>
      </c>
      <c r="H46" s="202">
        <v>0</v>
      </c>
      <c r="I46" s="202">
        <v>0</v>
      </c>
      <c r="J46" s="202">
        <v>11.03</v>
      </c>
      <c r="K46" s="202">
        <v>0.11</v>
      </c>
      <c r="L46" s="202">
        <v>0.3</v>
      </c>
      <c r="M46" s="202">
        <v>0.04</v>
      </c>
      <c r="N46" s="202">
        <v>0.05</v>
      </c>
      <c r="O46" s="202">
        <v>0.11</v>
      </c>
      <c r="P46" s="202">
        <v>0.11</v>
      </c>
      <c r="Q46" s="202">
        <v>0</v>
      </c>
      <c r="R46" s="202">
        <v>0.02</v>
      </c>
      <c r="S46" s="202">
        <v>0</v>
      </c>
      <c r="T46" s="202">
        <v>0.05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75.08</v>
      </c>
      <c r="AJ46" s="202">
        <v>-0.05</v>
      </c>
      <c r="AK46" s="202">
        <v>4.3499999999999996</v>
      </c>
      <c r="AL46" s="202">
        <v>0</v>
      </c>
      <c r="AM46" s="202">
        <v>0</v>
      </c>
      <c r="AN46" s="202">
        <v>0</v>
      </c>
      <c r="AO46" s="202">
        <v>45.24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8.7200000000000006</v>
      </c>
      <c r="AV46" s="202">
        <v>0.05</v>
      </c>
      <c r="AW46" s="202">
        <v>0.04</v>
      </c>
      <c r="AX46" s="202">
        <v>0.1</v>
      </c>
      <c r="AY46" s="202">
        <v>0.18</v>
      </c>
    </row>
    <row r="47" spans="1:51">
      <c r="A47" t="s">
        <v>89</v>
      </c>
      <c r="B47" s="202">
        <v>0</v>
      </c>
      <c r="C47" s="202">
        <v>0</v>
      </c>
      <c r="D47" s="202">
        <v>3.42</v>
      </c>
      <c r="E47" s="202">
        <v>0</v>
      </c>
      <c r="F47" s="202">
        <v>0</v>
      </c>
      <c r="G47" s="202">
        <v>8.43</v>
      </c>
      <c r="H47" s="202">
        <v>0</v>
      </c>
      <c r="I47" s="202">
        <v>0</v>
      </c>
      <c r="J47" s="202">
        <v>11.03</v>
      </c>
      <c r="K47" s="202">
        <v>0.11</v>
      </c>
      <c r="L47" s="202">
        <v>0.3</v>
      </c>
      <c r="M47" s="202">
        <v>0.04</v>
      </c>
      <c r="N47" s="202">
        <v>0.05</v>
      </c>
      <c r="O47" s="202">
        <v>0.11</v>
      </c>
      <c r="P47" s="202">
        <v>0.11</v>
      </c>
      <c r="Q47" s="202">
        <v>0</v>
      </c>
      <c r="R47" s="202">
        <v>0.02</v>
      </c>
      <c r="S47" s="202">
        <v>0</v>
      </c>
      <c r="T47" s="202">
        <v>0.05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75.08</v>
      </c>
      <c r="AJ47" s="202">
        <v>-0.05</v>
      </c>
      <c r="AK47" s="202">
        <v>4.3499999999999996</v>
      </c>
      <c r="AL47" s="202">
        <v>0</v>
      </c>
      <c r="AM47" s="202">
        <v>0</v>
      </c>
      <c r="AN47" s="202">
        <v>0</v>
      </c>
      <c r="AO47" s="202">
        <v>45.24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8.7200000000000006</v>
      </c>
      <c r="AV47" s="202">
        <v>0.05</v>
      </c>
      <c r="AW47" s="202">
        <v>0.04</v>
      </c>
      <c r="AX47" s="202">
        <v>0.1</v>
      </c>
      <c r="AY47" s="202">
        <v>0.18</v>
      </c>
    </row>
    <row r="48" spans="1:51">
      <c r="A48" t="s">
        <v>90</v>
      </c>
      <c r="B48" s="202">
        <v>0</v>
      </c>
      <c r="C48" s="202">
        <v>0</v>
      </c>
      <c r="D48" s="202">
        <v>3.42</v>
      </c>
      <c r="E48" s="202">
        <v>0</v>
      </c>
      <c r="F48" s="202">
        <v>0</v>
      </c>
      <c r="G48" s="202">
        <v>8.43</v>
      </c>
      <c r="H48" s="202">
        <v>0</v>
      </c>
      <c r="I48" s="202">
        <v>0</v>
      </c>
      <c r="J48" s="202">
        <v>11.03</v>
      </c>
      <c r="K48" s="202">
        <v>0.11</v>
      </c>
      <c r="L48" s="202">
        <v>0.3</v>
      </c>
      <c r="M48" s="202">
        <v>0.04</v>
      </c>
      <c r="N48" s="202">
        <v>0.05</v>
      </c>
      <c r="O48" s="202">
        <v>0.11</v>
      </c>
      <c r="P48" s="202">
        <v>0.11</v>
      </c>
      <c r="Q48" s="202">
        <v>0</v>
      </c>
      <c r="R48" s="202">
        <v>0.02</v>
      </c>
      <c r="S48" s="202">
        <v>0</v>
      </c>
      <c r="T48" s="202">
        <v>0.05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75.08</v>
      </c>
      <c r="AJ48" s="202">
        <v>-0.05</v>
      </c>
      <c r="AK48" s="202">
        <v>4.3499999999999996</v>
      </c>
      <c r="AL48" s="202">
        <v>0</v>
      </c>
      <c r="AM48" s="202">
        <v>0</v>
      </c>
      <c r="AN48" s="202">
        <v>0</v>
      </c>
      <c r="AO48" s="202">
        <v>45.24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8.7200000000000006</v>
      </c>
      <c r="AV48" s="202">
        <v>0.05</v>
      </c>
      <c r="AW48" s="202">
        <v>0.04</v>
      </c>
      <c r="AX48" s="202">
        <v>0.1</v>
      </c>
      <c r="AY48" s="202">
        <v>0.18</v>
      </c>
    </row>
    <row r="49" spans="1:51">
      <c r="A49" t="s">
        <v>91</v>
      </c>
      <c r="B49" s="202">
        <v>0</v>
      </c>
      <c r="C49" s="202">
        <v>0</v>
      </c>
      <c r="D49" s="202">
        <v>3.42</v>
      </c>
      <c r="E49" s="202">
        <v>0</v>
      </c>
      <c r="F49" s="202">
        <v>0</v>
      </c>
      <c r="G49" s="202">
        <v>8.43</v>
      </c>
      <c r="H49" s="202">
        <v>0</v>
      </c>
      <c r="I49" s="202">
        <v>0</v>
      </c>
      <c r="J49" s="202">
        <v>11.03</v>
      </c>
      <c r="K49" s="202">
        <v>0.11</v>
      </c>
      <c r="L49" s="202">
        <v>0.3</v>
      </c>
      <c r="M49" s="202">
        <v>0.04</v>
      </c>
      <c r="N49" s="202">
        <v>0.05</v>
      </c>
      <c r="O49" s="202">
        <v>0.11</v>
      </c>
      <c r="P49" s="202">
        <v>0.11</v>
      </c>
      <c r="Q49" s="202">
        <v>0</v>
      </c>
      <c r="R49" s="202">
        <v>0.02</v>
      </c>
      <c r="S49" s="202">
        <v>0</v>
      </c>
      <c r="T49" s="202">
        <v>0.05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75.08</v>
      </c>
      <c r="AJ49" s="202">
        <v>-0.05</v>
      </c>
      <c r="AK49" s="202">
        <v>4.3499999999999996</v>
      </c>
      <c r="AL49" s="202">
        <v>0</v>
      </c>
      <c r="AM49" s="202">
        <v>0</v>
      </c>
      <c r="AN49" s="202">
        <v>0</v>
      </c>
      <c r="AO49" s="202">
        <v>45.24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8.7200000000000006</v>
      </c>
      <c r="AV49" s="202">
        <v>0.05</v>
      </c>
      <c r="AW49" s="202">
        <v>0.04</v>
      </c>
      <c r="AX49" s="202">
        <v>0.1</v>
      </c>
      <c r="AY49" s="202">
        <v>0.18</v>
      </c>
    </row>
    <row r="50" spans="1:51">
      <c r="A50" t="s">
        <v>92</v>
      </c>
      <c r="B50" s="202">
        <v>0</v>
      </c>
      <c r="C50" s="202">
        <v>0</v>
      </c>
      <c r="D50" s="202">
        <v>3.42</v>
      </c>
      <c r="E50" s="202">
        <v>0</v>
      </c>
      <c r="F50" s="202">
        <v>0</v>
      </c>
      <c r="G50" s="202">
        <v>8.43</v>
      </c>
      <c r="H50" s="202">
        <v>0</v>
      </c>
      <c r="I50" s="202">
        <v>0</v>
      </c>
      <c r="J50" s="202">
        <v>11.03</v>
      </c>
      <c r="K50" s="202">
        <v>0.11</v>
      </c>
      <c r="L50" s="202">
        <v>0.3</v>
      </c>
      <c r="M50" s="202">
        <v>0.04</v>
      </c>
      <c r="N50" s="202">
        <v>0.05</v>
      </c>
      <c r="O50" s="202">
        <v>0.11</v>
      </c>
      <c r="P50" s="202">
        <v>0.11</v>
      </c>
      <c r="Q50" s="202">
        <v>0</v>
      </c>
      <c r="R50" s="202">
        <v>0.02</v>
      </c>
      <c r="S50" s="202">
        <v>0</v>
      </c>
      <c r="T50" s="202">
        <v>0.05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75.08</v>
      </c>
      <c r="AJ50" s="202">
        <v>-0.05</v>
      </c>
      <c r="AK50" s="202">
        <v>4.3499999999999996</v>
      </c>
      <c r="AL50" s="202">
        <v>0</v>
      </c>
      <c r="AM50" s="202">
        <v>0</v>
      </c>
      <c r="AN50" s="202">
        <v>0</v>
      </c>
      <c r="AO50" s="202">
        <v>45.24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8.7200000000000006</v>
      </c>
      <c r="AV50" s="202">
        <v>0.05</v>
      </c>
      <c r="AW50" s="202">
        <v>0.04</v>
      </c>
      <c r="AX50" s="202">
        <v>0.1</v>
      </c>
      <c r="AY50" s="202">
        <v>0.18</v>
      </c>
    </row>
    <row r="51" spans="1:51">
      <c r="A51" t="s">
        <v>93</v>
      </c>
      <c r="B51" s="202">
        <v>0</v>
      </c>
      <c r="C51" s="202">
        <v>0</v>
      </c>
      <c r="D51" s="202">
        <v>0.26</v>
      </c>
      <c r="E51" s="202">
        <v>0</v>
      </c>
      <c r="F51" s="202">
        <v>0</v>
      </c>
      <c r="G51" s="202">
        <v>8.43</v>
      </c>
      <c r="H51" s="202">
        <v>0</v>
      </c>
      <c r="I51" s="202">
        <v>0</v>
      </c>
      <c r="J51" s="202">
        <v>11.03</v>
      </c>
      <c r="K51" s="202">
        <v>0.11</v>
      </c>
      <c r="L51" s="202">
        <v>0.71</v>
      </c>
      <c r="M51" s="202">
        <v>0.04</v>
      </c>
      <c r="N51" s="202">
        <v>0.05</v>
      </c>
      <c r="O51" s="202">
        <v>0.11</v>
      </c>
      <c r="P51" s="202">
        <v>0.11</v>
      </c>
      <c r="Q51" s="202">
        <v>0</v>
      </c>
      <c r="R51" s="202">
        <v>0</v>
      </c>
      <c r="S51" s="202">
        <v>0</v>
      </c>
      <c r="T51" s="202">
        <v>0.05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75.08</v>
      </c>
      <c r="AJ51" s="202">
        <v>-0.05</v>
      </c>
      <c r="AK51" s="202">
        <v>4.3499999999999996</v>
      </c>
      <c r="AL51" s="202">
        <v>0</v>
      </c>
      <c r="AM51" s="202">
        <v>0</v>
      </c>
      <c r="AN51" s="202">
        <v>0</v>
      </c>
      <c r="AO51" s="202">
        <v>43.78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8.7200000000000006</v>
      </c>
      <c r="AV51" s="202">
        <v>0.05</v>
      </c>
      <c r="AW51" s="202">
        <v>0.04</v>
      </c>
      <c r="AX51" s="202">
        <v>0.1</v>
      </c>
      <c r="AY51" s="202">
        <v>0.18</v>
      </c>
    </row>
    <row r="52" spans="1:51">
      <c r="A52" t="s">
        <v>94</v>
      </c>
      <c r="B52" s="202">
        <v>0</v>
      </c>
      <c r="C52" s="202">
        <v>0</v>
      </c>
      <c r="D52" s="202">
        <v>0.53</v>
      </c>
      <c r="E52" s="202">
        <v>0</v>
      </c>
      <c r="F52" s="202">
        <v>0</v>
      </c>
      <c r="G52" s="202">
        <v>8.43</v>
      </c>
      <c r="H52" s="202">
        <v>0</v>
      </c>
      <c r="I52" s="202">
        <v>0</v>
      </c>
      <c r="J52" s="202">
        <v>11.03</v>
      </c>
      <c r="K52" s="202">
        <v>0.11</v>
      </c>
      <c r="L52" s="202">
        <v>0</v>
      </c>
      <c r="M52" s="202">
        <v>0.04</v>
      </c>
      <c r="N52" s="202">
        <v>0.05</v>
      </c>
      <c r="O52" s="202">
        <v>0.11</v>
      </c>
      <c r="P52" s="202">
        <v>0.11</v>
      </c>
      <c r="Q52" s="202">
        <v>0</v>
      </c>
      <c r="R52" s="202">
        <v>0</v>
      </c>
      <c r="S52" s="202">
        <v>0</v>
      </c>
      <c r="T52" s="202">
        <v>0.05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75.08</v>
      </c>
      <c r="AJ52" s="202">
        <v>-0.05</v>
      </c>
      <c r="AK52" s="202">
        <v>4.3499999999999996</v>
      </c>
      <c r="AL52" s="202">
        <v>0</v>
      </c>
      <c r="AM52" s="202">
        <v>0</v>
      </c>
      <c r="AN52" s="202">
        <v>0</v>
      </c>
      <c r="AO52" s="202">
        <v>43.78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8.7200000000000006</v>
      </c>
      <c r="AV52" s="202">
        <v>0.05</v>
      </c>
      <c r="AW52" s="202">
        <v>0.04</v>
      </c>
      <c r="AX52" s="202">
        <v>0.1</v>
      </c>
      <c r="AY52" s="202">
        <v>0.18</v>
      </c>
    </row>
    <row r="53" spans="1:51">
      <c r="A53" t="s">
        <v>95</v>
      </c>
      <c r="B53" s="202">
        <v>0</v>
      </c>
      <c r="C53" s="202">
        <v>0</v>
      </c>
      <c r="D53" s="202">
        <v>0.53</v>
      </c>
      <c r="E53" s="202">
        <v>0</v>
      </c>
      <c r="F53" s="202">
        <v>0</v>
      </c>
      <c r="G53" s="202">
        <v>8.43</v>
      </c>
      <c r="H53" s="202">
        <v>0</v>
      </c>
      <c r="I53" s="202">
        <v>0</v>
      </c>
      <c r="J53" s="202">
        <v>11.03</v>
      </c>
      <c r="K53" s="202">
        <v>0.11</v>
      </c>
      <c r="L53" s="202">
        <v>0</v>
      </c>
      <c r="M53" s="202">
        <v>0.04</v>
      </c>
      <c r="N53" s="202">
        <v>0.05</v>
      </c>
      <c r="O53" s="202">
        <v>0.11</v>
      </c>
      <c r="P53" s="202">
        <v>0.11</v>
      </c>
      <c r="Q53" s="202">
        <v>0</v>
      </c>
      <c r="R53" s="202">
        <v>0</v>
      </c>
      <c r="S53" s="202">
        <v>0</v>
      </c>
      <c r="T53" s="202">
        <v>0.05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75.08</v>
      </c>
      <c r="AJ53" s="202">
        <v>-0.06</v>
      </c>
      <c r="AK53" s="202">
        <v>4.3499999999999996</v>
      </c>
      <c r="AL53" s="202">
        <v>0</v>
      </c>
      <c r="AM53" s="202">
        <v>0</v>
      </c>
      <c r="AN53" s="202">
        <v>0</v>
      </c>
      <c r="AO53" s="202">
        <v>43.78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8.7200000000000006</v>
      </c>
      <c r="AV53" s="202">
        <v>0.05</v>
      </c>
      <c r="AW53" s="202">
        <v>0.04</v>
      </c>
      <c r="AX53" s="202">
        <v>0.1</v>
      </c>
      <c r="AY53" s="202">
        <v>0.18</v>
      </c>
    </row>
    <row r="54" spans="1:51">
      <c r="A54" t="s">
        <v>96</v>
      </c>
      <c r="B54" s="202">
        <v>0</v>
      </c>
      <c r="C54" s="202">
        <v>0</v>
      </c>
      <c r="D54" s="202">
        <v>0.53</v>
      </c>
      <c r="E54" s="202">
        <v>0</v>
      </c>
      <c r="F54" s="202">
        <v>0</v>
      </c>
      <c r="G54" s="202">
        <v>8.43</v>
      </c>
      <c r="H54" s="202">
        <v>0</v>
      </c>
      <c r="I54" s="202">
        <v>0</v>
      </c>
      <c r="J54" s="202">
        <v>11.03</v>
      </c>
      <c r="K54" s="202">
        <v>0.11</v>
      </c>
      <c r="L54" s="202">
        <v>0</v>
      </c>
      <c r="M54" s="202">
        <v>0.04</v>
      </c>
      <c r="N54" s="202">
        <v>0.05</v>
      </c>
      <c r="O54" s="202">
        <v>0.11</v>
      </c>
      <c r="P54" s="202">
        <v>0.11</v>
      </c>
      <c r="Q54" s="202">
        <v>0</v>
      </c>
      <c r="R54" s="202">
        <v>0</v>
      </c>
      <c r="S54" s="202">
        <v>0</v>
      </c>
      <c r="T54" s="202">
        <v>0.05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75.08</v>
      </c>
      <c r="AJ54" s="202">
        <v>-0.06</v>
      </c>
      <c r="AK54" s="202">
        <v>4.3499999999999996</v>
      </c>
      <c r="AL54" s="202">
        <v>0</v>
      </c>
      <c r="AM54" s="202">
        <v>0</v>
      </c>
      <c r="AN54" s="202">
        <v>0</v>
      </c>
      <c r="AO54" s="202">
        <v>43.78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8.7200000000000006</v>
      </c>
      <c r="AV54" s="202">
        <v>0.05</v>
      </c>
      <c r="AW54" s="202">
        <v>0.04</v>
      </c>
      <c r="AX54" s="202">
        <v>0.1</v>
      </c>
      <c r="AY54" s="202">
        <v>0.18</v>
      </c>
    </row>
    <row r="55" spans="1:51">
      <c r="A55" t="s">
        <v>97</v>
      </c>
      <c r="B55" s="202">
        <v>0</v>
      </c>
      <c r="C55" s="202">
        <v>0</v>
      </c>
      <c r="D55" s="202">
        <v>0.53</v>
      </c>
      <c r="E55" s="202">
        <v>0</v>
      </c>
      <c r="F55" s="202">
        <v>0</v>
      </c>
      <c r="G55" s="202">
        <v>8.43</v>
      </c>
      <c r="H55" s="202">
        <v>0</v>
      </c>
      <c r="I55" s="202">
        <v>0</v>
      </c>
      <c r="J55" s="202">
        <v>11.03</v>
      </c>
      <c r="K55" s="202">
        <v>0.11</v>
      </c>
      <c r="L55" s="202">
        <v>0</v>
      </c>
      <c r="M55" s="202">
        <v>0.04</v>
      </c>
      <c r="N55" s="202">
        <v>0.05</v>
      </c>
      <c r="O55" s="202">
        <v>0.11</v>
      </c>
      <c r="P55" s="202">
        <v>0.11</v>
      </c>
      <c r="Q55" s="202">
        <v>0</v>
      </c>
      <c r="R55" s="202">
        <v>0</v>
      </c>
      <c r="S55" s="202">
        <v>0</v>
      </c>
      <c r="T55" s="202">
        <v>0.05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75.08</v>
      </c>
      <c r="AJ55" s="202">
        <v>-0.06</v>
      </c>
      <c r="AK55" s="202">
        <v>4.3499999999999996</v>
      </c>
      <c r="AL55" s="202">
        <v>0</v>
      </c>
      <c r="AM55" s="202">
        <v>0</v>
      </c>
      <c r="AN55" s="202">
        <v>0</v>
      </c>
      <c r="AO55" s="202">
        <v>43.78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8.7200000000000006</v>
      </c>
      <c r="AV55" s="202">
        <v>0.05</v>
      </c>
      <c r="AW55" s="202">
        <v>0.04</v>
      </c>
      <c r="AX55" s="202">
        <v>0.09</v>
      </c>
      <c r="AY55" s="202">
        <v>0.18</v>
      </c>
    </row>
    <row r="56" spans="1:51">
      <c r="A56" t="s">
        <v>98</v>
      </c>
      <c r="B56" s="202">
        <v>0</v>
      </c>
      <c r="C56" s="202">
        <v>0</v>
      </c>
      <c r="D56" s="202">
        <v>0.53</v>
      </c>
      <c r="E56" s="202">
        <v>0</v>
      </c>
      <c r="F56" s="202">
        <v>0</v>
      </c>
      <c r="G56" s="202">
        <v>8.43</v>
      </c>
      <c r="H56" s="202">
        <v>0</v>
      </c>
      <c r="I56" s="202">
        <v>0</v>
      </c>
      <c r="J56" s="202">
        <v>11.03</v>
      </c>
      <c r="K56" s="202">
        <v>0.11</v>
      </c>
      <c r="L56" s="202">
        <v>0</v>
      </c>
      <c r="M56" s="202">
        <v>0.04</v>
      </c>
      <c r="N56" s="202">
        <v>0.05</v>
      </c>
      <c r="O56" s="202">
        <v>0.11</v>
      </c>
      <c r="P56" s="202">
        <v>0.11</v>
      </c>
      <c r="Q56" s="202">
        <v>0</v>
      </c>
      <c r="R56" s="202">
        <v>0</v>
      </c>
      <c r="S56" s="202">
        <v>0</v>
      </c>
      <c r="T56" s="202">
        <v>0.05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75.08</v>
      </c>
      <c r="AJ56" s="202">
        <v>-0.06</v>
      </c>
      <c r="AK56" s="202">
        <v>4.3499999999999996</v>
      </c>
      <c r="AL56" s="202">
        <v>0</v>
      </c>
      <c r="AM56" s="202">
        <v>0</v>
      </c>
      <c r="AN56" s="202">
        <v>0</v>
      </c>
      <c r="AO56" s="202">
        <v>43.78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8.7200000000000006</v>
      </c>
      <c r="AV56" s="202">
        <v>0.05</v>
      </c>
      <c r="AW56" s="202">
        <v>0.04</v>
      </c>
      <c r="AX56" s="202">
        <v>0.09</v>
      </c>
      <c r="AY56" s="202">
        <v>0.18</v>
      </c>
    </row>
    <row r="57" spans="1:51">
      <c r="A57" t="s">
        <v>99</v>
      </c>
      <c r="B57" s="202">
        <v>0</v>
      </c>
      <c r="C57" s="202">
        <v>0</v>
      </c>
      <c r="D57" s="202">
        <v>0.53</v>
      </c>
      <c r="E57" s="202">
        <v>0</v>
      </c>
      <c r="F57" s="202">
        <v>0</v>
      </c>
      <c r="G57" s="202">
        <v>8.43</v>
      </c>
      <c r="H57" s="202">
        <v>0</v>
      </c>
      <c r="I57" s="202">
        <v>0</v>
      </c>
      <c r="J57" s="202">
        <v>11.03</v>
      </c>
      <c r="K57" s="202">
        <v>0.11</v>
      </c>
      <c r="L57" s="202">
        <v>0</v>
      </c>
      <c r="M57" s="202">
        <v>0.04</v>
      </c>
      <c r="N57" s="202">
        <v>0.05</v>
      </c>
      <c r="O57" s="202">
        <v>0.11</v>
      </c>
      <c r="P57" s="202">
        <v>0.11</v>
      </c>
      <c r="Q57" s="202">
        <v>0</v>
      </c>
      <c r="R57" s="202">
        <v>0</v>
      </c>
      <c r="S57" s="202">
        <v>0</v>
      </c>
      <c r="T57" s="202">
        <v>0.05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75.08</v>
      </c>
      <c r="AJ57" s="202">
        <v>-0.05</v>
      </c>
      <c r="AK57" s="202">
        <v>4.3499999999999996</v>
      </c>
      <c r="AL57" s="202">
        <v>0</v>
      </c>
      <c r="AM57" s="202">
        <v>0</v>
      </c>
      <c r="AN57" s="202">
        <v>0</v>
      </c>
      <c r="AO57" s="202">
        <v>43.78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8.7200000000000006</v>
      </c>
      <c r="AV57" s="202">
        <v>0.05</v>
      </c>
      <c r="AW57" s="202">
        <v>0.04</v>
      </c>
      <c r="AX57" s="202">
        <v>0.09</v>
      </c>
      <c r="AY57" s="202">
        <v>0.18</v>
      </c>
    </row>
    <row r="58" spans="1:51">
      <c r="A58" t="s">
        <v>100</v>
      </c>
      <c r="B58" s="202">
        <v>0</v>
      </c>
      <c r="C58" s="202">
        <v>0</v>
      </c>
      <c r="D58" s="202">
        <v>0.53</v>
      </c>
      <c r="E58" s="202">
        <v>0</v>
      </c>
      <c r="F58" s="202">
        <v>0</v>
      </c>
      <c r="G58" s="202">
        <v>8.43</v>
      </c>
      <c r="H58" s="202">
        <v>0</v>
      </c>
      <c r="I58" s="202">
        <v>0</v>
      </c>
      <c r="J58" s="202">
        <v>11.03</v>
      </c>
      <c r="K58" s="202">
        <v>0.11</v>
      </c>
      <c r="L58" s="202">
        <v>0</v>
      </c>
      <c r="M58" s="202">
        <v>0.04</v>
      </c>
      <c r="N58" s="202">
        <v>0.05</v>
      </c>
      <c r="O58" s="202">
        <v>0.11</v>
      </c>
      <c r="P58" s="202">
        <v>0.11</v>
      </c>
      <c r="Q58" s="202">
        <v>0</v>
      </c>
      <c r="R58" s="202">
        <v>0</v>
      </c>
      <c r="S58" s="202">
        <v>0</v>
      </c>
      <c r="T58" s="202">
        <v>0.05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75.08</v>
      </c>
      <c r="AJ58" s="202">
        <v>-0.05</v>
      </c>
      <c r="AK58" s="202">
        <v>4.3499999999999996</v>
      </c>
      <c r="AL58" s="202">
        <v>0</v>
      </c>
      <c r="AM58" s="202">
        <v>0</v>
      </c>
      <c r="AN58" s="202">
        <v>0</v>
      </c>
      <c r="AO58" s="202">
        <v>43.78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8.7200000000000006</v>
      </c>
      <c r="AV58" s="202">
        <v>0.05</v>
      </c>
      <c r="AW58" s="202">
        <v>0.04</v>
      </c>
      <c r="AX58" s="202">
        <v>0.09</v>
      </c>
      <c r="AY58" s="202">
        <v>0.18</v>
      </c>
    </row>
    <row r="59" spans="1:51">
      <c r="A59" t="s">
        <v>101</v>
      </c>
      <c r="B59" s="202">
        <v>0</v>
      </c>
      <c r="C59" s="202">
        <v>0</v>
      </c>
      <c r="D59" s="202">
        <v>0.53</v>
      </c>
      <c r="E59" s="202">
        <v>0</v>
      </c>
      <c r="F59" s="202">
        <v>0</v>
      </c>
      <c r="G59" s="202">
        <v>8.43</v>
      </c>
      <c r="H59" s="202">
        <v>0</v>
      </c>
      <c r="I59" s="202">
        <v>0</v>
      </c>
      <c r="J59" s="202">
        <v>11.03</v>
      </c>
      <c r="K59" s="202">
        <v>0.11</v>
      </c>
      <c r="L59" s="202">
        <v>0.12</v>
      </c>
      <c r="M59" s="202">
        <v>0.04</v>
      </c>
      <c r="N59" s="202">
        <v>0.05</v>
      </c>
      <c r="O59" s="202">
        <v>0.11</v>
      </c>
      <c r="P59" s="202">
        <v>0.11</v>
      </c>
      <c r="Q59" s="202">
        <v>0</v>
      </c>
      <c r="R59" s="202">
        <v>0.02</v>
      </c>
      <c r="S59" s="202">
        <v>0</v>
      </c>
      <c r="T59" s="202">
        <v>0.05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3.96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75.08</v>
      </c>
      <c r="AJ59" s="202">
        <v>-0.06</v>
      </c>
      <c r="AK59" s="202">
        <v>4.3499999999999996</v>
      </c>
      <c r="AL59" s="202">
        <v>0</v>
      </c>
      <c r="AM59" s="202">
        <v>0</v>
      </c>
      <c r="AN59" s="202">
        <v>0</v>
      </c>
      <c r="AO59" s="202">
        <v>43.78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8.7200000000000006</v>
      </c>
      <c r="AV59" s="202">
        <v>0.05</v>
      </c>
      <c r="AW59" s="202">
        <v>0.04</v>
      </c>
      <c r="AX59" s="202">
        <v>7.0000000000000007E-2</v>
      </c>
      <c r="AY59" s="202">
        <v>0.18</v>
      </c>
    </row>
    <row r="60" spans="1:51">
      <c r="A60" t="s">
        <v>102</v>
      </c>
      <c r="B60" s="202">
        <v>0</v>
      </c>
      <c r="C60" s="202">
        <v>0</v>
      </c>
      <c r="D60" s="202">
        <v>0.53</v>
      </c>
      <c r="E60" s="202">
        <v>0</v>
      </c>
      <c r="F60" s="202">
        <v>0</v>
      </c>
      <c r="G60" s="202">
        <v>8.43</v>
      </c>
      <c r="H60" s="202">
        <v>0</v>
      </c>
      <c r="I60" s="202">
        <v>0</v>
      </c>
      <c r="J60" s="202">
        <v>10.87</v>
      </c>
      <c r="K60" s="202">
        <v>0.11</v>
      </c>
      <c r="L60" s="202">
        <v>0.12</v>
      </c>
      <c r="M60" s="202">
        <v>0.04</v>
      </c>
      <c r="N60" s="202">
        <v>0.05</v>
      </c>
      <c r="O60" s="202">
        <v>0.11</v>
      </c>
      <c r="P60" s="202">
        <v>0.11</v>
      </c>
      <c r="Q60" s="202">
        <v>0</v>
      </c>
      <c r="R60" s="202">
        <v>0.02</v>
      </c>
      <c r="S60" s="202">
        <v>0</v>
      </c>
      <c r="T60" s="202">
        <v>0.05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55.44</v>
      </c>
      <c r="AJ60" s="202">
        <v>0</v>
      </c>
      <c r="AK60" s="202">
        <v>4.3499999999999996</v>
      </c>
      <c r="AL60" s="202">
        <v>0</v>
      </c>
      <c r="AM60" s="202">
        <v>0</v>
      </c>
      <c r="AN60" s="202">
        <v>0</v>
      </c>
      <c r="AO60" s="202">
        <v>43.78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8.7200000000000006</v>
      </c>
      <c r="AV60" s="202">
        <v>0.05</v>
      </c>
      <c r="AW60" s="202">
        <v>7.0000000000000007E-2</v>
      </c>
      <c r="AX60" s="202">
        <v>7.0000000000000007E-2</v>
      </c>
      <c r="AY60" s="202">
        <v>0.18</v>
      </c>
    </row>
    <row r="61" spans="1:51">
      <c r="A61" t="s">
        <v>103</v>
      </c>
      <c r="B61" s="202">
        <v>0</v>
      </c>
      <c r="C61" s="202">
        <v>0</v>
      </c>
      <c r="D61" s="202">
        <v>0.8</v>
      </c>
      <c r="E61" s="202">
        <v>0</v>
      </c>
      <c r="F61" s="202">
        <v>0</v>
      </c>
      <c r="G61" s="202">
        <v>8.43</v>
      </c>
      <c r="H61" s="202">
        <v>0</v>
      </c>
      <c r="I61" s="202">
        <v>0</v>
      </c>
      <c r="J61" s="202">
        <v>10.87</v>
      </c>
      <c r="K61" s="202">
        <v>0.03</v>
      </c>
      <c r="L61" s="202">
        <v>0.12</v>
      </c>
      <c r="M61" s="202">
        <v>0.04</v>
      </c>
      <c r="N61" s="202">
        <v>0.05</v>
      </c>
      <c r="O61" s="202">
        <v>0.11</v>
      </c>
      <c r="P61" s="202">
        <v>0.11</v>
      </c>
      <c r="Q61" s="202">
        <v>0</v>
      </c>
      <c r="R61" s="202">
        <v>0.02</v>
      </c>
      <c r="S61" s="202">
        <v>0</v>
      </c>
      <c r="T61" s="202">
        <v>0.05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55.44</v>
      </c>
      <c r="AJ61" s="202">
        <v>0</v>
      </c>
      <c r="AK61" s="202">
        <v>4.3499999999999996</v>
      </c>
      <c r="AL61" s="202">
        <v>0</v>
      </c>
      <c r="AM61" s="202">
        <v>0</v>
      </c>
      <c r="AN61" s="202">
        <v>0</v>
      </c>
      <c r="AO61" s="202">
        <v>43.78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8.7200000000000006</v>
      </c>
      <c r="AV61" s="202">
        <v>0.05</v>
      </c>
      <c r="AW61" s="202">
        <v>0.08</v>
      </c>
      <c r="AX61" s="202">
        <v>7.0000000000000007E-2</v>
      </c>
      <c r="AY61" s="202">
        <v>0.18</v>
      </c>
    </row>
    <row r="62" spans="1:51">
      <c r="A62" t="s">
        <v>104</v>
      </c>
      <c r="B62" s="202">
        <v>0</v>
      </c>
      <c r="C62" s="202">
        <v>0</v>
      </c>
      <c r="D62" s="202">
        <v>1.1299999999999999</v>
      </c>
      <c r="E62" s="202">
        <v>0</v>
      </c>
      <c r="F62" s="202">
        <v>0</v>
      </c>
      <c r="G62" s="202">
        <v>8.43</v>
      </c>
      <c r="H62" s="202">
        <v>0</v>
      </c>
      <c r="I62" s="202">
        <v>0</v>
      </c>
      <c r="J62" s="202">
        <v>10.87</v>
      </c>
      <c r="K62" s="202">
        <v>0.03</v>
      </c>
      <c r="L62" s="202">
        <v>0.12</v>
      </c>
      <c r="M62" s="202">
        <v>0.04</v>
      </c>
      <c r="N62" s="202">
        <v>0.05</v>
      </c>
      <c r="O62" s="202">
        <v>0.11</v>
      </c>
      <c r="P62" s="202">
        <v>0.11</v>
      </c>
      <c r="Q62" s="202">
        <v>0</v>
      </c>
      <c r="R62" s="202">
        <v>0.02</v>
      </c>
      <c r="S62" s="202">
        <v>0</v>
      </c>
      <c r="T62" s="202">
        <v>0.05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55.44</v>
      </c>
      <c r="AJ62" s="202">
        <v>0</v>
      </c>
      <c r="AK62" s="202">
        <v>4.3499999999999996</v>
      </c>
      <c r="AL62" s="202">
        <v>0</v>
      </c>
      <c r="AM62" s="202">
        <v>0</v>
      </c>
      <c r="AN62" s="202">
        <v>0</v>
      </c>
      <c r="AO62" s="202">
        <v>43.78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8.7200000000000006</v>
      </c>
      <c r="AV62" s="202">
        <v>0.05</v>
      </c>
      <c r="AW62" s="202">
        <v>0.08</v>
      </c>
      <c r="AX62" s="202">
        <v>7.0000000000000007E-2</v>
      </c>
      <c r="AY62" s="202">
        <v>0.18</v>
      </c>
    </row>
    <row r="63" spans="1:51">
      <c r="A63" t="s">
        <v>105</v>
      </c>
      <c r="B63" s="202">
        <v>0</v>
      </c>
      <c r="C63" s="202">
        <v>0</v>
      </c>
      <c r="D63" s="202">
        <v>1.39</v>
      </c>
      <c r="E63" s="202">
        <v>0</v>
      </c>
      <c r="F63" s="202">
        <v>0</v>
      </c>
      <c r="G63" s="202">
        <v>8.43</v>
      </c>
      <c r="H63" s="202">
        <v>0</v>
      </c>
      <c r="I63" s="202">
        <v>0</v>
      </c>
      <c r="J63" s="202">
        <v>10.87</v>
      </c>
      <c r="K63" s="202">
        <v>0.03</v>
      </c>
      <c r="L63" s="202">
        <v>0.3</v>
      </c>
      <c r="M63" s="202">
        <v>0.04</v>
      </c>
      <c r="N63" s="202">
        <v>0.05</v>
      </c>
      <c r="O63" s="202">
        <v>0.11</v>
      </c>
      <c r="P63" s="202">
        <v>0.11</v>
      </c>
      <c r="Q63" s="202">
        <v>0</v>
      </c>
      <c r="R63" s="202">
        <v>0.02</v>
      </c>
      <c r="S63" s="202">
        <v>0</v>
      </c>
      <c r="T63" s="202">
        <v>0.05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55.44</v>
      </c>
      <c r="AJ63" s="202">
        <v>0</v>
      </c>
      <c r="AK63" s="202">
        <v>4.3499999999999996</v>
      </c>
      <c r="AL63" s="202">
        <v>0</v>
      </c>
      <c r="AM63" s="202">
        <v>0</v>
      </c>
      <c r="AN63" s="202">
        <v>0</v>
      </c>
      <c r="AO63" s="202">
        <v>43.78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8.7200000000000006</v>
      </c>
      <c r="AV63" s="202">
        <v>0.05</v>
      </c>
      <c r="AW63" s="202">
        <v>0.08</v>
      </c>
      <c r="AX63" s="202">
        <v>7.0000000000000007E-2</v>
      </c>
      <c r="AY63" s="202">
        <v>0.18</v>
      </c>
    </row>
    <row r="64" spans="1:51">
      <c r="A64" t="s">
        <v>106</v>
      </c>
      <c r="B64" s="202">
        <v>0</v>
      </c>
      <c r="C64" s="202">
        <v>0</v>
      </c>
      <c r="D64" s="202">
        <v>1.39</v>
      </c>
      <c r="E64" s="202">
        <v>0</v>
      </c>
      <c r="F64" s="202">
        <v>0</v>
      </c>
      <c r="G64" s="202">
        <v>8.43</v>
      </c>
      <c r="H64" s="202">
        <v>0</v>
      </c>
      <c r="I64" s="202">
        <v>0</v>
      </c>
      <c r="J64" s="202">
        <v>10.87</v>
      </c>
      <c r="K64" s="202">
        <v>0.11</v>
      </c>
      <c r="L64" s="202">
        <v>0.3</v>
      </c>
      <c r="M64" s="202">
        <v>0.04</v>
      </c>
      <c r="N64" s="202">
        <v>0.05</v>
      </c>
      <c r="O64" s="202">
        <v>0.11</v>
      </c>
      <c r="P64" s="202">
        <v>0.11</v>
      </c>
      <c r="Q64" s="202">
        <v>0</v>
      </c>
      <c r="R64" s="202">
        <v>0.02</v>
      </c>
      <c r="S64" s="202">
        <v>0</v>
      </c>
      <c r="T64" s="202">
        <v>0.05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1.98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55.44</v>
      </c>
      <c r="AJ64" s="202">
        <v>0</v>
      </c>
      <c r="AK64" s="202">
        <v>4.3499999999999996</v>
      </c>
      <c r="AL64" s="202">
        <v>0</v>
      </c>
      <c r="AM64" s="202">
        <v>0</v>
      </c>
      <c r="AN64" s="202">
        <v>0</v>
      </c>
      <c r="AO64" s="202">
        <v>43.78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8.7200000000000006</v>
      </c>
      <c r="AV64" s="202">
        <v>0.05</v>
      </c>
      <c r="AW64" s="202">
        <v>0.08</v>
      </c>
      <c r="AX64" s="202">
        <v>7.0000000000000007E-2</v>
      </c>
      <c r="AY64" s="202">
        <v>0.18</v>
      </c>
    </row>
    <row r="65" spans="1:51">
      <c r="A65" t="s">
        <v>107</v>
      </c>
      <c r="B65" s="202">
        <v>0</v>
      </c>
      <c r="C65" s="202">
        <v>0</v>
      </c>
      <c r="D65" s="202">
        <v>1.39</v>
      </c>
      <c r="E65" s="202">
        <v>0</v>
      </c>
      <c r="F65" s="202">
        <v>0</v>
      </c>
      <c r="G65" s="202">
        <v>8.43</v>
      </c>
      <c r="H65" s="202">
        <v>0</v>
      </c>
      <c r="I65" s="202">
        <v>0</v>
      </c>
      <c r="J65" s="202">
        <v>10.87</v>
      </c>
      <c r="K65" s="202">
        <v>0.11</v>
      </c>
      <c r="L65" s="202">
        <v>0.3</v>
      </c>
      <c r="M65" s="202">
        <v>0.04</v>
      </c>
      <c r="N65" s="202">
        <v>0.05</v>
      </c>
      <c r="O65" s="202">
        <v>0.11</v>
      </c>
      <c r="P65" s="202">
        <v>0.11</v>
      </c>
      <c r="Q65" s="202">
        <v>0</v>
      </c>
      <c r="R65" s="202">
        <v>0.02</v>
      </c>
      <c r="S65" s="202">
        <v>0</v>
      </c>
      <c r="T65" s="202">
        <v>0.05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1.98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55.44</v>
      </c>
      <c r="AJ65" s="202">
        <v>0</v>
      </c>
      <c r="AK65" s="202">
        <v>5.31</v>
      </c>
      <c r="AL65" s="202">
        <v>0</v>
      </c>
      <c r="AM65" s="202">
        <v>0</v>
      </c>
      <c r="AN65" s="202">
        <v>0</v>
      </c>
      <c r="AO65" s="202">
        <v>43.78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8.7200000000000006</v>
      </c>
      <c r="AV65" s="202">
        <v>0.05</v>
      </c>
      <c r="AW65" s="202">
        <v>0.08</v>
      </c>
      <c r="AX65" s="202">
        <v>7.0000000000000007E-2</v>
      </c>
      <c r="AY65" s="202">
        <v>0.18</v>
      </c>
    </row>
    <row r="66" spans="1:51">
      <c r="A66" t="s">
        <v>108</v>
      </c>
      <c r="B66" s="202">
        <v>0</v>
      </c>
      <c r="C66" s="202">
        <v>0</v>
      </c>
      <c r="D66" s="202">
        <v>1.39</v>
      </c>
      <c r="E66" s="202">
        <v>0</v>
      </c>
      <c r="F66" s="202">
        <v>0</v>
      </c>
      <c r="G66" s="202">
        <v>8.43</v>
      </c>
      <c r="H66" s="202">
        <v>0</v>
      </c>
      <c r="I66" s="202">
        <v>0</v>
      </c>
      <c r="J66" s="202">
        <v>10.87</v>
      </c>
      <c r="K66" s="202">
        <v>0.03</v>
      </c>
      <c r="L66" s="202">
        <v>0.3</v>
      </c>
      <c r="M66" s="202">
        <v>0.04</v>
      </c>
      <c r="N66" s="202">
        <v>0.05</v>
      </c>
      <c r="O66" s="202">
        <v>0.11</v>
      </c>
      <c r="P66" s="202">
        <v>0.11</v>
      </c>
      <c r="Q66" s="202">
        <v>0</v>
      </c>
      <c r="R66" s="202">
        <v>0.02</v>
      </c>
      <c r="S66" s="202">
        <v>0</v>
      </c>
      <c r="T66" s="202">
        <v>0.05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55.44</v>
      </c>
      <c r="AJ66" s="202">
        <v>0</v>
      </c>
      <c r="AK66" s="202">
        <v>5.31</v>
      </c>
      <c r="AL66" s="202">
        <v>0</v>
      </c>
      <c r="AM66" s="202">
        <v>0</v>
      </c>
      <c r="AN66" s="202">
        <v>0</v>
      </c>
      <c r="AO66" s="202">
        <v>43.78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8.7200000000000006</v>
      </c>
      <c r="AV66" s="202">
        <v>0.05</v>
      </c>
      <c r="AW66" s="202">
        <v>0.08</v>
      </c>
      <c r="AX66" s="202">
        <v>7.0000000000000007E-2</v>
      </c>
      <c r="AY66" s="202">
        <v>0.18</v>
      </c>
    </row>
    <row r="67" spans="1:51">
      <c r="A67" t="s">
        <v>109</v>
      </c>
      <c r="B67" s="202">
        <v>0</v>
      </c>
      <c r="C67" s="202">
        <v>0</v>
      </c>
      <c r="D67" s="202">
        <v>1.39</v>
      </c>
      <c r="E67" s="202">
        <v>0</v>
      </c>
      <c r="F67" s="202">
        <v>0</v>
      </c>
      <c r="G67" s="202">
        <v>8.43</v>
      </c>
      <c r="H67" s="202">
        <v>0</v>
      </c>
      <c r="I67" s="202">
        <v>0</v>
      </c>
      <c r="J67" s="202">
        <v>10.87</v>
      </c>
      <c r="K67" s="202">
        <v>0.11</v>
      </c>
      <c r="L67" s="202">
        <v>0.12</v>
      </c>
      <c r="M67" s="202">
        <v>0.04</v>
      </c>
      <c r="N67" s="202">
        <v>0.05</v>
      </c>
      <c r="O67" s="202">
        <v>0.11</v>
      </c>
      <c r="P67" s="202">
        <v>0.11</v>
      </c>
      <c r="Q67" s="202">
        <v>0</v>
      </c>
      <c r="R67" s="202">
        <v>0.02</v>
      </c>
      <c r="S67" s="202">
        <v>0</v>
      </c>
      <c r="T67" s="202">
        <v>0.05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55.44</v>
      </c>
      <c r="AJ67" s="202">
        <v>0</v>
      </c>
      <c r="AK67" s="202">
        <v>5.53</v>
      </c>
      <c r="AL67" s="202">
        <v>0</v>
      </c>
      <c r="AM67" s="202">
        <v>0</v>
      </c>
      <c r="AN67" s="202">
        <v>0</v>
      </c>
      <c r="AO67" s="202">
        <v>43.78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8.7200000000000006</v>
      </c>
      <c r="AV67" s="202">
        <v>0.05</v>
      </c>
      <c r="AW67" s="202">
        <v>0.08</v>
      </c>
      <c r="AX67" s="202">
        <v>0.09</v>
      </c>
      <c r="AY67" s="202">
        <v>0.18</v>
      </c>
    </row>
    <row r="68" spans="1:51">
      <c r="A68" t="s">
        <v>110</v>
      </c>
      <c r="B68" s="202">
        <v>0</v>
      </c>
      <c r="C68" s="202">
        <v>0</v>
      </c>
      <c r="D68" s="202">
        <v>1.39</v>
      </c>
      <c r="E68" s="202">
        <v>0</v>
      </c>
      <c r="F68" s="202">
        <v>0</v>
      </c>
      <c r="G68" s="202">
        <v>8.43</v>
      </c>
      <c r="H68" s="202">
        <v>0</v>
      </c>
      <c r="I68" s="202">
        <v>0</v>
      </c>
      <c r="J68" s="202">
        <v>10.87</v>
      </c>
      <c r="K68" s="202">
        <v>0.11</v>
      </c>
      <c r="L68" s="202">
        <v>0.12</v>
      </c>
      <c r="M68" s="202">
        <v>0.04</v>
      </c>
      <c r="N68" s="202">
        <v>0.05</v>
      </c>
      <c r="O68" s="202">
        <v>0.11</v>
      </c>
      <c r="P68" s="202">
        <v>0.11</v>
      </c>
      <c r="Q68" s="202">
        <v>0</v>
      </c>
      <c r="R68" s="202">
        <v>0.02</v>
      </c>
      <c r="S68" s="202">
        <v>0</v>
      </c>
      <c r="T68" s="202">
        <v>0.05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56.94</v>
      </c>
      <c r="AJ68" s="202">
        <v>0</v>
      </c>
      <c r="AK68" s="202">
        <v>5.53</v>
      </c>
      <c r="AL68" s="202">
        <v>0</v>
      </c>
      <c r="AM68" s="202">
        <v>0</v>
      </c>
      <c r="AN68" s="202">
        <v>0</v>
      </c>
      <c r="AO68" s="202">
        <v>43.78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8.7200000000000006</v>
      </c>
      <c r="AV68" s="202">
        <v>0.05</v>
      </c>
      <c r="AW68" s="202">
        <v>0.08</v>
      </c>
      <c r="AX68" s="202">
        <v>0.11</v>
      </c>
      <c r="AY68" s="202">
        <v>0.18</v>
      </c>
    </row>
    <row r="69" spans="1:51">
      <c r="A69" t="s">
        <v>111</v>
      </c>
      <c r="B69" s="202">
        <v>0</v>
      </c>
      <c r="C69" s="202">
        <v>0</v>
      </c>
      <c r="D69" s="202">
        <v>1.66</v>
      </c>
      <c r="E69" s="202">
        <v>0</v>
      </c>
      <c r="F69" s="202">
        <v>0</v>
      </c>
      <c r="G69" s="202">
        <v>8.43</v>
      </c>
      <c r="H69" s="202">
        <v>0</v>
      </c>
      <c r="I69" s="202">
        <v>0</v>
      </c>
      <c r="J69" s="202">
        <v>10.87</v>
      </c>
      <c r="K69" s="202">
        <v>0.11</v>
      </c>
      <c r="L69" s="202">
        <v>0.12</v>
      </c>
      <c r="M69" s="202">
        <v>0.04</v>
      </c>
      <c r="N69" s="202">
        <v>0.05</v>
      </c>
      <c r="O69" s="202">
        <v>0.11</v>
      </c>
      <c r="P69" s="202">
        <v>0.11</v>
      </c>
      <c r="Q69" s="202">
        <v>0</v>
      </c>
      <c r="R69" s="202">
        <v>0.02</v>
      </c>
      <c r="S69" s="202">
        <v>0</v>
      </c>
      <c r="T69" s="202">
        <v>0.05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56.94</v>
      </c>
      <c r="AJ69" s="202">
        <v>0</v>
      </c>
      <c r="AK69" s="202">
        <v>5.53</v>
      </c>
      <c r="AL69" s="202">
        <v>0</v>
      </c>
      <c r="AM69" s="202">
        <v>0</v>
      </c>
      <c r="AN69" s="202">
        <v>0</v>
      </c>
      <c r="AO69" s="202">
        <v>43.78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8.7200000000000006</v>
      </c>
      <c r="AV69" s="202">
        <v>0.05</v>
      </c>
      <c r="AW69" s="202">
        <v>0.08</v>
      </c>
      <c r="AX69" s="202">
        <v>0.11</v>
      </c>
      <c r="AY69" s="202">
        <v>0.18</v>
      </c>
    </row>
    <row r="70" spans="1:51">
      <c r="A70" t="s">
        <v>112</v>
      </c>
      <c r="B70" s="202">
        <v>0</v>
      </c>
      <c r="C70" s="202">
        <v>0</v>
      </c>
      <c r="D70" s="202">
        <v>1.86</v>
      </c>
      <c r="E70" s="202">
        <v>0</v>
      </c>
      <c r="F70" s="202">
        <v>0</v>
      </c>
      <c r="G70" s="202">
        <v>8.43</v>
      </c>
      <c r="H70" s="202">
        <v>0</v>
      </c>
      <c r="I70" s="202">
        <v>0</v>
      </c>
      <c r="J70" s="202">
        <v>10.87</v>
      </c>
      <c r="K70" s="202">
        <v>0.11</v>
      </c>
      <c r="L70" s="202">
        <v>0.12</v>
      </c>
      <c r="M70" s="202">
        <v>0.04</v>
      </c>
      <c r="N70" s="202">
        <v>0.05</v>
      </c>
      <c r="O70" s="202">
        <v>0.11</v>
      </c>
      <c r="P70" s="202">
        <v>0.11</v>
      </c>
      <c r="Q70" s="202">
        <v>0</v>
      </c>
      <c r="R70" s="202">
        <v>0.02</v>
      </c>
      <c r="S70" s="202">
        <v>0</v>
      </c>
      <c r="T70" s="202">
        <v>0.05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56.94</v>
      </c>
      <c r="AJ70" s="202">
        <v>0</v>
      </c>
      <c r="AK70" s="202">
        <v>5.53</v>
      </c>
      <c r="AL70" s="202">
        <v>0</v>
      </c>
      <c r="AM70" s="202">
        <v>0</v>
      </c>
      <c r="AN70" s="202">
        <v>0</v>
      </c>
      <c r="AO70" s="202">
        <v>43.78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8.7200000000000006</v>
      </c>
      <c r="AV70" s="202">
        <v>0.05</v>
      </c>
      <c r="AW70" s="202">
        <v>0.08</v>
      </c>
      <c r="AX70" s="202">
        <v>0.11</v>
      </c>
      <c r="AY70" s="202">
        <v>0.18</v>
      </c>
    </row>
    <row r="71" spans="1:51">
      <c r="A71" t="s">
        <v>113</v>
      </c>
      <c r="B71" s="202">
        <v>0</v>
      </c>
      <c r="C71" s="202">
        <v>0</v>
      </c>
      <c r="D71" s="202">
        <v>2.39</v>
      </c>
      <c r="E71" s="202">
        <v>0</v>
      </c>
      <c r="F71" s="202">
        <v>0</v>
      </c>
      <c r="G71" s="202">
        <v>8.43</v>
      </c>
      <c r="H71" s="202">
        <v>0</v>
      </c>
      <c r="I71" s="202">
        <v>0</v>
      </c>
      <c r="J71" s="202">
        <v>10.87</v>
      </c>
      <c r="K71" s="202">
        <v>0</v>
      </c>
      <c r="L71" s="202">
        <v>0.12</v>
      </c>
      <c r="M71" s="202">
        <v>0.04</v>
      </c>
      <c r="N71" s="202">
        <v>0.05</v>
      </c>
      <c r="O71" s="202">
        <v>0.11</v>
      </c>
      <c r="P71" s="202">
        <v>0.11</v>
      </c>
      <c r="Q71" s="202">
        <v>0</v>
      </c>
      <c r="R71" s="202">
        <v>0.02</v>
      </c>
      <c r="S71" s="202">
        <v>0</v>
      </c>
      <c r="T71" s="202">
        <v>0.05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57.82</v>
      </c>
      <c r="AJ71" s="202">
        <v>0</v>
      </c>
      <c r="AK71" s="202">
        <v>5.53</v>
      </c>
      <c r="AL71" s="202">
        <v>0</v>
      </c>
      <c r="AM71" s="202">
        <v>0</v>
      </c>
      <c r="AN71" s="202">
        <v>0</v>
      </c>
      <c r="AO71" s="202">
        <v>43.78</v>
      </c>
      <c r="AP71" s="202">
        <v>2.19</v>
      </c>
      <c r="AQ71" s="202">
        <v>0</v>
      </c>
      <c r="AR71" s="202">
        <v>0</v>
      </c>
      <c r="AS71" s="202">
        <v>0</v>
      </c>
      <c r="AT71" s="202">
        <v>0</v>
      </c>
      <c r="AU71" s="202">
        <v>8.7200000000000006</v>
      </c>
      <c r="AV71" s="202">
        <v>0.05</v>
      </c>
      <c r="AW71" s="202">
        <v>0.08</v>
      </c>
      <c r="AX71" s="202">
        <v>0.11</v>
      </c>
      <c r="AY71" s="202">
        <v>0.18</v>
      </c>
    </row>
    <row r="72" spans="1:51">
      <c r="A72" t="s">
        <v>114</v>
      </c>
      <c r="B72" s="202">
        <v>0</v>
      </c>
      <c r="C72" s="202">
        <v>0</v>
      </c>
      <c r="D72" s="202">
        <v>2.99</v>
      </c>
      <c r="E72" s="202">
        <v>0</v>
      </c>
      <c r="F72" s="202">
        <v>0</v>
      </c>
      <c r="G72" s="202">
        <v>8.43</v>
      </c>
      <c r="H72" s="202">
        <v>0</v>
      </c>
      <c r="I72" s="202">
        <v>0</v>
      </c>
      <c r="J72" s="202">
        <v>10.87</v>
      </c>
      <c r="K72" s="202">
        <v>0</v>
      </c>
      <c r="L72" s="202">
        <v>0.12</v>
      </c>
      <c r="M72" s="202">
        <v>0.04</v>
      </c>
      <c r="N72" s="202">
        <v>0.05</v>
      </c>
      <c r="O72" s="202">
        <v>0.11</v>
      </c>
      <c r="P72" s="202">
        <v>0.11</v>
      </c>
      <c r="Q72" s="202">
        <v>0</v>
      </c>
      <c r="R72" s="202">
        <v>0.02</v>
      </c>
      <c r="S72" s="202">
        <v>0</v>
      </c>
      <c r="T72" s="202">
        <v>0.05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57.82</v>
      </c>
      <c r="AJ72" s="202">
        <v>0</v>
      </c>
      <c r="AK72" s="202">
        <v>5.53</v>
      </c>
      <c r="AL72" s="202">
        <v>0</v>
      </c>
      <c r="AM72" s="202">
        <v>0</v>
      </c>
      <c r="AN72" s="202">
        <v>0</v>
      </c>
      <c r="AO72" s="202">
        <v>43.78</v>
      </c>
      <c r="AP72" s="202">
        <v>2.19</v>
      </c>
      <c r="AQ72" s="202">
        <v>0</v>
      </c>
      <c r="AR72" s="202">
        <v>0</v>
      </c>
      <c r="AS72" s="202">
        <v>0</v>
      </c>
      <c r="AT72" s="202">
        <v>0</v>
      </c>
      <c r="AU72" s="202">
        <v>8.7200000000000006</v>
      </c>
      <c r="AV72" s="202">
        <v>0.05</v>
      </c>
      <c r="AW72" s="202">
        <v>0.08</v>
      </c>
      <c r="AX72" s="202">
        <v>0.11</v>
      </c>
      <c r="AY72" s="202">
        <v>0.18</v>
      </c>
    </row>
    <row r="73" spans="1:51">
      <c r="A73" t="s">
        <v>115</v>
      </c>
      <c r="B73" s="202">
        <v>0</v>
      </c>
      <c r="C73" s="202">
        <v>0</v>
      </c>
      <c r="D73" s="202">
        <v>3.25</v>
      </c>
      <c r="E73" s="202">
        <v>0</v>
      </c>
      <c r="F73" s="202">
        <v>0</v>
      </c>
      <c r="G73" s="202">
        <v>8.43</v>
      </c>
      <c r="H73" s="202">
        <v>0</v>
      </c>
      <c r="I73" s="202">
        <v>0</v>
      </c>
      <c r="J73" s="202">
        <v>10.87</v>
      </c>
      <c r="K73" s="202">
        <v>0</v>
      </c>
      <c r="L73" s="202">
        <v>0.12</v>
      </c>
      <c r="M73" s="202">
        <v>0.04</v>
      </c>
      <c r="N73" s="202">
        <v>0.05</v>
      </c>
      <c r="O73" s="202">
        <v>0.11</v>
      </c>
      <c r="P73" s="202">
        <v>0.11</v>
      </c>
      <c r="Q73" s="202">
        <v>0</v>
      </c>
      <c r="R73" s="202">
        <v>0.02</v>
      </c>
      <c r="S73" s="202">
        <v>0</v>
      </c>
      <c r="T73" s="202">
        <v>0.05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57.82</v>
      </c>
      <c r="AJ73" s="202">
        <v>0</v>
      </c>
      <c r="AK73" s="202">
        <v>5.53</v>
      </c>
      <c r="AL73" s="202">
        <v>0</v>
      </c>
      <c r="AM73" s="202">
        <v>0</v>
      </c>
      <c r="AN73" s="202">
        <v>0</v>
      </c>
      <c r="AO73" s="202">
        <v>43.78</v>
      </c>
      <c r="AP73" s="202">
        <v>2.19</v>
      </c>
      <c r="AQ73" s="202">
        <v>0</v>
      </c>
      <c r="AR73" s="202">
        <v>0</v>
      </c>
      <c r="AS73" s="202">
        <v>0</v>
      </c>
      <c r="AT73" s="202">
        <v>0</v>
      </c>
      <c r="AU73" s="202">
        <v>8.7200000000000006</v>
      </c>
      <c r="AV73" s="202">
        <v>0.09</v>
      </c>
      <c r="AW73" s="202">
        <v>0.08</v>
      </c>
      <c r="AX73" s="202">
        <v>0.11</v>
      </c>
      <c r="AY73" s="202">
        <v>0.18</v>
      </c>
    </row>
    <row r="74" spans="1:51">
      <c r="A74" t="s">
        <v>116</v>
      </c>
      <c r="B74" s="202">
        <v>0</v>
      </c>
      <c r="C74" s="202">
        <v>0</v>
      </c>
      <c r="D74" s="202">
        <v>3.25</v>
      </c>
      <c r="E74" s="202">
        <v>0</v>
      </c>
      <c r="F74" s="202">
        <v>0</v>
      </c>
      <c r="G74" s="202">
        <v>8.43</v>
      </c>
      <c r="H74" s="202">
        <v>0</v>
      </c>
      <c r="I74" s="202">
        <v>0</v>
      </c>
      <c r="J74" s="202">
        <v>10.87</v>
      </c>
      <c r="K74" s="202">
        <v>0</v>
      </c>
      <c r="L74" s="202">
        <v>0.12</v>
      </c>
      <c r="M74" s="202">
        <v>0.04</v>
      </c>
      <c r="N74" s="202">
        <v>0.05</v>
      </c>
      <c r="O74" s="202">
        <v>0.11</v>
      </c>
      <c r="P74" s="202">
        <v>0.11</v>
      </c>
      <c r="Q74" s="202">
        <v>0</v>
      </c>
      <c r="R74" s="202">
        <v>0.02</v>
      </c>
      <c r="S74" s="202">
        <v>0</v>
      </c>
      <c r="T74" s="202">
        <v>0.05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57.82</v>
      </c>
      <c r="AJ74" s="202">
        <v>0</v>
      </c>
      <c r="AK74" s="202">
        <v>5.53</v>
      </c>
      <c r="AL74" s="202">
        <v>0</v>
      </c>
      <c r="AM74" s="202">
        <v>0</v>
      </c>
      <c r="AN74" s="202">
        <v>0</v>
      </c>
      <c r="AO74" s="202">
        <v>43.78</v>
      </c>
      <c r="AP74" s="202">
        <v>2.19</v>
      </c>
      <c r="AQ74" s="202">
        <v>0</v>
      </c>
      <c r="AR74" s="202">
        <v>0</v>
      </c>
      <c r="AS74" s="202">
        <v>0</v>
      </c>
      <c r="AT74" s="202">
        <v>0</v>
      </c>
      <c r="AU74" s="202">
        <v>8.7200000000000006</v>
      </c>
      <c r="AV74" s="202">
        <v>0.09</v>
      </c>
      <c r="AW74" s="202">
        <v>0.08</v>
      </c>
      <c r="AX74" s="202">
        <v>0.11</v>
      </c>
      <c r="AY74" s="202">
        <v>0.18</v>
      </c>
    </row>
    <row r="75" spans="1:51">
      <c r="A75" t="s">
        <v>117</v>
      </c>
      <c r="B75" s="202">
        <v>0</v>
      </c>
      <c r="C75" s="202">
        <v>0</v>
      </c>
      <c r="D75" s="202">
        <v>3.32</v>
      </c>
      <c r="E75" s="202">
        <v>0</v>
      </c>
      <c r="F75" s="202">
        <v>0</v>
      </c>
      <c r="G75" s="202">
        <v>8.43</v>
      </c>
      <c r="H75" s="202">
        <v>0</v>
      </c>
      <c r="I75" s="202">
        <v>0</v>
      </c>
      <c r="J75" s="202">
        <v>10.87</v>
      </c>
      <c r="K75" s="202">
        <v>0</v>
      </c>
      <c r="L75" s="202">
        <v>0.12</v>
      </c>
      <c r="M75" s="202">
        <v>0.04</v>
      </c>
      <c r="N75" s="202">
        <v>0.05</v>
      </c>
      <c r="O75" s="202">
        <v>0.11</v>
      </c>
      <c r="P75" s="202">
        <v>0.11</v>
      </c>
      <c r="Q75" s="202">
        <v>0</v>
      </c>
      <c r="R75" s="202">
        <v>0.02</v>
      </c>
      <c r="S75" s="202">
        <v>0</v>
      </c>
      <c r="T75" s="202">
        <v>0.05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57.82</v>
      </c>
      <c r="AJ75" s="202">
        <v>0</v>
      </c>
      <c r="AK75" s="202">
        <v>4.9400000000000004</v>
      </c>
      <c r="AL75" s="202">
        <v>0</v>
      </c>
      <c r="AM75" s="202">
        <v>0</v>
      </c>
      <c r="AN75" s="202">
        <v>0</v>
      </c>
      <c r="AO75" s="202">
        <v>45.24</v>
      </c>
      <c r="AP75" s="202">
        <v>2.19</v>
      </c>
      <c r="AQ75" s="202">
        <v>0</v>
      </c>
      <c r="AR75" s="202">
        <v>0</v>
      </c>
      <c r="AS75" s="202">
        <v>0</v>
      </c>
      <c r="AT75" s="202">
        <v>0</v>
      </c>
      <c r="AU75" s="202">
        <v>8.7200000000000006</v>
      </c>
      <c r="AV75" s="202">
        <v>0.09</v>
      </c>
      <c r="AW75" s="202">
        <v>0.08</v>
      </c>
      <c r="AX75" s="202">
        <v>0.11</v>
      </c>
      <c r="AY75" s="202">
        <v>0.18</v>
      </c>
    </row>
    <row r="76" spans="1:51">
      <c r="A76" t="s">
        <v>118</v>
      </c>
      <c r="B76" s="202">
        <v>0</v>
      </c>
      <c r="C76" s="202">
        <v>0</v>
      </c>
      <c r="D76" s="202">
        <v>3.32</v>
      </c>
      <c r="E76" s="202">
        <v>0</v>
      </c>
      <c r="F76" s="202">
        <v>0</v>
      </c>
      <c r="G76" s="202">
        <v>8.43</v>
      </c>
      <c r="H76" s="202">
        <v>0</v>
      </c>
      <c r="I76" s="202">
        <v>0</v>
      </c>
      <c r="J76" s="202">
        <v>10.87</v>
      </c>
      <c r="K76" s="202">
        <v>0</v>
      </c>
      <c r="L76" s="202">
        <v>0.12</v>
      </c>
      <c r="M76" s="202">
        <v>0.04</v>
      </c>
      <c r="N76" s="202">
        <v>0.05</v>
      </c>
      <c r="O76" s="202">
        <v>0.11</v>
      </c>
      <c r="P76" s="202">
        <v>0.11</v>
      </c>
      <c r="Q76" s="202">
        <v>0</v>
      </c>
      <c r="R76" s="202">
        <v>0.02</v>
      </c>
      <c r="S76" s="202">
        <v>0</v>
      </c>
      <c r="T76" s="202">
        <v>0.05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1.49</v>
      </c>
      <c r="AE76" s="202">
        <v>0</v>
      </c>
      <c r="AF76" s="202">
        <v>0</v>
      </c>
      <c r="AG76" s="202">
        <v>0</v>
      </c>
      <c r="AH76" s="202">
        <v>0</v>
      </c>
      <c r="AI76" s="202">
        <v>57.82</v>
      </c>
      <c r="AJ76" s="202">
        <v>0</v>
      </c>
      <c r="AK76" s="202">
        <v>4.9400000000000004</v>
      </c>
      <c r="AL76" s="202">
        <v>0</v>
      </c>
      <c r="AM76" s="202">
        <v>0</v>
      </c>
      <c r="AN76" s="202">
        <v>0</v>
      </c>
      <c r="AO76" s="202">
        <v>45.24</v>
      </c>
      <c r="AP76" s="202">
        <v>2.19</v>
      </c>
      <c r="AQ76" s="202">
        <v>0</v>
      </c>
      <c r="AR76" s="202">
        <v>0</v>
      </c>
      <c r="AS76" s="202">
        <v>0</v>
      </c>
      <c r="AT76" s="202">
        <v>0</v>
      </c>
      <c r="AU76" s="202">
        <v>8.7200000000000006</v>
      </c>
      <c r="AV76" s="202">
        <v>0.09</v>
      </c>
      <c r="AW76" s="202">
        <v>0.08</v>
      </c>
      <c r="AX76" s="202">
        <v>0.11</v>
      </c>
      <c r="AY76" s="202">
        <v>0.18</v>
      </c>
    </row>
    <row r="77" spans="1:51">
      <c r="A77" t="s">
        <v>119</v>
      </c>
      <c r="B77" s="202">
        <v>0</v>
      </c>
      <c r="C77" s="202">
        <v>0</v>
      </c>
      <c r="D77" s="202">
        <v>3.32</v>
      </c>
      <c r="E77" s="202">
        <v>0</v>
      </c>
      <c r="F77" s="202">
        <v>0</v>
      </c>
      <c r="G77" s="202">
        <v>8.43</v>
      </c>
      <c r="H77" s="202">
        <v>0</v>
      </c>
      <c r="I77" s="202">
        <v>0</v>
      </c>
      <c r="J77" s="202">
        <v>10.87</v>
      </c>
      <c r="K77" s="202">
        <v>0</v>
      </c>
      <c r="L77" s="202">
        <v>0.12</v>
      </c>
      <c r="M77" s="202">
        <v>0.04</v>
      </c>
      <c r="N77" s="202">
        <v>0.05</v>
      </c>
      <c r="O77" s="202">
        <v>0.11</v>
      </c>
      <c r="P77" s="202">
        <v>0.11</v>
      </c>
      <c r="Q77" s="202">
        <v>0</v>
      </c>
      <c r="R77" s="202">
        <v>0.02</v>
      </c>
      <c r="S77" s="202">
        <v>0</v>
      </c>
      <c r="T77" s="202">
        <v>0.05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1.49</v>
      </c>
      <c r="AE77" s="202">
        <v>0</v>
      </c>
      <c r="AF77" s="202">
        <v>0</v>
      </c>
      <c r="AG77" s="202">
        <v>0</v>
      </c>
      <c r="AH77" s="202">
        <v>0</v>
      </c>
      <c r="AI77" s="202">
        <v>57.82</v>
      </c>
      <c r="AJ77" s="202">
        <v>0</v>
      </c>
      <c r="AK77" s="202">
        <v>4.9400000000000004</v>
      </c>
      <c r="AL77" s="202">
        <v>0</v>
      </c>
      <c r="AM77" s="202">
        <v>0</v>
      </c>
      <c r="AN77" s="202">
        <v>0</v>
      </c>
      <c r="AO77" s="202">
        <v>45.24</v>
      </c>
      <c r="AP77" s="202">
        <v>2.19</v>
      </c>
      <c r="AQ77" s="202">
        <v>0</v>
      </c>
      <c r="AR77" s="202">
        <v>0</v>
      </c>
      <c r="AS77" s="202">
        <v>0</v>
      </c>
      <c r="AT77" s="202">
        <v>0</v>
      </c>
      <c r="AU77" s="202">
        <v>8.7200000000000006</v>
      </c>
      <c r="AV77" s="202">
        <v>0.14000000000000001</v>
      </c>
      <c r="AW77" s="202">
        <v>0.13</v>
      </c>
      <c r="AX77" s="202">
        <v>0.11</v>
      </c>
      <c r="AY77" s="202">
        <v>0.18</v>
      </c>
    </row>
    <row r="78" spans="1:51">
      <c r="A78" t="s">
        <v>120</v>
      </c>
      <c r="B78" s="202">
        <v>0</v>
      </c>
      <c r="C78" s="202">
        <v>0</v>
      </c>
      <c r="D78" s="202">
        <v>3.36</v>
      </c>
      <c r="E78" s="202">
        <v>0</v>
      </c>
      <c r="F78" s="202">
        <v>0</v>
      </c>
      <c r="G78" s="202">
        <v>8.43</v>
      </c>
      <c r="H78" s="202">
        <v>0</v>
      </c>
      <c r="I78" s="202">
        <v>0</v>
      </c>
      <c r="J78" s="202">
        <v>10.87</v>
      </c>
      <c r="K78" s="202">
        <v>0</v>
      </c>
      <c r="L78" s="202">
        <v>0.12</v>
      </c>
      <c r="M78" s="202">
        <v>0.04</v>
      </c>
      <c r="N78" s="202">
        <v>0.05</v>
      </c>
      <c r="O78" s="202">
        <v>0.11</v>
      </c>
      <c r="P78" s="202">
        <v>0.11</v>
      </c>
      <c r="Q78" s="202">
        <v>0</v>
      </c>
      <c r="R78" s="202">
        <v>0.02</v>
      </c>
      <c r="S78" s="202">
        <v>0</v>
      </c>
      <c r="T78" s="202">
        <v>0.05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1.49</v>
      </c>
      <c r="AE78" s="202">
        <v>0</v>
      </c>
      <c r="AF78" s="202">
        <v>0</v>
      </c>
      <c r="AG78" s="202">
        <v>0</v>
      </c>
      <c r="AH78" s="202">
        <v>0</v>
      </c>
      <c r="AI78" s="202">
        <v>57.82</v>
      </c>
      <c r="AJ78" s="202">
        <v>0</v>
      </c>
      <c r="AK78" s="202">
        <v>4.9400000000000004</v>
      </c>
      <c r="AL78" s="202">
        <v>0</v>
      </c>
      <c r="AM78" s="202">
        <v>0</v>
      </c>
      <c r="AN78" s="202">
        <v>0</v>
      </c>
      <c r="AO78" s="202">
        <v>45.24</v>
      </c>
      <c r="AP78" s="202">
        <v>2.19</v>
      </c>
      <c r="AQ78" s="202">
        <v>0</v>
      </c>
      <c r="AR78" s="202">
        <v>0</v>
      </c>
      <c r="AS78" s="202">
        <v>0</v>
      </c>
      <c r="AT78" s="202">
        <v>0</v>
      </c>
      <c r="AU78" s="202">
        <v>8.7200000000000006</v>
      </c>
      <c r="AV78" s="202">
        <v>0.14000000000000001</v>
      </c>
      <c r="AW78" s="202">
        <v>0.13</v>
      </c>
      <c r="AX78" s="202">
        <v>0.11</v>
      </c>
      <c r="AY78" s="202">
        <v>0.18</v>
      </c>
    </row>
    <row r="79" spans="1:51">
      <c r="A79" t="s">
        <v>121</v>
      </c>
      <c r="B79" s="202">
        <v>0</v>
      </c>
      <c r="C79" s="202">
        <v>0</v>
      </c>
      <c r="D79" s="202">
        <v>3.38</v>
      </c>
      <c r="E79" s="202">
        <v>0</v>
      </c>
      <c r="F79" s="202">
        <v>0</v>
      </c>
      <c r="G79" s="202">
        <v>8.43</v>
      </c>
      <c r="H79" s="202">
        <v>0</v>
      </c>
      <c r="I79" s="202">
        <v>0</v>
      </c>
      <c r="J79" s="202">
        <v>10.87</v>
      </c>
      <c r="K79" s="202">
        <v>0.11</v>
      </c>
      <c r="L79" s="202">
        <v>0.12</v>
      </c>
      <c r="M79" s="202">
        <v>0.04</v>
      </c>
      <c r="N79" s="202">
        <v>0.05</v>
      </c>
      <c r="O79" s="202">
        <v>0.11</v>
      </c>
      <c r="P79" s="202">
        <v>0.11</v>
      </c>
      <c r="Q79" s="202">
        <v>0</v>
      </c>
      <c r="R79" s="202">
        <v>0.02</v>
      </c>
      <c r="S79" s="202">
        <v>0</v>
      </c>
      <c r="T79" s="202">
        <v>0.05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1.49</v>
      </c>
      <c r="AE79" s="202">
        <v>0</v>
      </c>
      <c r="AF79" s="202">
        <v>0</v>
      </c>
      <c r="AG79" s="202">
        <v>0</v>
      </c>
      <c r="AH79" s="202">
        <v>0</v>
      </c>
      <c r="AI79" s="202">
        <v>56.94</v>
      </c>
      <c r="AJ79" s="202">
        <v>0</v>
      </c>
      <c r="AK79" s="202">
        <v>4.9400000000000004</v>
      </c>
      <c r="AL79" s="202">
        <v>0</v>
      </c>
      <c r="AM79" s="202">
        <v>0</v>
      </c>
      <c r="AN79" s="202">
        <v>0</v>
      </c>
      <c r="AO79" s="202">
        <v>45.24</v>
      </c>
      <c r="AP79" s="202">
        <v>2.19</v>
      </c>
      <c r="AQ79" s="202">
        <v>0</v>
      </c>
      <c r="AR79" s="202">
        <v>0</v>
      </c>
      <c r="AS79" s="202">
        <v>0</v>
      </c>
      <c r="AT79" s="202">
        <v>0</v>
      </c>
      <c r="AU79" s="202">
        <v>8.7200000000000006</v>
      </c>
      <c r="AV79" s="202">
        <v>0.14000000000000001</v>
      </c>
      <c r="AW79" s="202">
        <v>0.13</v>
      </c>
      <c r="AX79" s="202">
        <v>0.11</v>
      </c>
      <c r="AY79" s="202">
        <v>0.18</v>
      </c>
    </row>
    <row r="80" spans="1:51">
      <c r="A80" t="s">
        <v>122</v>
      </c>
      <c r="B80" s="202">
        <v>0</v>
      </c>
      <c r="C80" s="202">
        <v>0</v>
      </c>
      <c r="D80" s="202">
        <v>3.38</v>
      </c>
      <c r="E80" s="202">
        <v>0</v>
      </c>
      <c r="F80" s="202">
        <v>0</v>
      </c>
      <c r="G80" s="202">
        <v>8.43</v>
      </c>
      <c r="H80" s="202">
        <v>0</v>
      </c>
      <c r="I80" s="202">
        <v>0</v>
      </c>
      <c r="J80" s="202">
        <v>10.87</v>
      </c>
      <c r="K80" s="202">
        <v>0.11</v>
      </c>
      <c r="L80" s="202">
        <v>0.12</v>
      </c>
      <c r="M80" s="202">
        <v>0.04</v>
      </c>
      <c r="N80" s="202">
        <v>0.05</v>
      </c>
      <c r="O80" s="202">
        <v>0.11</v>
      </c>
      <c r="P80" s="202">
        <v>0.11</v>
      </c>
      <c r="Q80" s="202">
        <v>0</v>
      </c>
      <c r="R80" s="202">
        <v>0.02</v>
      </c>
      <c r="S80" s="202">
        <v>0</v>
      </c>
      <c r="T80" s="202">
        <v>0.05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1.49</v>
      </c>
      <c r="AE80" s="202">
        <v>0</v>
      </c>
      <c r="AF80" s="202">
        <v>0</v>
      </c>
      <c r="AG80" s="202">
        <v>0</v>
      </c>
      <c r="AH80" s="202">
        <v>0</v>
      </c>
      <c r="AI80" s="202">
        <v>56.94</v>
      </c>
      <c r="AJ80" s="202">
        <v>0</v>
      </c>
      <c r="AK80" s="202">
        <v>4.9400000000000004</v>
      </c>
      <c r="AL80" s="202">
        <v>0</v>
      </c>
      <c r="AM80" s="202">
        <v>0</v>
      </c>
      <c r="AN80" s="202">
        <v>0</v>
      </c>
      <c r="AO80" s="202">
        <v>45.24</v>
      </c>
      <c r="AP80" s="202">
        <v>2.19</v>
      </c>
      <c r="AQ80" s="202">
        <v>0</v>
      </c>
      <c r="AR80" s="202">
        <v>0</v>
      </c>
      <c r="AS80" s="202">
        <v>0</v>
      </c>
      <c r="AT80" s="202">
        <v>0</v>
      </c>
      <c r="AU80" s="202">
        <v>8.7200000000000006</v>
      </c>
      <c r="AV80" s="202">
        <v>0.14000000000000001</v>
      </c>
      <c r="AW80" s="202">
        <v>0.13</v>
      </c>
      <c r="AX80" s="202">
        <v>0.11</v>
      </c>
      <c r="AY80" s="202">
        <v>0.18</v>
      </c>
    </row>
    <row r="81" spans="1:51">
      <c r="A81" t="s">
        <v>123</v>
      </c>
      <c r="B81" s="202">
        <v>0</v>
      </c>
      <c r="C81" s="202">
        <v>0</v>
      </c>
      <c r="D81" s="202">
        <v>3.38</v>
      </c>
      <c r="E81" s="202">
        <v>0</v>
      </c>
      <c r="F81" s="202">
        <v>0</v>
      </c>
      <c r="G81" s="202">
        <v>8.43</v>
      </c>
      <c r="H81" s="202">
        <v>0</v>
      </c>
      <c r="I81" s="202">
        <v>0</v>
      </c>
      <c r="J81" s="202">
        <v>10.87</v>
      </c>
      <c r="K81" s="202">
        <v>0.11</v>
      </c>
      <c r="L81" s="202">
        <v>0.3</v>
      </c>
      <c r="M81" s="202">
        <v>0.04</v>
      </c>
      <c r="N81" s="202">
        <v>0.05</v>
      </c>
      <c r="O81" s="202">
        <v>0.11</v>
      </c>
      <c r="P81" s="202">
        <v>0.11</v>
      </c>
      <c r="Q81" s="202">
        <v>0</v>
      </c>
      <c r="R81" s="202">
        <v>0.02</v>
      </c>
      <c r="S81" s="202">
        <v>0</v>
      </c>
      <c r="T81" s="202">
        <v>0.05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1.49</v>
      </c>
      <c r="AE81" s="202">
        <v>0</v>
      </c>
      <c r="AF81" s="202">
        <v>0</v>
      </c>
      <c r="AG81" s="202">
        <v>0</v>
      </c>
      <c r="AH81" s="202">
        <v>0</v>
      </c>
      <c r="AI81" s="202">
        <v>56.94</v>
      </c>
      <c r="AJ81" s="202">
        <v>0</v>
      </c>
      <c r="AK81" s="202">
        <v>4.9400000000000004</v>
      </c>
      <c r="AL81" s="202">
        <v>0</v>
      </c>
      <c r="AM81" s="202">
        <v>0</v>
      </c>
      <c r="AN81" s="202">
        <v>0</v>
      </c>
      <c r="AO81" s="202">
        <v>45.24</v>
      </c>
      <c r="AP81" s="202">
        <v>2.19</v>
      </c>
      <c r="AQ81" s="202">
        <v>0</v>
      </c>
      <c r="AR81" s="202">
        <v>0</v>
      </c>
      <c r="AS81" s="202">
        <v>0</v>
      </c>
      <c r="AT81" s="202">
        <v>0</v>
      </c>
      <c r="AU81" s="202">
        <v>8.7200000000000006</v>
      </c>
      <c r="AV81" s="202">
        <v>0.14000000000000001</v>
      </c>
      <c r="AW81" s="202">
        <v>0.13</v>
      </c>
      <c r="AX81" s="202">
        <v>0.11</v>
      </c>
      <c r="AY81" s="202">
        <v>0.18</v>
      </c>
    </row>
    <row r="82" spans="1:51">
      <c r="A82" t="s">
        <v>124</v>
      </c>
      <c r="B82" s="202">
        <v>0</v>
      </c>
      <c r="C82" s="202">
        <v>0</v>
      </c>
      <c r="D82" s="202">
        <v>3.38</v>
      </c>
      <c r="E82" s="202">
        <v>0</v>
      </c>
      <c r="F82" s="202">
        <v>0</v>
      </c>
      <c r="G82" s="202">
        <v>8.43</v>
      </c>
      <c r="H82" s="202">
        <v>0</v>
      </c>
      <c r="I82" s="202">
        <v>0</v>
      </c>
      <c r="J82" s="202">
        <v>10.87</v>
      </c>
      <c r="K82" s="202">
        <v>0.11</v>
      </c>
      <c r="L82" s="202">
        <v>0.3</v>
      </c>
      <c r="M82" s="202">
        <v>0.04</v>
      </c>
      <c r="N82" s="202">
        <v>0.05</v>
      </c>
      <c r="O82" s="202">
        <v>0.11</v>
      </c>
      <c r="P82" s="202">
        <v>0.11</v>
      </c>
      <c r="Q82" s="202">
        <v>0</v>
      </c>
      <c r="R82" s="202">
        <v>0.02</v>
      </c>
      <c r="S82" s="202">
        <v>0</v>
      </c>
      <c r="T82" s="202">
        <v>0.05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1.49</v>
      </c>
      <c r="AE82" s="202">
        <v>0</v>
      </c>
      <c r="AF82" s="202">
        <v>0</v>
      </c>
      <c r="AG82" s="202">
        <v>0</v>
      </c>
      <c r="AH82" s="202">
        <v>0</v>
      </c>
      <c r="AI82" s="202">
        <v>56.94</v>
      </c>
      <c r="AJ82" s="202">
        <v>0</v>
      </c>
      <c r="AK82" s="202">
        <v>4.9400000000000004</v>
      </c>
      <c r="AL82" s="202">
        <v>0</v>
      </c>
      <c r="AM82" s="202">
        <v>0</v>
      </c>
      <c r="AN82" s="202">
        <v>0</v>
      </c>
      <c r="AO82" s="202">
        <v>45.24</v>
      </c>
      <c r="AP82" s="202">
        <v>2.19</v>
      </c>
      <c r="AQ82" s="202">
        <v>0</v>
      </c>
      <c r="AR82" s="202">
        <v>0</v>
      </c>
      <c r="AS82" s="202">
        <v>0</v>
      </c>
      <c r="AT82" s="202">
        <v>0</v>
      </c>
      <c r="AU82" s="202">
        <v>8.7200000000000006</v>
      </c>
      <c r="AV82" s="202">
        <v>0.14000000000000001</v>
      </c>
      <c r="AW82" s="202">
        <v>0.13</v>
      </c>
      <c r="AX82" s="202">
        <v>0.11</v>
      </c>
      <c r="AY82" s="202">
        <v>0.18</v>
      </c>
    </row>
    <row r="83" spans="1:51">
      <c r="A83" t="s">
        <v>125</v>
      </c>
      <c r="B83" s="202">
        <v>0</v>
      </c>
      <c r="C83" s="202">
        <v>0</v>
      </c>
      <c r="D83" s="202">
        <v>3.38</v>
      </c>
      <c r="E83" s="202">
        <v>0</v>
      </c>
      <c r="F83" s="202">
        <v>0</v>
      </c>
      <c r="G83" s="202">
        <v>7.53</v>
      </c>
      <c r="H83" s="202">
        <v>0</v>
      </c>
      <c r="I83" s="202">
        <v>0</v>
      </c>
      <c r="J83" s="202">
        <v>10.87</v>
      </c>
      <c r="K83" s="202">
        <v>0.11</v>
      </c>
      <c r="L83" s="202">
        <v>0.3</v>
      </c>
      <c r="M83" s="202">
        <v>0.04</v>
      </c>
      <c r="N83" s="202">
        <v>0.05</v>
      </c>
      <c r="O83" s="202">
        <v>0.11</v>
      </c>
      <c r="P83" s="202">
        <v>0.11</v>
      </c>
      <c r="Q83" s="202">
        <v>0</v>
      </c>
      <c r="R83" s="202">
        <v>0.02</v>
      </c>
      <c r="S83" s="202">
        <v>0</v>
      </c>
      <c r="T83" s="202">
        <v>0.05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1.49</v>
      </c>
      <c r="AE83" s="202">
        <v>0</v>
      </c>
      <c r="AF83" s="202">
        <v>0</v>
      </c>
      <c r="AG83" s="202">
        <v>0</v>
      </c>
      <c r="AH83" s="202">
        <v>0</v>
      </c>
      <c r="AI83" s="202">
        <v>56.94</v>
      </c>
      <c r="AJ83" s="202">
        <v>0</v>
      </c>
      <c r="AK83" s="202">
        <v>4.3499999999999996</v>
      </c>
      <c r="AL83" s="202">
        <v>0</v>
      </c>
      <c r="AM83" s="202">
        <v>0</v>
      </c>
      <c r="AN83" s="202">
        <v>0</v>
      </c>
      <c r="AO83" s="202">
        <v>45.24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8.7200000000000006</v>
      </c>
      <c r="AV83" s="202">
        <v>0.14000000000000001</v>
      </c>
      <c r="AW83" s="202">
        <v>0.13</v>
      </c>
      <c r="AX83" s="202">
        <v>0.11</v>
      </c>
      <c r="AY83" s="202">
        <v>0.18</v>
      </c>
    </row>
    <row r="84" spans="1:51">
      <c r="A84" t="s">
        <v>126</v>
      </c>
      <c r="B84" s="202">
        <v>0</v>
      </c>
      <c r="C84" s="202">
        <v>0</v>
      </c>
      <c r="D84" s="202">
        <v>3.38</v>
      </c>
      <c r="E84" s="202">
        <v>0</v>
      </c>
      <c r="F84" s="202">
        <v>0</v>
      </c>
      <c r="G84" s="202">
        <v>8.43</v>
      </c>
      <c r="H84" s="202">
        <v>0</v>
      </c>
      <c r="I84" s="202">
        <v>0</v>
      </c>
      <c r="J84" s="202">
        <v>10.87</v>
      </c>
      <c r="K84" s="202">
        <v>0.11</v>
      </c>
      <c r="L84" s="202">
        <v>0.3</v>
      </c>
      <c r="M84" s="202">
        <v>0.04</v>
      </c>
      <c r="N84" s="202">
        <v>0.05</v>
      </c>
      <c r="O84" s="202">
        <v>0.11</v>
      </c>
      <c r="P84" s="202">
        <v>0.11</v>
      </c>
      <c r="Q84" s="202">
        <v>0</v>
      </c>
      <c r="R84" s="202">
        <v>0.02</v>
      </c>
      <c r="S84" s="202">
        <v>0</v>
      </c>
      <c r="T84" s="202">
        <v>0.05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1.49</v>
      </c>
      <c r="AE84" s="202">
        <v>0</v>
      </c>
      <c r="AF84" s="202">
        <v>0</v>
      </c>
      <c r="AG84" s="202">
        <v>0</v>
      </c>
      <c r="AH84" s="202">
        <v>0</v>
      </c>
      <c r="AI84" s="202">
        <v>56.94</v>
      </c>
      <c r="AJ84" s="202">
        <v>0</v>
      </c>
      <c r="AK84" s="202">
        <v>4.3499999999999996</v>
      </c>
      <c r="AL84" s="202">
        <v>0</v>
      </c>
      <c r="AM84" s="202">
        <v>0</v>
      </c>
      <c r="AN84" s="202">
        <v>0</v>
      </c>
      <c r="AO84" s="202">
        <v>45.24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8.7200000000000006</v>
      </c>
      <c r="AV84" s="202">
        <v>0.14000000000000001</v>
      </c>
      <c r="AW84" s="202">
        <v>0.13</v>
      </c>
      <c r="AX84" s="202">
        <v>0.11</v>
      </c>
      <c r="AY84" s="202">
        <v>0.18</v>
      </c>
    </row>
    <row r="85" spans="1:51">
      <c r="A85" t="s">
        <v>127</v>
      </c>
      <c r="B85" s="202">
        <v>0</v>
      </c>
      <c r="C85" s="202">
        <v>0</v>
      </c>
      <c r="D85" s="202">
        <v>3.25</v>
      </c>
      <c r="E85" s="202">
        <v>0</v>
      </c>
      <c r="F85" s="202">
        <v>0</v>
      </c>
      <c r="G85" s="202">
        <v>7.64</v>
      </c>
      <c r="H85" s="202">
        <v>0</v>
      </c>
      <c r="I85" s="202">
        <v>0</v>
      </c>
      <c r="J85" s="202">
        <v>10.87</v>
      </c>
      <c r="K85" s="202">
        <v>0.11</v>
      </c>
      <c r="L85" s="202">
        <v>0.31</v>
      </c>
      <c r="M85" s="202">
        <v>0.04</v>
      </c>
      <c r="N85" s="202">
        <v>0.05</v>
      </c>
      <c r="O85" s="202">
        <v>0.11</v>
      </c>
      <c r="P85" s="202">
        <v>0.11</v>
      </c>
      <c r="Q85" s="202">
        <v>0</v>
      </c>
      <c r="R85" s="202">
        <v>0.02</v>
      </c>
      <c r="S85" s="202">
        <v>0</v>
      </c>
      <c r="T85" s="202">
        <v>0.05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1.49</v>
      </c>
      <c r="AE85" s="202">
        <v>0</v>
      </c>
      <c r="AF85" s="202">
        <v>0</v>
      </c>
      <c r="AG85" s="202">
        <v>0</v>
      </c>
      <c r="AH85" s="202">
        <v>0</v>
      </c>
      <c r="AI85" s="202">
        <v>55.14</v>
      </c>
      <c r="AJ85" s="202">
        <v>0</v>
      </c>
      <c r="AK85" s="202">
        <v>4.3499999999999996</v>
      </c>
      <c r="AL85" s="202">
        <v>0</v>
      </c>
      <c r="AM85" s="202">
        <v>0</v>
      </c>
      <c r="AN85" s="202">
        <v>0</v>
      </c>
      <c r="AO85" s="202">
        <v>45.24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8.7200000000000006</v>
      </c>
      <c r="AV85" s="202">
        <v>0.14000000000000001</v>
      </c>
      <c r="AW85" s="202">
        <v>0.13</v>
      </c>
      <c r="AX85" s="202">
        <v>0.11</v>
      </c>
      <c r="AY85" s="202">
        <v>0.18</v>
      </c>
    </row>
    <row r="86" spans="1:51">
      <c r="A86" t="s">
        <v>128</v>
      </c>
      <c r="B86" s="202">
        <v>0</v>
      </c>
      <c r="C86" s="202">
        <v>0</v>
      </c>
      <c r="D86" s="202">
        <v>3.25</v>
      </c>
      <c r="E86" s="202">
        <v>0</v>
      </c>
      <c r="F86" s="202">
        <v>0</v>
      </c>
      <c r="G86" s="202">
        <v>7.64</v>
      </c>
      <c r="H86" s="202">
        <v>0</v>
      </c>
      <c r="I86" s="202">
        <v>0</v>
      </c>
      <c r="J86" s="202">
        <v>10.87</v>
      </c>
      <c r="K86" s="202">
        <v>0.11</v>
      </c>
      <c r="L86" s="202">
        <v>0.3</v>
      </c>
      <c r="M86" s="202">
        <v>0.04</v>
      </c>
      <c r="N86" s="202">
        <v>0.05</v>
      </c>
      <c r="O86" s="202">
        <v>0.11</v>
      </c>
      <c r="P86" s="202">
        <v>0.11</v>
      </c>
      <c r="Q86" s="202">
        <v>0</v>
      </c>
      <c r="R86" s="202">
        <v>0.02</v>
      </c>
      <c r="S86" s="202">
        <v>0</v>
      </c>
      <c r="T86" s="202">
        <v>0.05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1.49</v>
      </c>
      <c r="AE86" s="202">
        <v>0</v>
      </c>
      <c r="AF86" s="202">
        <v>0</v>
      </c>
      <c r="AG86" s="202">
        <v>0</v>
      </c>
      <c r="AH86" s="202">
        <v>0</v>
      </c>
      <c r="AI86" s="202">
        <v>55.14</v>
      </c>
      <c r="AJ86" s="202">
        <v>0</v>
      </c>
      <c r="AK86" s="202">
        <v>4.3499999999999996</v>
      </c>
      <c r="AL86" s="202">
        <v>0</v>
      </c>
      <c r="AM86" s="202">
        <v>0</v>
      </c>
      <c r="AN86" s="202">
        <v>0</v>
      </c>
      <c r="AO86" s="202">
        <v>45.24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8.7200000000000006</v>
      </c>
      <c r="AV86" s="202">
        <v>0.14000000000000001</v>
      </c>
      <c r="AW86" s="202">
        <v>0.13</v>
      </c>
      <c r="AX86" s="202">
        <v>0.11</v>
      </c>
      <c r="AY86" s="202">
        <v>0.18</v>
      </c>
    </row>
    <row r="87" spans="1:51">
      <c r="A87" t="s">
        <v>129</v>
      </c>
      <c r="B87" s="202">
        <v>0</v>
      </c>
      <c r="C87" s="202">
        <v>0</v>
      </c>
      <c r="D87" s="202">
        <v>3.38</v>
      </c>
      <c r="E87" s="202">
        <v>0</v>
      </c>
      <c r="F87" s="202">
        <v>0</v>
      </c>
      <c r="G87" s="202">
        <v>7.64</v>
      </c>
      <c r="H87" s="202">
        <v>0</v>
      </c>
      <c r="I87" s="202">
        <v>0</v>
      </c>
      <c r="J87" s="202">
        <v>10.87</v>
      </c>
      <c r="K87" s="202">
        <v>0.11</v>
      </c>
      <c r="L87" s="202">
        <v>0.3</v>
      </c>
      <c r="M87" s="202">
        <v>0.04</v>
      </c>
      <c r="N87" s="202">
        <v>0.05</v>
      </c>
      <c r="O87" s="202">
        <v>0.11</v>
      </c>
      <c r="P87" s="202">
        <v>0.11</v>
      </c>
      <c r="Q87" s="202">
        <v>0</v>
      </c>
      <c r="R87" s="202">
        <v>0.02</v>
      </c>
      <c r="S87" s="202">
        <v>0</v>
      </c>
      <c r="T87" s="202">
        <v>0.05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1.49</v>
      </c>
      <c r="AE87" s="202">
        <v>0</v>
      </c>
      <c r="AF87" s="202">
        <v>0</v>
      </c>
      <c r="AG87" s="202">
        <v>0</v>
      </c>
      <c r="AH87" s="202">
        <v>0</v>
      </c>
      <c r="AI87" s="202">
        <v>55.14</v>
      </c>
      <c r="AJ87" s="202">
        <v>0</v>
      </c>
      <c r="AK87" s="202">
        <v>4.3499999999999996</v>
      </c>
      <c r="AL87" s="202">
        <v>0</v>
      </c>
      <c r="AM87" s="202">
        <v>0</v>
      </c>
      <c r="AN87" s="202">
        <v>0</v>
      </c>
      <c r="AO87" s="202">
        <v>45.24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8.7200000000000006</v>
      </c>
      <c r="AV87" s="202">
        <v>0.14000000000000001</v>
      </c>
      <c r="AW87" s="202">
        <v>0.13</v>
      </c>
      <c r="AX87" s="202">
        <v>0.11</v>
      </c>
      <c r="AY87" s="202">
        <v>0.18</v>
      </c>
    </row>
    <row r="88" spans="1:51">
      <c r="A88" t="s">
        <v>130</v>
      </c>
      <c r="B88" s="202">
        <v>0</v>
      </c>
      <c r="C88" s="202">
        <v>0</v>
      </c>
      <c r="D88" s="202">
        <v>3.38</v>
      </c>
      <c r="E88" s="202">
        <v>0</v>
      </c>
      <c r="F88" s="202">
        <v>0</v>
      </c>
      <c r="G88" s="202">
        <v>7.64</v>
      </c>
      <c r="H88" s="202">
        <v>0</v>
      </c>
      <c r="I88" s="202">
        <v>0</v>
      </c>
      <c r="J88" s="202">
        <v>10.87</v>
      </c>
      <c r="K88" s="202">
        <v>0.11</v>
      </c>
      <c r="L88" s="202">
        <v>0.3</v>
      </c>
      <c r="M88" s="202">
        <v>0.04</v>
      </c>
      <c r="N88" s="202">
        <v>0.05</v>
      </c>
      <c r="O88" s="202">
        <v>0.11</v>
      </c>
      <c r="P88" s="202">
        <v>0.11</v>
      </c>
      <c r="Q88" s="202">
        <v>0</v>
      </c>
      <c r="R88" s="202">
        <v>0.02</v>
      </c>
      <c r="S88" s="202">
        <v>0</v>
      </c>
      <c r="T88" s="202">
        <v>0.05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1.49</v>
      </c>
      <c r="AE88" s="202">
        <v>0</v>
      </c>
      <c r="AF88" s="202">
        <v>0</v>
      </c>
      <c r="AG88" s="202">
        <v>0</v>
      </c>
      <c r="AH88" s="202">
        <v>0</v>
      </c>
      <c r="AI88" s="202">
        <v>55.14</v>
      </c>
      <c r="AJ88" s="202">
        <v>0</v>
      </c>
      <c r="AK88" s="202">
        <v>4.3499999999999996</v>
      </c>
      <c r="AL88" s="202">
        <v>0</v>
      </c>
      <c r="AM88" s="202">
        <v>0</v>
      </c>
      <c r="AN88" s="202">
        <v>0</v>
      </c>
      <c r="AO88" s="202">
        <v>45.24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8.7200000000000006</v>
      </c>
      <c r="AV88" s="202">
        <v>0.14000000000000001</v>
      </c>
      <c r="AW88" s="202">
        <v>0.13</v>
      </c>
      <c r="AX88" s="202">
        <v>0.11</v>
      </c>
      <c r="AY88" s="202">
        <v>0.18</v>
      </c>
    </row>
    <row r="89" spans="1:51">
      <c r="A89" t="s">
        <v>131</v>
      </c>
      <c r="B89" s="202">
        <v>0</v>
      </c>
      <c r="C89" s="202">
        <v>0</v>
      </c>
      <c r="D89" s="202">
        <v>3.38</v>
      </c>
      <c r="E89" s="202">
        <v>0</v>
      </c>
      <c r="F89" s="202">
        <v>0</v>
      </c>
      <c r="G89" s="202">
        <v>7.64</v>
      </c>
      <c r="H89" s="202">
        <v>0</v>
      </c>
      <c r="I89" s="202">
        <v>0</v>
      </c>
      <c r="J89" s="202">
        <v>10.87</v>
      </c>
      <c r="K89" s="202">
        <v>0.11</v>
      </c>
      <c r="L89" s="202">
        <v>0.3</v>
      </c>
      <c r="M89" s="202">
        <v>0.04</v>
      </c>
      <c r="N89" s="202">
        <v>0.05</v>
      </c>
      <c r="O89" s="202">
        <v>0.11</v>
      </c>
      <c r="P89" s="202">
        <v>0.11</v>
      </c>
      <c r="Q89" s="202">
        <v>0</v>
      </c>
      <c r="R89" s="202">
        <v>0.02</v>
      </c>
      <c r="S89" s="202">
        <v>0</v>
      </c>
      <c r="T89" s="202">
        <v>0.05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1.49</v>
      </c>
      <c r="AE89" s="202">
        <v>0</v>
      </c>
      <c r="AF89" s="202">
        <v>0</v>
      </c>
      <c r="AG89" s="202">
        <v>0</v>
      </c>
      <c r="AH89" s="202">
        <v>0</v>
      </c>
      <c r="AI89" s="202">
        <v>55.14</v>
      </c>
      <c r="AJ89" s="202">
        <v>0</v>
      </c>
      <c r="AK89" s="202">
        <v>4.3499999999999996</v>
      </c>
      <c r="AL89" s="202">
        <v>0</v>
      </c>
      <c r="AM89" s="202">
        <v>0</v>
      </c>
      <c r="AN89" s="202">
        <v>0</v>
      </c>
      <c r="AO89" s="202">
        <v>45.24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8.7200000000000006</v>
      </c>
      <c r="AV89" s="202">
        <v>0.14000000000000001</v>
      </c>
      <c r="AW89" s="202">
        <v>0.13</v>
      </c>
      <c r="AX89" s="202">
        <v>0.11</v>
      </c>
      <c r="AY89" s="202">
        <v>0.18</v>
      </c>
    </row>
    <row r="90" spans="1:51">
      <c r="A90" t="s">
        <v>132</v>
      </c>
      <c r="B90" s="202">
        <v>0</v>
      </c>
      <c r="C90" s="202">
        <v>0</v>
      </c>
      <c r="D90" s="202">
        <v>3.38</v>
      </c>
      <c r="E90" s="202">
        <v>0</v>
      </c>
      <c r="F90" s="202">
        <v>0</v>
      </c>
      <c r="G90" s="202">
        <v>7.64</v>
      </c>
      <c r="H90" s="202">
        <v>0</v>
      </c>
      <c r="I90" s="202">
        <v>0</v>
      </c>
      <c r="J90" s="202">
        <v>10.87</v>
      </c>
      <c r="K90" s="202">
        <v>0.11</v>
      </c>
      <c r="L90" s="202">
        <v>0.3</v>
      </c>
      <c r="M90" s="202">
        <v>0.04</v>
      </c>
      <c r="N90" s="202">
        <v>0.05</v>
      </c>
      <c r="O90" s="202">
        <v>0.11</v>
      </c>
      <c r="P90" s="202">
        <v>0.11</v>
      </c>
      <c r="Q90" s="202">
        <v>0</v>
      </c>
      <c r="R90" s="202">
        <v>0.02</v>
      </c>
      <c r="S90" s="202">
        <v>0</v>
      </c>
      <c r="T90" s="202">
        <v>0.05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1.49</v>
      </c>
      <c r="AE90" s="202">
        <v>0</v>
      </c>
      <c r="AF90" s="202">
        <v>0</v>
      </c>
      <c r="AG90" s="202">
        <v>0</v>
      </c>
      <c r="AH90" s="202">
        <v>0</v>
      </c>
      <c r="AI90" s="202">
        <v>55.14</v>
      </c>
      <c r="AJ90" s="202">
        <v>0</v>
      </c>
      <c r="AK90" s="202">
        <v>4.3499999999999996</v>
      </c>
      <c r="AL90" s="202">
        <v>0</v>
      </c>
      <c r="AM90" s="202">
        <v>0</v>
      </c>
      <c r="AN90" s="202">
        <v>0</v>
      </c>
      <c r="AO90" s="202">
        <v>45.24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8.7200000000000006</v>
      </c>
      <c r="AV90" s="202">
        <v>0.14000000000000001</v>
      </c>
      <c r="AW90" s="202">
        <v>0.13</v>
      </c>
      <c r="AX90" s="202">
        <v>0.11</v>
      </c>
      <c r="AY90" s="202">
        <v>0.18</v>
      </c>
    </row>
    <row r="91" spans="1:51">
      <c r="A91" t="s">
        <v>133</v>
      </c>
      <c r="B91" s="202">
        <v>0</v>
      </c>
      <c r="C91" s="202">
        <v>0</v>
      </c>
      <c r="D91" s="202">
        <v>3.45</v>
      </c>
      <c r="E91" s="202">
        <v>0</v>
      </c>
      <c r="F91" s="202">
        <v>0</v>
      </c>
      <c r="G91" s="202">
        <v>7.64</v>
      </c>
      <c r="H91" s="202">
        <v>0</v>
      </c>
      <c r="I91" s="202">
        <v>0</v>
      </c>
      <c r="J91" s="202">
        <v>10.87</v>
      </c>
      <c r="K91" s="202">
        <v>0.11</v>
      </c>
      <c r="L91" s="202">
        <v>0.3</v>
      </c>
      <c r="M91" s="202">
        <v>0.04</v>
      </c>
      <c r="N91" s="202">
        <v>0.05</v>
      </c>
      <c r="O91" s="202">
        <v>0.11</v>
      </c>
      <c r="P91" s="202">
        <v>0.11</v>
      </c>
      <c r="Q91" s="202">
        <v>0</v>
      </c>
      <c r="R91" s="202">
        <v>0.02</v>
      </c>
      <c r="S91" s="202">
        <v>0</v>
      </c>
      <c r="T91" s="202">
        <v>0.05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1.49</v>
      </c>
      <c r="AE91" s="202">
        <v>0</v>
      </c>
      <c r="AF91" s="202">
        <v>0</v>
      </c>
      <c r="AG91" s="202">
        <v>0</v>
      </c>
      <c r="AH91" s="202">
        <v>0</v>
      </c>
      <c r="AI91" s="202">
        <v>55.14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45.24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8.7200000000000006</v>
      </c>
      <c r="AV91" s="202">
        <v>0.14000000000000001</v>
      </c>
      <c r="AW91" s="202">
        <v>0.13</v>
      </c>
      <c r="AX91" s="202">
        <v>0.11</v>
      </c>
      <c r="AY91" s="202">
        <v>0.18</v>
      </c>
    </row>
    <row r="92" spans="1:51">
      <c r="A92" t="s">
        <v>134</v>
      </c>
      <c r="B92" s="202">
        <v>0</v>
      </c>
      <c r="C92" s="202">
        <v>0</v>
      </c>
      <c r="D92" s="202">
        <v>3.45</v>
      </c>
      <c r="E92" s="202">
        <v>0</v>
      </c>
      <c r="F92" s="202">
        <v>0</v>
      </c>
      <c r="G92" s="202">
        <v>7.64</v>
      </c>
      <c r="H92" s="202">
        <v>0</v>
      </c>
      <c r="I92" s="202">
        <v>0</v>
      </c>
      <c r="J92" s="202">
        <v>10.96</v>
      </c>
      <c r="K92" s="202">
        <v>0.11</v>
      </c>
      <c r="L92" s="202">
        <v>0.3</v>
      </c>
      <c r="M92" s="202">
        <v>0.04</v>
      </c>
      <c r="N92" s="202">
        <v>0.05</v>
      </c>
      <c r="O92" s="202">
        <v>0.11</v>
      </c>
      <c r="P92" s="202">
        <v>0.11</v>
      </c>
      <c r="Q92" s="202">
        <v>0</v>
      </c>
      <c r="R92" s="202">
        <v>0.02</v>
      </c>
      <c r="S92" s="202">
        <v>0</v>
      </c>
      <c r="T92" s="202">
        <v>0.05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1.49</v>
      </c>
      <c r="AE92" s="202">
        <v>0</v>
      </c>
      <c r="AF92" s="202">
        <v>0</v>
      </c>
      <c r="AG92" s="202">
        <v>0</v>
      </c>
      <c r="AH92" s="202">
        <v>0</v>
      </c>
      <c r="AI92" s="202">
        <v>55.14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45.24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8.7200000000000006</v>
      </c>
      <c r="AV92" s="202">
        <v>0.14000000000000001</v>
      </c>
      <c r="AW92" s="202">
        <v>0.13</v>
      </c>
      <c r="AX92" s="202">
        <v>0.11</v>
      </c>
      <c r="AY92" s="202">
        <v>0.18</v>
      </c>
    </row>
    <row r="93" spans="1:51">
      <c r="A93" t="s">
        <v>135</v>
      </c>
      <c r="B93" s="202">
        <v>0</v>
      </c>
      <c r="C93" s="202">
        <v>0</v>
      </c>
      <c r="D93" s="202">
        <v>3.45</v>
      </c>
      <c r="E93" s="202">
        <v>0</v>
      </c>
      <c r="F93" s="202">
        <v>0</v>
      </c>
      <c r="G93" s="202">
        <v>7.64</v>
      </c>
      <c r="H93" s="202">
        <v>0</v>
      </c>
      <c r="I93" s="202">
        <v>0</v>
      </c>
      <c r="J93" s="202">
        <v>10.96</v>
      </c>
      <c r="K93" s="202">
        <v>0.11</v>
      </c>
      <c r="L93" s="202">
        <v>0.3</v>
      </c>
      <c r="M93" s="202">
        <v>0.04</v>
      </c>
      <c r="N93" s="202">
        <v>0.05</v>
      </c>
      <c r="O93" s="202">
        <v>0.11</v>
      </c>
      <c r="P93" s="202">
        <v>0.11</v>
      </c>
      <c r="Q93" s="202">
        <v>0</v>
      </c>
      <c r="R93" s="202">
        <v>0.02</v>
      </c>
      <c r="S93" s="202">
        <v>0</v>
      </c>
      <c r="T93" s="202">
        <v>0.05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1.49</v>
      </c>
      <c r="AE93" s="202">
        <v>0</v>
      </c>
      <c r="AF93" s="202">
        <v>0</v>
      </c>
      <c r="AG93" s="202">
        <v>0</v>
      </c>
      <c r="AH93" s="202">
        <v>0</v>
      </c>
      <c r="AI93" s="202">
        <v>55.14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45.24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8.7200000000000006</v>
      </c>
      <c r="AV93" s="202">
        <v>0.14000000000000001</v>
      </c>
      <c r="AW93" s="202">
        <v>0.13</v>
      </c>
      <c r="AX93" s="202">
        <v>0.11</v>
      </c>
      <c r="AY93" s="202">
        <v>0.18</v>
      </c>
    </row>
    <row r="94" spans="1:51">
      <c r="A94" t="s">
        <v>136</v>
      </c>
      <c r="B94" s="202">
        <v>0</v>
      </c>
      <c r="C94" s="202">
        <v>0</v>
      </c>
      <c r="D94" s="202">
        <v>3.45</v>
      </c>
      <c r="E94" s="202">
        <v>0</v>
      </c>
      <c r="F94" s="202">
        <v>0</v>
      </c>
      <c r="G94" s="202">
        <v>7.64</v>
      </c>
      <c r="H94" s="202">
        <v>0</v>
      </c>
      <c r="I94" s="202">
        <v>0</v>
      </c>
      <c r="J94" s="202">
        <v>10.96</v>
      </c>
      <c r="K94" s="202">
        <v>0.11</v>
      </c>
      <c r="L94" s="202">
        <v>0.3</v>
      </c>
      <c r="M94" s="202">
        <v>0.04</v>
      </c>
      <c r="N94" s="202">
        <v>0.05</v>
      </c>
      <c r="O94" s="202">
        <v>0.11</v>
      </c>
      <c r="P94" s="202">
        <v>0.11</v>
      </c>
      <c r="Q94" s="202">
        <v>0</v>
      </c>
      <c r="R94" s="202">
        <v>0.02</v>
      </c>
      <c r="S94" s="202">
        <v>0</v>
      </c>
      <c r="T94" s="202">
        <v>0.05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1.49</v>
      </c>
      <c r="AE94" s="202">
        <v>0</v>
      </c>
      <c r="AF94" s="202">
        <v>0</v>
      </c>
      <c r="AG94" s="202">
        <v>0</v>
      </c>
      <c r="AH94" s="202">
        <v>0</v>
      </c>
      <c r="AI94" s="202">
        <v>54.53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45.24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8.7200000000000006</v>
      </c>
      <c r="AV94" s="202">
        <v>0.14000000000000001</v>
      </c>
      <c r="AW94" s="202">
        <v>0.13</v>
      </c>
      <c r="AX94" s="202">
        <v>0.11</v>
      </c>
      <c r="AY94" s="202">
        <v>0.18</v>
      </c>
    </row>
    <row r="95" spans="1:51">
      <c r="A95" t="s">
        <v>137</v>
      </c>
      <c r="B95" s="202">
        <v>0</v>
      </c>
      <c r="C95" s="202">
        <v>0</v>
      </c>
      <c r="D95" s="202">
        <v>3.58</v>
      </c>
      <c r="E95" s="202">
        <v>0</v>
      </c>
      <c r="F95" s="202">
        <v>0</v>
      </c>
      <c r="G95" s="202">
        <v>7.64</v>
      </c>
      <c r="H95" s="202">
        <v>0</v>
      </c>
      <c r="I95" s="202">
        <v>0</v>
      </c>
      <c r="J95" s="202">
        <v>10.96</v>
      </c>
      <c r="K95" s="202">
        <v>0.11</v>
      </c>
      <c r="L95" s="202">
        <v>0.3</v>
      </c>
      <c r="M95" s="202">
        <v>0.04</v>
      </c>
      <c r="N95" s="202">
        <v>0.05</v>
      </c>
      <c r="O95" s="202">
        <v>0.11</v>
      </c>
      <c r="P95" s="202">
        <v>0.11</v>
      </c>
      <c r="Q95" s="202">
        <v>0</v>
      </c>
      <c r="R95" s="202">
        <v>0.02</v>
      </c>
      <c r="S95" s="202">
        <v>0</v>
      </c>
      <c r="T95" s="202">
        <v>0.05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1.49</v>
      </c>
      <c r="AE95" s="202">
        <v>0</v>
      </c>
      <c r="AF95" s="202">
        <v>0</v>
      </c>
      <c r="AG95" s="202">
        <v>0</v>
      </c>
      <c r="AH95" s="202">
        <v>0</v>
      </c>
      <c r="AI95" s="202">
        <v>54.53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45.24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8.7200000000000006</v>
      </c>
      <c r="AV95" s="202">
        <v>0.09</v>
      </c>
      <c r="AW95" s="202">
        <v>0.13</v>
      </c>
      <c r="AX95" s="202">
        <v>0.11</v>
      </c>
      <c r="AY95" s="202">
        <v>0.18</v>
      </c>
    </row>
    <row r="96" spans="1:51">
      <c r="A96" t="s">
        <v>138</v>
      </c>
      <c r="B96" s="202">
        <v>0</v>
      </c>
      <c r="C96" s="202">
        <v>0</v>
      </c>
      <c r="D96" s="202">
        <v>3.58</v>
      </c>
      <c r="E96" s="202">
        <v>0</v>
      </c>
      <c r="F96" s="202">
        <v>0</v>
      </c>
      <c r="G96" s="202">
        <v>7.64</v>
      </c>
      <c r="H96" s="202">
        <v>0</v>
      </c>
      <c r="I96" s="202">
        <v>0</v>
      </c>
      <c r="J96" s="202">
        <v>10.96</v>
      </c>
      <c r="K96" s="202">
        <v>0.11</v>
      </c>
      <c r="L96" s="202">
        <v>0.3</v>
      </c>
      <c r="M96" s="202">
        <v>0.04</v>
      </c>
      <c r="N96" s="202">
        <v>0.05</v>
      </c>
      <c r="O96" s="202">
        <v>0.11</v>
      </c>
      <c r="P96" s="202">
        <v>0.11</v>
      </c>
      <c r="Q96" s="202">
        <v>0</v>
      </c>
      <c r="R96" s="202">
        <v>0.02</v>
      </c>
      <c r="S96" s="202">
        <v>0</v>
      </c>
      <c r="T96" s="202">
        <v>0.05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1.49</v>
      </c>
      <c r="AE96" s="202">
        <v>0</v>
      </c>
      <c r="AF96" s="202">
        <v>0</v>
      </c>
      <c r="AG96" s="202">
        <v>0</v>
      </c>
      <c r="AH96" s="202">
        <v>0</v>
      </c>
      <c r="AI96" s="202">
        <v>54.53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45.24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8.7200000000000006</v>
      </c>
      <c r="AV96" s="202">
        <v>0.05</v>
      </c>
      <c r="AW96" s="202">
        <v>0.13</v>
      </c>
      <c r="AX96" s="202">
        <v>0.11</v>
      </c>
      <c r="AY96" s="202">
        <v>0.18</v>
      </c>
    </row>
    <row r="97" spans="1:51">
      <c r="A97" t="s">
        <v>139</v>
      </c>
      <c r="B97" s="202">
        <v>0</v>
      </c>
      <c r="C97" s="202">
        <v>0</v>
      </c>
      <c r="D97" s="202">
        <v>3.58</v>
      </c>
      <c r="E97" s="202">
        <v>0</v>
      </c>
      <c r="F97" s="202">
        <v>0</v>
      </c>
      <c r="G97" s="202">
        <v>7.64</v>
      </c>
      <c r="H97" s="202">
        <v>0</v>
      </c>
      <c r="I97" s="202">
        <v>0</v>
      </c>
      <c r="J97" s="202">
        <v>10.96</v>
      </c>
      <c r="K97" s="202">
        <v>0.11</v>
      </c>
      <c r="L97" s="202">
        <v>0.3</v>
      </c>
      <c r="M97" s="202">
        <v>0.04</v>
      </c>
      <c r="N97" s="202">
        <v>0.05</v>
      </c>
      <c r="O97" s="202">
        <v>0.11</v>
      </c>
      <c r="P97" s="202">
        <v>0.11</v>
      </c>
      <c r="Q97" s="202">
        <v>0</v>
      </c>
      <c r="R97" s="202">
        <v>0.02</v>
      </c>
      <c r="S97" s="202">
        <v>0</v>
      </c>
      <c r="T97" s="202">
        <v>0.05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1.49</v>
      </c>
      <c r="AE97" s="202">
        <v>0</v>
      </c>
      <c r="AF97" s="202">
        <v>0</v>
      </c>
      <c r="AG97" s="202">
        <v>0</v>
      </c>
      <c r="AH97" s="202">
        <v>0</v>
      </c>
      <c r="AI97" s="202">
        <v>54.53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45.24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8.7200000000000006</v>
      </c>
      <c r="AV97" s="202">
        <v>0</v>
      </c>
      <c r="AW97" s="202">
        <v>0.13</v>
      </c>
      <c r="AX97" s="202">
        <v>0.11</v>
      </c>
      <c r="AY97" s="202">
        <v>0.18</v>
      </c>
    </row>
    <row r="98" spans="1:51">
      <c r="A98" t="s">
        <v>140</v>
      </c>
      <c r="B98" s="202">
        <v>0</v>
      </c>
      <c r="C98" s="202">
        <v>0</v>
      </c>
      <c r="D98" s="202">
        <v>3.58</v>
      </c>
      <c r="E98" s="202">
        <v>0</v>
      </c>
      <c r="F98" s="202">
        <v>0</v>
      </c>
      <c r="G98" s="202">
        <v>7.64</v>
      </c>
      <c r="H98" s="202">
        <v>0</v>
      </c>
      <c r="I98" s="202">
        <v>0</v>
      </c>
      <c r="J98" s="202">
        <v>10.96</v>
      </c>
      <c r="K98" s="202">
        <v>0.11</v>
      </c>
      <c r="L98" s="202">
        <v>0.3</v>
      </c>
      <c r="M98" s="202">
        <v>0.04</v>
      </c>
      <c r="N98" s="202">
        <v>0.05</v>
      </c>
      <c r="O98" s="202">
        <v>0.11</v>
      </c>
      <c r="P98" s="202">
        <v>0.11</v>
      </c>
      <c r="Q98" s="202">
        <v>0</v>
      </c>
      <c r="R98" s="202">
        <v>0.02</v>
      </c>
      <c r="S98" s="202">
        <v>0</v>
      </c>
      <c r="T98" s="202">
        <v>0.05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1.49</v>
      </c>
      <c r="AE98" s="202">
        <v>0</v>
      </c>
      <c r="AF98" s="202">
        <v>0</v>
      </c>
      <c r="AG98" s="202">
        <v>0</v>
      </c>
      <c r="AH98" s="202">
        <v>0</v>
      </c>
      <c r="AI98" s="202">
        <v>54.53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45.24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8.7200000000000006</v>
      </c>
      <c r="AV98" s="202">
        <v>0</v>
      </c>
      <c r="AW98" s="202">
        <v>0.13</v>
      </c>
      <c r="AX98" s="202">
        <v>0.11</v>
      </c>
      <c r="AY98" s="202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7.0229999999999917E-2</v>
      </c>
      <c r="E99">
        <f t="shared" si="0"/>
        <v>0</v>
      </c>
      <c r="F99">
        <f t="shared" si="0"/>
        <v>0</v>
      </c>
      <c r="G99">
        <f t="shared" si="0"/>
        <v>0.19932999999999979</v>
      </c>
      <c r="H99">
        <f t="shared" si="0"/>
        <v>0</v>
      </c>
      <c r="I99">
        <f t="shared" si="0"/>
        <v>0</v>
      </c>
      <c r="J99">
        <f t="shared" si="0"/>
        <v>0.26459749999999993</v>
      </c>
      <c r="K99">
        <f t="shared" si="0"/>
        <v>2.3975000000000003E-3</v>
      </c>
      <c r="L99">
        <f t="shared" si="0"/>
        <v>5.6750000000000073E-3</v>
      </c>
      <c r="M99">
        <f t="shared" si="0"/>
        <v>9.6000000000000067E-4</v>
      </c>
      <c r="N99">
        <f t="shared" si="0"/>
        <v>1.1999999999999977E-3</v>
      </c>
      <c r="O99">
        <f t="shared" si="0"/>
        <v>2.6399999999999991E-3</v>
      </c>
      <c r="P99">
        <f t="shared" si="0"/>
        <v>2.6399999999999991E-3</v>
      </c>
      <c r="Q99">
        <f t="shared" si="0"/>
        <v>0</v>
      </c>
      <c r="R99">
        <f t="shared" si="0"/>
        <v>4.4000000000000029E-4</v>
      </c>
      <c r="S99">
        <f t="shared" si="0"/>
        <v>0</v>
      </c>
      <c r="T99">
        <f t="shared" si="0"/>
        <v>1.1999999999999977E-3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1.6949999999999989E-2</v>
      </c>
      <c r="AD99">
        <f t="shared" si="0"/>
        <v>2.3467499999999981E-2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1.7248249999999974</v>
      </c>
      <c r="AJ99">
        <f t="shared" si="0"/>
        <v>-5.4250000000000023E-4</v>
      </c>
      <c r="AK99">
        <f t="shared" si="0"/>
        <v>0.10987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1.08348</v>
      </c>
      <c r="AP99">
        <f t="shared" si="0"/>
        <v>6.5700000000000012E-3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0.20928000000000047</v>
      </c>
      <c r="AV99">
        <f t="shared" si="0"/>
        <v>1.6299999999999976E-3</v>
      </c>
      <c r="AW99">
        <f t="shared" si="0"/>
        <v>2.4475000000000026E-3</v>
      </c>
      <c r="AX99">
        <f t="shared" si="0"/>
        <v>2.3974999999999982E-3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8.6999999999999993</v>
      </c>
      <c r="E3" s="202">
        <v>0</v>
      </c>
      <c r="F3" s="202">
        <v>0</v>
      </c>
      <c r="G3" s="202">
        <v>21.32</v>
      </c>
      <c r="H3" s="202">
        <v>0</v>
      </c>
      <c r="I3" s="202">
        <v>0</v>
      </c>
      <c r="J3" s="202">
        <v>27.44</v>
      </c>
      <c r="K3" s="202">
        <v>0.3</v>
      </c>
      <c r="L3" s="202">
        <v>12.86</v>
      </c>
      <c r="M3" s="202">
        <v>0.46</v>
      </c>
      <c r="N3" s="202">
        <v>0.6</v>
      </c>
      <c r="O3" s="202">
        <v>0</v>
      </c>
      <c r="P3" s="202">
        <v>0.83</v>
      </c>
      <c r="Q3" s="202">
        <v>0.2</v>
      </c>
      <c r="R3" s="202">
        <v>0.19</v>
      </c>
      <c r="S3" s="202">
        <v>0</v>
      </c>
      <c r="T3" s="202">
        <v>0</v>
      </c>
      <c r="U3" s="202">
        <v>1.73</v>
      </c>
      <c r="V3" s="202">
        <v>0.21</v>
      </c>
      <c r="W3" s="202">
        <v>0.44</v>
      </c>
      <c r="X3" s="202">
        <v>0.67</v>
      </c>
      <c r="Y3" s="202">
        <v>0</v>
      </c>
      <c r="Z3" s="202">
        <v>2.11</v>
      </c>
      <c r="AA3" s="202">
        <v>0.89</v>
      </c>
      <c r="AB3" s="202">
        <v>0</v>
      </c>
      <c r="AC3" s="202">
        <v>11.87</v>
      </c>
      <c r="AD3" s="202">
        <v>8.9</v>
      </c>
      <c r="AE3" s="202">
        <v>0</v>
      </c>
      <c r="AF3" s="202">
        <v>0</v>
      </c>
      <c r="AG3" s="202">
        <v>0</v>
      </c>
      <c r="AH3" s="202">
        <v>0</v>
      </c>
      <c r="AI3" s="202">
        <v>63.62</v>
      </c>
      <c r="AJ3" s="202">
        <v>0</v>
      </c>
      <c r="AK3" s="202">
        <v>1.0900000000000001</v>
      </c>
      <c r="AL3" s="202">
        <v>0</v>
      </c>
      <c r="AM3" s="202">
        <v>0</v>
      </c>
      <c r="AN3" s="202">
        <v>0</v>
      </c>
      <c r="AO3" s="202">
        <v>137.04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8.6999999999999993</v>
      </c>
      <c r="E4" s="202">
        <v>0</v>
      </c>
      <c r="F4" s="202">
        <v>0</v>
      </c>
      <c r="G4" s="202">
        <v>21.32</v>
      </c>
      <c r="H4" s="202">
        <v>0</v>
      </c>
      <c r="I4" s="202">
        <v>0</v>
      </c>
      <c r="J4" s="202">
        <v>27.44</v>
      </c>
      <c r="K4" s="202">
        <v>0.3</v>
      </c>
      <c r="L4" s="202">
        <v>12.86</v>
      </c>
      <c r="M4" s="202">
        <v>0.46</v>
      </c>
      <c r="N4" s="202">
        <v>0.56999999999999995</v>
      </c>
      <c r="O4" s="202">
        <v>0</v>
      </c>
      <c r="P4" s="202">
        <v>0.83</v>
      </c>
      <c r="Q4" s="202">
        <v>0.2</v>
      </c>
      <c r="R4" s="202">
        <v>0.19</v>
      </c>
      <c r="S4" s="202">
        <v>0</v>
      </c>
      <c r="T4" s="202">
        <v>0</v>
      </c>
      <c r="U4" s="202">
        <v>1.73</v>
      </c>
      <c r="V4" s="202">
        <v>0.21</v>
      </c>
      <c r="W4" s="202">
        <v>0.44</v>
      </c>
      <c r="X4" s="202">
        <v>0.83</v>
      </c>
      <c r="Y4" s="202">
        <v>0</v>
      </c>
      <c r="Z4" s="202">
        <v>2.11</v>
      </c>
      <c r="AA4" s="202">
        <v>0.89</v>
      </c>
      <c r="AB4" s="202">
        <v>0</v>
      </c>
      <c r="AC4" s="202">
        <v>1.56</v>
      </c>
      <c r="AD4" s="202">
        <v>8.9</v>
      </c>
      <c r="AE4" s="202">
        <v>0</v>
      </c>
      <c r="AF4" s="202">
        <v>0</v>
      </c>
      <c r="AG4" s="202">
        <v>0</v>
      </c>
      <c r="AH4" s="202">
        <v>0</v>
      </c>
      <c r="AI4" s="202">
        <v>63.62</v>
      </c>
      <c r="AJ4" s="202">
        <v>0</v>
      </c>
      <c r="AK4" s="202">
        <v>1.0900000000000001</v>
      </c>
      <c r="AL4" s="202">
        <v>0</v>
      </c>
      <c r="AM4" s="202">
        <v>0</v>
      </c>
      <c r="AN4" s="202">
        <v>0</v>
      </c>
      <c r="AO4" s="202">
        <v>137.04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8.6999999999999993</v>
      </c>
      <c r="E5" s="202">
        <v>0</v>
      </c>
      <c r="F5" s="202">
        <v>0</v>
      </c>
      <c r="G5" s="202">
        <v>21.32</v>
      </c>
      <c r="H5" s="202">
        <v>0</v>
      </c>
      <c r="I5" s="202">
        <v>0</v>
      </c>
      <c r="J5" s="202">
        <v>27.44</v>
      </c>
      <c r="K5" s="202">
        <v>0.3</v>
      </c>
      <c r="L5" s="202">
        <v>12.86</v>
      </c>
      <c r="M5" s="202">
        <v>0.46</v>
      </c>
      <c r="N5" s="202">
        <v>0.56999999999999995</v>
      </c>
      <c r="O5" s="202">
        <v>0</v>
      </c>
      <c r="P5" s="202">
        <v>0.83</v>
      </c>
      <c r="Q5" s="202">
        <v>0.2</v>
      </c>
      <c r="R5" s="202">
        <v>0.19</v>
      </c>
      <c r="S5" s="202">
        <v>0</v>
      </c>
      <c r="T5" s="202">
        <v>0</v>
      </c>
      <c r="U5" s="202">
        <v>1.73</v>
      </c>
      <c r="V5" s="202">
        <v>0.21</v>
      </c>
      <c r="W5" s="202">
        <v>0.44</v>
      </c>
      <c r="X5" s="202">
        <v>6.4</v>
      </c>
      <c r="Y5" s="202">
        <v>0</v>
      </c>
      <c r="Z5" s="202">
        <v>2.11</v>
      </c>
      <c r="AA5" s="202">
        <v>0.89</v>
      </c>
      <c r="AB5" s="202">
        <v>0</v>
      </c>
      <c r="AC5" s="202">
        <v>1.56</v>
      </c>
      <c r="AD5" s="202">
        <v>8.9</v>
      </c>
      <c r="AE5" s="202">
        <v>0</v>
      </c>
      <c r="AF5" s="202">
        <v>0</v>
      </c>
      <c r="AG5" s="202">
        <v>0</v>
      </c>
      <c r="AH5" s="202">
        <v>0</v>
      </c>
      <c r="AI5" s="202">
        <v>63.62</v>
      </c>
      <c r="AJ5" s="202">
        <v>0</v>
      </c>
      <c r="AK5" s="202">
        <v>1.0900000000000001</v>
      </c>
      <c r="AL5" s="202">
        <v>0</v>
      </c>
      <c r="AM5" s="202">
        <v>0</v>
      </c>
      <c r="AN5" s="202">
        <v>0</v>
      </c>
      <c r="AO5" s="202">
        <v>137.04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8.6999999999999993</v>
      </c>
      <c r="E6" s="202">
        <v>0</v>
      </c>
      <c r="F6" s="202">
        <v>0</v>
      </c>
      <c r="G6" s="202">
        <v>21.32</v>
      </c>
      <c r="H6" s="202">
        <v>0</v>
      </c>
      <c r="I6" s="202">
        <v>0</v>
      </c>
      <c r="J6" s="202">
        <v>27.44</v>
      </c>
      <c r="K6" s="202">
        <v>0.3</v>
      </c>
      <c r="L6" s="202">
        <v>12.86</v>
      </c>
      <c r="M6" s="202">
        <v>0.46</v>
      </c>
      <c r="N6" s="202">
        <v>0.56999999999999995</v>
      </c>
      <c r="O6" s="202">
        <v>0</v>
      </c>
      <c r="P6" s="202">
        <v>0.83</v>
      </c>
      <c r="Q6" s="202">
        <v>0.2</v>
      </c>
      <c r="R6" s="202">
        <v>0.19</v>
      </c>
      <c r="S6" s="202">
        <v>0</v>
      </c>
      <c r="T6" s="202">
        <v>0</v>
      </c>
      <c r="U6" s="202">
        <v>1.73</v>
      </c>
      <c r="V6" s="202">
        <v>0.21</v>
      </c>
      <c r="W6" s="202">
        <v>0.44</v>
      </c>
      <c r="X6" s="202">
        <v>8.52</v>
      </c>
      <c r="Y6" s="202">
        <v>0</v>
      </c>
      <c r="Z6" s="202">
        <v>2.11</v>
      </c>
      <c r="AA6" s="202">
        <v>0.89</v>
      </c>
      <c r="AB6" s="202">
        <v>0</v>
      </c>
      <c r="AC6" s="202">
        <v>1.56</v>
      </c>
      <c r="AD6" s="202">
        <v>8.9</v>
      </c>
      <c r="AE6" s="202">
        <v>0</v>
      </c>
      <c r="AF6" s="202">
        <v>0</v>
      </c>
      <c r="AG6" s="202">
        <v>0</v>
      </c>
      <c r="AH6" s="202">
        <v>0</v>
      </c>
      <c r="AI6" s="202">
        <v>63.62</v>
      </c>
      <c r="AJ6" s="202">
        <v>0</v>
      </c>
      <c r="AK6" s="202">
        <v>1.0900000000000001</v>
      </c>
      <c r="AL6" s="202">
        <v>0</v>
      </c>
      <c r="AM6" s="202">
        <v>0</v>
      </c>
      <c r="AN6" s="202">
        <v>0</v>
      </c>
      <c r="AO6" s="202">
        <v>137.04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8.6999999999999993</v>
      </c>
      <c r="E7" s="202">
        <v>0</v>
      </c>
      <c r="F7" s="202">
        <v>0</v>
      </c>
      <c r="G7" s="202">
        <v>21.32</v>
      </c>
      <c r="H7" s="202">
        <v>0</v>
      </c>
      <c r="I7" s="202">
        <v>0</v>
      </c>
      <c r="J7" s="202">
        <v>27.44</v>
      </c>
      <c r="K7" s="202">
        <v>0.3</v>
      </c>
      <c r="L7" s="202">
        <v>12.86</v>
      </c>
      <c r="M7" s="202">
        <v>0.46</v>
      </c>
      <c r="N7" s="202">
        <v>0.56999999999999995</v>
      </c>
      <c r="O7" s="202">
        <v>0</v>
      </c>
      <c r="P7" s="202">
        <v>0.83</v>
      </c>
      <c r="Q7" s="202">
        <v>0.2</v>
      </c>
      <c r="R7" s="202">
        <v>0.19</v>
      </c>
      <c r="S7" s="202">
        <v>0</v>
      </c>
      <c r="T7" s="202">
        <v>0</v>
      </c>
      <c r="U7" s="202">
        <v>1.73</v>
      </c>
      <c r="V7" s="202">
        <v>0.21</v>
      </c>
      <c r="W7" s="202">
        <v>0.44</v>
      </c>
      <c r="X7" s="202">
        <v>8.52</v>
      </c>
      <c r="Y7" s="202">
        <v>0</v>
      </c>
      <c r="Z7" s="202">
        <v>2.11</v>
      </c>
      <c r="AA7" s="202">
        <v>0.79</v>
      </c>
      <c r="AB7" s="202">
        <v>0</v>
      </c>
      <c r="AC7" s="202">
        <v>1.56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63.62</v>
      </c>
      <c r="AJ7" s="202">
        <v>0</v>
      </c>
      <c r="AK7" s="202">
        <v>1.0900000000000001</v>
      </c>
      <c r="AL7" s="202">
        <v>0</v>
      </c>
      <c r="AM7" s="202">
        <v>0</v>
      </c>
      <c r="AN7" s="202">
        <v>0</v>
      </c>
      <c r="AO7" s="202">
        <v>137.04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8.6999999999999993</v>
      </c>
      <c r="E8" s="202">
        <v>0</v>
      </c>
      <c r="F8" s="202">
        <v>0</v>
      </c>
      <c r="G8" s="202">
        <v>21.32</v>
      </c>
      <c r="H8" s="202">
        <v>0</v>
      </c>
      <c r="I8" s="202">
        <v>0</v>
      </c>
      <c r="J8" s="202">
        <v>27.44</v>
      </c>
      <c r="K8" s="202">
        <v>0.3</v>
      </c>
      <c r="L8" s="202">
        <v>12.86</v>
      </c>
      <c r="M8" s="202">
        <v>0.46</v>
      </c>
      <c r="N8" s="202">
        <v>0.56999999999999995</v>
      </c>
      <c r="O8" s="202">
        <v>0</v>
      </c>
      <c r="P8" s="202">
        <v>0.83</v>
      </c>
      <c r="Q8" s="202">
        <v>0.2</v>
      </c>
      <c r="R8" s="202">
        <v>0.19</v>
      </c>
      <c r="S8" s="202">
        <v>0</v>
      </c>
      <c r="T8" s="202">
        <v>0</v>
      </c>
      <c r="U8" s="202">
        <v>1.73</v>
      </c>
      <c r="V8" s="202">
        <v>0.21</v>
      </c>
      <c r="W8" s="202">
        <v>0.44</v>
      </c>
      <c r="X8" s="202">
        <v>9.33</v>
      </c>
      <c r="Y8" s="202">
        <v>0</v>
      </c>
      <c r="Z8" s="202">
        <v>2.11</v>
      </c>
      <c r="AA8" s="202">
        <v>0.79</v>
      </c>
      <c r="AB8" s="202">
        <v>0</v>
      </c>
      <c r="AC8" s="202">
        <v>1.56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63.62</v>
      </c>
      <c r="AJ8" s="202">
        <v>0</v>
      </c>
      <c r="AK8" s="202">
        <v>1.0900000000000001</v>
      </c>
      <c r="AL8" s="202">
        <v>0</v>
      </c>
      <c r="AM8" s="202">
        <v>0</v>
      </c>
      <c r="AN8" s="202">
        <v>0</v>
      </c>
      <c r="AO8" s="202">
        <v>137.04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8.6999999999999993</v>
      </c>
      <c r="E9" s="202">
        <v>0</v>
      </c>
      <c r="F9" s="202">
        <v>0</v>
      </c>
      <c r="G9" s="202">
        <v>21.32</v>
      </c>
      <c r="H9" s="202">
        <v>0</v>
      </c>
      <c r="I9" s="202">
        <v>0</v>
      </c>
      <c r="J9" s="202">
        <v>27.44</v>
      </c>
      <c r="K9" s="202">
        <v>0.3</v>
      </c>
      <c r="L9" s="202">
        <v>12.86</v>
      </c>
      <c r="M9" s="202">
        <v>0.46</v>
      </c>
      <c r="N9" s="202">
        <v>0.56999999999999995</v>
      </c>
      <c r="O9" s="202">
        <v>0</v>
      </c>
      <c r="P9" s="202">
        <v>0.83</v>
      </c>
      <c r="Q9" s="202">
        <v>0.2</v>
      </c>
      <c r="R9" s="202">
        <v>0.19</v>
      </c>
      <c r="S9" s="202">
        <v>0</v>
      </c>
      <c r="T9" s="202">
        <v>0</v>
      </c>
      <c r="U9" s="202">
        <v>1.73</v>
      </c>
      <c r="V9" s="202">
        <v>0.21</v>
      </c>
      <c r="W9" s="202">
        <v>0.44</v>
      </c>
      <c r="X9" s="202">
        <v>9.33</v>
      </c>
      <c r="Y9" s="202">
        <v>0</v>
      </c>
      <c r="Z9" s="202">
        <v>2.11</v>
      </c>
      <c r="AA9" s="202">
        <v>0.79</v>
      </c>
      <c r="AB9" s="202">
        <v>0</v>
      </c>
      <c r="AC9" s="202">
        <v>1.56</v>
      </c>
      <c r="AD9" s="202">
        <v>8.9</v>
      </c>
      <c r="AE9" s="202">
        <v>0</v>
      </c>
      <c r="AF9" s="202">
        <v>0</v>
      </c>
      <c r="AG9" s="202">
        <v>0</v>
      </c>
      <c r="AH9" s="202">
        <v>0</v>
      </c>
      <c r="AI9" s="202">
        <v>63.62</v>
      </c>
      <c r="AJ9" s="202">
        <v>0</v>
      </c>
      <c r="AK9" s="202">
        <v>1.0900000000000001</v>
      </c>
      <c r="AL9" s="202">
        <v>0</v>
      </c>
      <c r="AM9" s="202">
        <v>0</v>
      </c>
      <c r="AN9" s="202">
        <v>0</v>
      </c>
      <c r="AO9" s="202">
        <v>137.04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8.6999999999999993</v>
      </c>
      <c r="E10" s="202">
        <v>0</v>
      </c>
      <c r="F10" s="202">
        <v>0</v>
      </c>
      <c r="G10" s="202">
        <v>21.32</v>
      </c>
      <c r="H10" s="202">
        <v>0</v>
      </c>
      <c r="I10" s="202">
        <v>0</v>
      </c>
      <c r="J10" s="202">
        <v>27.44</v>
      </c>
      <c r="K10" s="202">
        <v>0.3</v>
      </c>
      <c r="L10" s="202">
        <v>12.86</v>
      </c>
      <c r="M10" s="202">
        <v>0.46</v>
      </c>
      <c r="N10" s="202">
        <v>0.56999999999999995</v>
      </c>
      <c r="O10" s="202">
        <v>0</v>
      </c>
      <c r="P10" s="202">
        <v>0.83</v>
      </c>
      <c r="Q10" s="202">
        <v>0.2</v>
      </c>
      <c r="R10" s="202">
        <v>0.19</v>
      </c>
      <c r="S10" s="202">
        <v>0</v>
      </c>
      <c r="T10" s="202">
        <v>0</v>
      </c>
      <c r="U10" s="202">
        <v>1.73</v>
      </c>
      <c r="V10" s="202">
        <v>0.21</v>
      </c>
      <c r="W10" s="202">
        <v>0.44</v>
      </c>
      <c r="X10" s="202">
        <v>10.130000000000001</v>
      </c>
      <c r="Y10" s="202">
        <v>0</v>
      </c>
      <c r="Z10" s="202">
        <v>2.11</v>
      </c>
      <c r="AA10" s="202">
        <v>0.79</v>
      </c>
      <c r="AB10" s="202">
        <v>0</v>
      </c>
      <c r="AC10" s="202">
        <v>1.56</v>
      </c>
      <c r="AD10" s="202">
        <v>8.9</v>
      </c>
      <c r="AE10" s="202">
        <v>0</v>
      </c>
      <c r="AF10" s="202">
        <v>0</v>
      </c>
      <c r="AG10" s="202">
        <v>0</v>
      </c>
      <c r="AH10" s="202">
        <v>0</v>
      </c>
      <c r="AI10" s="202">
        <v>63.62</v>
      </c>
      <c r="AJ10" s="202">
        <v>0</v>
      </c>
      <c r="AK10" s="202">
        <v>1.0900000000000001</v>
      </c>
      <c r="AL10" s="202">
        <v>0</v>
      </c>
      <c r="AM10" s="202">
        <v>0</v>
      </c>
      <c r="AN10" s="202">
        <v>0</v>
      </c>
      <c r="AO10" s="202">
        <v>137.04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8.6999999999999993</v>
      </c>
      <c r="E11" s="202">
        <v>0</v>
      </c>
      <c r="F11" s="202">
        <v>0</v>
      </c>
      <c r="G11" s="202">
        <v>21.32</v>
      </c>
      <c r="H11" s="202">
        <v>0</v>
      </c>
      <c r="I11" s="202">
        <v>0</v>
      </c>
      <c r="J11" s="202">
        <v>27.44</v>
      </c>
      <c r="K11" s="202">
        <v>4.37</v>
      </c>
      <c r="L11" s="202">
        <v>12.86</v>
      </c>
      <c r="M11" s="202">
        <v>0.46</v>
      </c>
      <c r="N11" s="202">
        <v>0.56999999999999995</v>
      </c>
      <c r="O11" s="202">
        <v>0</v>
      </c>
      <c r="P11" s="202">
        <v>0.83</v>
      </c>
      <c r="Q11" s="202">
        <v>0.2</v>
      </c>
      <c r="R11" s="202">
        <v>0.19</v>
      </c>
      <c r="S11" s="202">
        <v>0</v>
      </c>
      <c r="T11" s="202">
        <v>0</v>
      </c>
      <c r="U11" s="202">
        <v>1.73</v>
      </c>
      <c r="V11" s="202">
        <v>0.21</v>
      </c>
      <c r="W11" s="202">
        <v>0.44</v>
      </c>
      <c r="X11" s="202">
        <v>10.130000000000001</v>
      </c>
      <c r="Y11" s="202">
        <v>0</v>
      </c>
      <c r="Z11" s="202">
        <v>2.11</v>
      </c>
      <c r="AA11" s="202">
        <v>0.79</v>
      </c>
      <c r="AB11" s="202">
        <v>0</v>
      </c>
      <c r="AC11" s="202">
        <v>1.25</v>
      </c>
      <c r="AD11" s="202">
        <v>8.9</v>
      </c>
      <c r="AE11" s="202">
        <v>0</v>
      </c>
      <c r="AF11" s="202">
        <v>0</v>
      </c>
      <c r="AG11" s="202">
        <v>0</v>
      </c>
      <c r="AH11" s="202">
        <v>0</v>
      </c>
      <c r="AI11" s="202">
        <v>63.62</v>
      </c>
      <c r="AJ11" s="202">
        <v>0</v>
      </c>
      <c r="AK11" s="202">
        <v>20.39</v>
      </c>
      <c r="AL11" s="202">
        <v>0</v>
      </c>
      <c r="AM11" s="202">
        <v>0</v>
      </c>
      <c r="AN11" s="202">
        <v>0</v>
      </c>
      <c r="AO11" s="202">
        <v>137.04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8.6999999999999993</v>
      </c>
      <c r="E12" s="202">
        <v>0</v>
      </c>
      <c r="F12" s="202">
        <v>0</v>
      </c>
      <c r="G12" s="202">
        <v>21.32</v>
      </c>
      <c r="H12" s="202">
        <v>0</v>
      </c>
      <c r="I12" s="202">
        <v>0</v>
      </c>
      <c r="J12" s="202">
        <v>27.44</v>
      </c>
      <c r="K12" s="202">
        <v>0.3</v>
      </c>
      <c r="L12" s="202">
        <v>12.86</v>
      </c>
      <c r="M12" s="202">
        <v>0.46</v>
      </c>
      <c r="N12" s="202">
        <v>0.56999999999999995</v>
      </c>
      <c r="O12" s="202">
        <v>0</v>
      </c>
      <c r="P12" s="202">
        <v>0.83</v>
      </c>
      <c r="Q12" s="202">
        <v>0.2</v>
      </c>
      <c r="R12" s="202">
        <v>0.19</v>
      </c>
      <c r="S12" s="202">
        <v>0</v>
      </c>
      <c r="T12" s="202">
        <v>0</v>
      </c>
      <c r="U12" s="202">
        <v>1.73</v>
      </c>
      <c r="V12" s="202">
        <v>0.21</v>
      </c>
      <c r="W12" s="202">
        <v>0.44</v>
      </c>
      <c r="X12" s="202">
        <v>11.74</v>
      </c>
      <c r="Y12" s="202">
        <v>0</v>
      </c>
      <c r="Z12" s="202">
        <v>2.11</v>
      </c>
      <c r="AA12" s="202">
        <v>0.79</v>
      </c>
      <c r="AB12" s="202">
        <v>0</v>
      </c>
      <c r="AC12" s="202">
        <v>1.25</v>
      </c>
      <c r="AD12" s="202">
        <v>8.9</v>
      </c>
      <c r="AE12" s="202">
        <v>0</v>
      </c>
      <c r="AF12" s="202">
        <v>0</v>
      </c>
      <c r="AG12" s="202">
        <v>0</v>
      </c>
      <c r="AH12" s="202">
        <v>0</v>
      </c>
      <c r="AI12" s="202">
        <v>63.62</v>
      </c>
      <c r="AJ12" s="202">
        <v>0</v>
      </c>
      <c r="AK12" s="202">
        <v>1.0900000000000001</v>
      </c>
      <c r="AL12" s="202">
        <v>0</v>
      </c>
      <c r="AM12" s="202">
        <v>0</v>
      </c>
      <c r="AN12" s="202">
        <v>0</v>
      </c>
      <c r="AO12" s="202">
        <v>137.04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8.6999999999999993</v>
      </c>
      <c r="E13" s="202">
        <v>0</v>
      </c>
      <c r="F13" s="202">
        <v>0</v>
      </c>
      <c r="G13" s="202">
        <v>21.32</v>
      </c>
      <c r="H13" s="202">
        <v>0</v>
      </c>
      <c r="I13" s="202">
        <v>0</v>
      </c>
      <c r="J13" s="202">
        <v>27.44</v>
      </c>
      <c r="K13" s="202">
        <v>4.37</v>
      </c>
      <c r="L13" s="202">
        <v>12.86</v>
      </c>
      <c r="M13" s="202">
        <v>0.46</v>
      </c>
      <c r="N13" s="202">
        <v>0.56999999999999995</v>
      </c>
      <c r="O13" s="202">
        <v>0</v>
      </c>
      <c r="P13" s="202">
        <v>0.83</v>
      </c>
      <c r="Q13" s="202">
        <v>2.95</v>
      </c>
      <c r="R13" s="202">
        <v>0.19</v>
      </c>
      <c r="S13" s="202">
        <v>0</v>
      </c>
      <c r="T13" s="202">
        <v>0</v>
      </c>
      <c r="U13" s="202">
        <v>1.73</v>
      </c>
      <c r="V13" s="202">
        <v>0.21</v>
      </c>
      <c r="W13" s="202">
        <v>0.44</v>
      </c>
      <c r="X13" s="202">
        <v>11.74</v>
      </c>
      <c r="Y13" s="202">
        <v>0</v>
      </c>
      <c r="Z13" s="202">
        <v>2.11</v>
      </c>
      <c r="AA13" s="202">
        <v>0.79</v>
      </c>
      <c r="AB13" s="202">
        <v>0</v>
      </c>
      <c r="AC13" s="202">
        <v>1.25</v>
      </c>
      <c r="AD13" s="202">
        <v>8.9</v>
      </c>
      <c r="AE13" s="202">
        <v>0</v>
      </c>
      <c r="AF13" s="202">
        <v>0</v>
      </c>
      <c r="AG13" s="202">
        <v>0</v>
      </c>
      <c r="AH13" s="202">
        <v>0</v>
      </c>
      <c r="AI13" s="202">
        <v>63.62</v>
      </c>
      <c r="AJ13" s="202">
        <v>0</v>
      </c>
      <c r="AK13" s="202">
        <v>20.39</v>
      </c>
      <c r="AL13" s="202">
        <v>0</v>
      </c>
      <c r="AM13" s="202">
        <v>0</v>
      </c>
      <c r="AN13" s="202">
        <v>0</v>
      </c>
      <c r="AO13" s="202">
        <v>137.04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8.6999999999999993</v>
      </c>
      <c r="E14" s="202">
        <v>0</v>
      </c>
      <c r="F14" s="202">
        <v>0</v>
      </c>
      <c r="G14" s="202">
        <v>21.32</v>
      </c>
      <c r="H14" s="202">
        <v>0</v>
      </c>
      <c r="I14" s="202">
        <v>0</v>
      </c>
      <c r="J14" s="202">
        <v>27.44</v>
      </c>
      <c r="K14" s="202">
        <v>4.37</v>
      </c>
      <c r="L14" s="202">
        <v>78.91</v>
      </c>
      <c r="M14" s="202">
        <v>0.46</v>
      </c>
      <c r="N14" s="202">
        <v>0.56999999999999995</v>
      </c>
      <c r="O14" s="202">
        <v>0</v>
      </c>
      <c r="P14" s="202">
        <v>0.83</v>
      </c>
      <c r="Q14" s="202">
        <v>2.95</v>
      </c>
      <c r="R14" s="202">
        <v>0.19</v>
      </c>
      <c r="S14" s="202">
        <v>0</v>
      </c>
      <c r="T14" s="202">
        <v>0</v>
      </c>
      <c r="U14" s="202">
        <v>1.73</v>
      </c>
      <c r="V14" s="202">
        <v>0.21</v>
      </c>
      <c r="W14" s="202">
        <v>0.44</v>
      </c>
      <c r="X14" s="202">
        <v>13.34</v>
      </c>
      <c r="Y14" s="202">
        <v>0</v>
      </c>
      <c r="Z14" s="202">
        <v>2.11</v>
      </c>
      <c r="AA14" s="202">
        <v>0.79</v>
      </c>
      <c r="AB14" s="202">
        <v>0</v>
      </c>
      <c r="AC14" s="202">
        <v>1.25</v>
      </c>
      <c r="AD14" s="202">
        <v>8.9</v>
      </c>
      <c r="AE14" s="202">
        <v>0</v>
      </c>
      <c r="AF14" s="202">
        <v>0</v>
      </c>
      <c r="AG14" s="202">
        <v>0</v>
      </c>
      <c r="AH14" s="202">
        <v>0</v>
      </c>
      <c r="AI14" s="202">
        <v>63.62</v>
      </c>
      <c r="AJ14" s="202">
        <v>0</v>
      </c>
      <c r="AK14" s="202">
        <v>20.39</v>
      </c>
      <c r="AL14" s="202">
        <v>0</v>
      </c>
      <c r="AM14" s="202">
        <v>0</v>
      </c>
      <c r="AN14" s="202">
        <v>0</v>
      </c>
      <c r="AO14" s="202">
        <v>137.04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8.6999999999999993</v>
      </c>
      <c r="E15" s="202">
        <v>0</v>
      </c>
      <c r="F15" s="202">
        <v>0</v>
      </c>
      <c r="G15" s="202">
        <v>21.32</v>
      </c>
      <c r="H15" s="202">
        <v>0</v>
      </c>
      <c r="I15" s="202">
        <v>0</v>
      </c>
      <c r="J15" s="202">
        <v>27.44</v>
      </c>
      <c r="K15" s="202">
        <v>4.37</v>
      </c>
      <c r="L15" s="202">
        <v>69.23</v>
      </c>
      <c r="M15" s="202">
        <v>0.46</v>
      </c>
      <c r="N15" s="202">
        <v>0.56999999999999995</v>
      </c>
      <c r="O15" s="202">
        <v>0</v>
      </c>
      <c r="P15" s="202">
        <v>0.83</v>
      </c>
      <c r="Q15" s="202">
        <v>2.84</v>
      </c>
      <c r="R15" s="202">
        <v>0.19</v>
      </c>
      <c r="S15" s="202">
        <v>0</v>
      </c>
      <c r="T15" s="202">
        <v>0</v>
      </c>
      <c r="U15" s="202">
        <v>1.73</v>
      </c>
      <c r="V15" s="202">
        <v>0.21</v>
      </c>
      <c r="W15" s="202">
        <v>0.44</v>
      </c>
      <c r="X15" s="202">
        <v>0</v>
      </c>
      <c r="Y15" s="202">
        <v>0</v>
      </c>
      <c r="Z15" s="202">
        <v>2.11</v>
      </c>
      <c r="AA15" s="202">
        <v>0.79</v>
      </c>
      <c r="AB15" s="202">
        <v>0</v>
      </c>
      <c r="AC15" s="202">
        <v>1.25</v>
      </c>
      <c r="AD15" s="202">
        <v>8.9</v>
      </c>
      <c r="AE15" s="202">
        <v>0</v>
      </c>
      <c r="AF15" s="202">
        <v>0</v>
      </c>
      <c r="AG15" s="202">
        <v>0</v>
      </c>
      <c r="AH15" s="202">
        <v>0</v>
      </c>
      <c r="AI15" s="202">
        <v>59.77</v>
      </c>
      <c r="AJ15" s="202">
        <v>0</v>
      </c>
      <c r="AK15" s="202">
        <v>19.61</v>
      </c>
      <c r="AL15" s="202">
        <v>0</v>
      </c>
      <c r="AM15" s="202">
        <v>0</v>
      </c>
      <c r="AN15" s="202">
        <v>0</v>
      </c>
      <c r="AO15" s="202">
        <v>137.04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8.6999999999999993</v>
      </c>
      <c r="E16" s="202">
        <v>0</v>
      </c>
      <c r="F16" s="202">
        <v>0</v>
      </c>
      <c r="G16" s="202">
        <v>21.32</v>
      </c>
      <c r="H16" s="202">
        <v>0</v>
      </c>
      <c r="I16" s="202">
        <v>0</v>
      </c>
      <c r="J16" s="202">
        <v>27.44</v>
      </c>
      <c r="K16" s="202">
        <v>4.37</v>
      </c>
      <c r="L16" s="202">
        <v>78.91</v>
      </c>
      <c r="M16" s="202">
        <v>0.46</v>
      </c>
      <c r="N16" s="202">
        <v>0.56999999999999995</v>
      </c>
      <c r="O16" s="202">
        <v>0</v>
      </c>
      <c r="P16" s="202">
        <v>0.83</v>
      </c>
      <c r="Q16" s="202">
        <v>2.95</v>
      </c>
      <c r="R16" s="202">
        <v>0.19</v>
      </c>
      <c r="S16" s="202">
        <v>0</v>
      </c>
      <c r="T16" s="202">
        <v>0</v>
      </c>
      <c r="U16" s="202">
        <v>1.73</v>
      </c>
      <c r="V16" s="202">
        <v>0.21</v>
      </c>
      <c r="W16" s="202">
        <v>0.44</v>
      </c>
      <c r="X16" s="202">
        <v>0</v>
      </c>
      <c r="Y16" s="202">
        <v>0</v>
      </c>
      <c r="Z16" s="202">
        <v>2.11</v>
      </c>
      <c r="AA16" s="202">
        <v>0.79</v>
      </c>
      <c r="AB16" s="202">
        <v>0</v>
      </c>
      <c r="AC16" s="202">
        <v>1.25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55.91</v>
      </c>
      <c r="AJ16" s="202">
        <v>-0.02</v>
      </c>
      <c r="AK16" s="202">
        <v>19.61</v>
      </c>
      <c r="AL16" s="202">
        <v>0</v>
      </c>
      <c r="AM16" s="202">
        <v>0</v>
      </c>
      <c r="AN16" s="202">
        <v>0</v>
      </c>
      <c r="AO16" s="202">
        <v>137.04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8.6999999999999993</v>
      </c>
      <c r="E17" s="202">
        <v>0</v>
      </c>
      <c r="F17" s="202">
        <v>0</v>
      </c>
      <c r="G17" s="202">
        <v>21.32</v>
      </c>
      <c r="H17" s="202">
        <v>0</v>
      </c>
      <c r="I17" s="202">
        <v>0</v>
      </c>
      <c r="J17" s="202">
        <v>27.44</v>
      </c>
      <c r="K17" s="202">
        <v>4.37</v>
      </c>
      <c r="L17" s="202">
        <v>98.26</v>
      </c>
      <c r="M17" s="202">
        <v>0.46</v>
      </c>
      <c r="N17" s="202">
        <v>0.56999999999999995</v>
      </c>
      <c r="O17" s="202">
        <v>0</v>
      </c>
      <c r="P17" s="202">
        <v>0.83</v>
      </c>
      <c r="Q17" s="202">
        <v>2.95</v>
      </c>
      <c r="R17" s="202">
        <v>0.19</v>
      </c>
      <c r="S17" s="202">
        <v>0</v>
      </c>
      <c r="T17" s="202">
        <v>0</v>
      </c>
      <c r="U17" s="202">
        <v>1.73</v>
      </c>
      <c r="V17" s="202">
        <v>0.21</v>
      </c>
      <c r="W17" s="202">
        <v>0.44</v>
      </c>
      <c r="X17" s="202">
        <v>0</v>
      </c>
      <c r="Y17" s="202">
        <v>0</v>
      </c>
      <c r="Z17" s="202">
        <v>2.11</v>
      </c>
      <c r="AA17" s="202">
        <v>0.79</v>
      </c>
      <c r="AB17" s="202">
        <v>0</v>
      </c>
      <c r="AC17" s="202">
        <v>1.25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55.91</v>
      </c>
      <c r="AJ17" s="202">
        <v>-0.02</v>
      </c>
      <c r="AK17" s="202">
        <v>19.61</v>
      </c>
      <c r="AL17" s="202">
        <v>0</v>
      </c>
      <c r="AM17" s="202">
        <v>0</v>
      </c>
      <c r="AN17" s="202">
        <v>0</v>
      </c>
      <c r="AO17" s="202">
        <v>137.04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8.6999999999999993</v>
      </c>
      <c r="E18" s="202">
        <v>0</v>
      </c>
      <c r="F18" s="202">
        <v>0</v>
      </c>
      <c r="G18" s="202">
        <v>21.32</v>
      </c>
      <c r="H18" s="202">
        <v>0</v>
      </c>
      <c r="I18" s="202">
        <v>0</v>
      </c>
      <c r="J18" s="202">
        <v>27.44</v>
      </c>
      <c r="K18" s="202">
        <v>4.37</v>
      </c>
      <c r="L18" s="202">
        <v>98.26</v>
      </c>
      <c r="M18" s="202">
        <v>0.46</v>
      </c>
      <c r="N18" s="202">
        <v>0.56999999999999995</v>
      </c>
      <c r="O18" s="202">
        <v>0</v>
      </c>
      <c r="P18" s="202">
        <v>0.83</v>
      </c>
      <c r="Q18" s="202">
        <v>2.95</v>
      </c>
      <c r="R18" s="202">
        <v>0.19</v>
      </c>
      <c r="S18" s="202">
        <v>0</v>
      </c>
      <c r="T18" s="202">
        <v>0</v>
      </c>
      <c r="U18" s="202">
        <v>1.73</v>
      </c>
      <c r="V18" s="202">
        <v>0.21</v>
      </c>
      <c r="W18" s="202">
        <v>0.44</v>
      </c>
      <c r="X18" s="202">
        <v>0.98</v>
      </c>
      <c r="Y18" s="202">
        <v>0</v>
      </c>
      <c r="Z18" s="202">
        <v>2.11</v>
      </c>
      <c r="AA18" s="202">
        <v>0.79</v>
      </c>
      <c r="AB18" s="202">
        <v>0</v>
      </c>
      <c r="AC18" s="202">
        <v>1.25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55.91</v>
      </c>
      <c r="AJ18" s="202">
        <v>-0.02</v>
      </c>
      <c r="AK18" s="202">
        <v>19.61</v>
      </c>
      <c r="AL18" s="202">
        <v>0</v>
      </c>
      <c r="AM18" s="202">
        <v>0</v>
      </c>
      <c r="AN18" s="202">
        <v>0</v>
      </c>
      <c r="AO18" s="202">
        <v>137.04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8.6999999999999993</v>
      </c>
      <c r="E19" s="202">
        <v>0</v>
      </c>
      <c r="F19" s="202">
        <v>0</v>
      </c>
      <c r="G19" s="202">
        <v>21.32</v>
      </c>
      <c r="H19" s="202">
        <v>0</v>
      </c>
      <c r="I19" s="202">
        <v>0</v>
      </c>
      <c r="J19" s="202">
        <v>27.44</v>
      </c>
      <c r="K19" s="202">
        <v>4.76</v>
      </c>
      <c r="L19" s="202">
        <v>98.64</v>
      </c>
      <c r="M19" s="202">
        <v>0.46</v>
      </c>
      <c r="N19" s="202">
        <v>0.56999999999999995</v>
      </c>
      <c r="O19" s="202">
        <v>0</v>
      </c>
      <c r="P19" s="202">
        <v>0.83</v>
      </c>
      <c r="Q19" s="202">
        <v>2.95</v>
      </c>
      <c r="R19" s="202">
        <v>0.19</v>
      </c>
      <c r="S19" s="202">
        <v>0</v>
      </c>
      <c r="T19" s="202">
        <v>0</v>
      </c>
      <c r="U19" s="202">
        <v>1.73</v>
      </c>
      <c r="V19" s="202">
        <v>0.21</v>
      </c>
      <c r="W19" s="202">
        <v>0.44</v>
      </c>
      <c r="X19" s="202">
        <v>0.98</v>
      </c>
      <c r="Y19" s="202">
        <v>0</v>
      </c>
      <c r="Z19" s="202">
        <v>2.11</v>
      </c>
      <c r="AA19" s="202">
        <v>0.79</v>
      </c>
      <c r="AB19" s="202">
        <v>0</v>
      </c>
      <c r="AC19" s="202">
        <v>1.25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55.91</v>
      </c>
      <c r="AJ19" s="202">
        <v>-0.02</v>
      </c>
      <c r="AK19" s="202">
        <v>19.61</v>
      </c>
      <c r="AL19" s="202">
        <v>0</v>
      </c>
      <c r="AM19" s="202">
        <v>0</v>
      </c>
      <c r="AN19" s="202">
        <v>0</v>
      </c>
      <c r="AO19" s="202">
        <v>137.04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8.6999999999999993</v>
      </c>
      <c r="E20" s="202">
        <v>0</v>
      </c>
      <c r="F20" s="202">
        <v>0</v>
      </c>
      <c r="G20" s="202">
        <v>21.32</v>
      </c>
      <c r="H20" s="202">
        <v>0</v>
      </c>
      <c r="I20" s="202">
        <v>0</v>
      </c>
      <c r="J20" s="202">
        <v>27.44</v>
      </c>
      <c r="K20" s="202">
        <v>4.37</v>
      </c>
      <c r="L20" s="202">
        <v>98.26</v>
      </c>
      <c r="M20" s="202">
        <v>0.46</v>
      </c>
      <c r="N20" s="202">
        <v>0.56999999999999995</v>
      </c>
      <c r="O20" s="202">
        <v>0</v>
      </c>
      <c r="P20" s="202">
        <v>0.83</v>
      </c>
      <c r="Q20" s="202">
        <v>2.95</v>
      </c>
      <c r="R20" s="202">
        <v>0.19</v>
      </c>
      <c r="S20" s="202">
        <v>0</v>
      </c>
      <c r="T20" s="202">
        <v>0</v>
      </c>
      <c r="U20" s="202">
        <v>1.73</v>
      </c>
      <c r="V20" s="202">
        <v>0.21</v>
      </c>
      <c r="W20" s="202">
        <v>0.44</v>
      </c>
      <c r="X20" s="202">
        <v>0.98</v>
      </c>
      <c r="Y20" s="202">
        <v>0</v>
      </c>
      <c r="Z20" s="202">
        <v>2.11</v>
      </c>
      <c r="AA20" s="202">
        <v>0.79</v>
      </c>
      <c r="AB20" s="202">
        <v>0</v>
      </c>
      <c r="AC20" s="202">
        <v>1.25</v>
      </c>
      <c r="AD20" s="202">
        <v>8.9</v>
      </c>
      <c r="AE20" s="202">
        <v>0</v>
      </c>
      <c r="AF20" s="202">
        <v>0</v>
      </c>
      <c r="AG20" s="202">
        <v>0</v>
      </c>
      <c r="AH20" s="202">
        <v>0</v>
      </c>
      <c r="AI20" s="202">
        <v>52.06</v>
      </c>
      <c r="AJ20" s="202">
        <v>-0.03</v>
      </c>
      <c r="AK20" s="202">
        <v>19.61</v>
      </c>
      <c r="AL20" s="202">
        <v>0</v>
      </c>
      <c r="AM20" s="202">
        <v>0</v>
      </c>
      <c r="AN20" s="202">
        <v>0</v>
      </c>
      <c r="AO20" s="202">
        <v>137.04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8.6999999999999993</v>
      </c>
      <c r="E21" s="202">
        <v>0</v>
      </c>
      <c r="F21" s="202">
        <v>0</v>
      </c>
      <c r="G21" s="202">
        <v>21.32</v>
      </c>
      <c r="H21" s="202">
        <v>0</v>
      </c>
      <c r="I21" s="202">
        <v>0</v>
      </c>
      <c r="J21" s="202">
        <v>27.44</v>
      </c>
      <c r="K21" s="202">
        <v>4.37</v>
      </c>
      <c r="L21" s="202">
        <v>98.26</v>
      </c>
      <c r="M21" s="202">
        <v>0.46</v>
      </c>
      <c r="N21" s="202">
        <v>0.56999999999999995</v>
      </c>
      <c r="O21" s="202">
        <v>0</v>
      </c>
      <c r="P21" s="202">
        <v>0.83</v>
      </c>
      <c r="Q21" s="202">
        <v>2.95</v>
      </c>
      <c r="R21" s="202">
        <v>0.19</v>
      </c>
      <c r="S21" s="202">
        <v>0</v>
      </c>
      <c r="T21" s="202">
        <v>0</v>
      </c>
      <c r="U21" s="202">
        <v>1.73</v>
      </c>
      <c r="V21" s="202">
        <v>0.21</v>
      </c>
      <c r="W21" s="202">
        <v>0.44</v>
      </c>
      <c r="X21" s="202">
        <v>0.98</v>
      </c>
      <c r="Y21" s="202">
        <v>0</v>
      </c>
      <c r="Z21" s="202">
        <v>2.11</v>
      </c>
      <c r="AA21" s="202">
        <v>0.79</v>
      </c>
      <c r="AB21" s="202">
        <v>0</v>
      </c>
      <c r="AC21" s="202">
        <v>1.25</v>
      </c>
      <c r="AD21" s="202">
        <v>8.9</v>
      </c>
      <c r="AE21" s="202">
        <v>0</v>
      </c>
      <c r="AF21" s="202">
        <v>0</v>
      </c>
      <c r="AG21" s="202">
        <v>0</v>
      </c>
      <c r="AH21" s="202">
        <v>0</v>
      </c>
      <c r="AI21" s="202">
        <v>52.06</v>
      </c>
      <c r="AJ21" s="202">
        <v>-0.03</v>
      </c>
      <c r="AK21" s="202">
        <v>19.61</v>
      </c>
      <c r="AL21" s="202">
        <v>0</v>
      </c>
      <c r="AM21" s="202">
        <v>0</v>
      </c>
      <c r="AN21" s="202">
        <v>0</v>
      </c>
      <c r="AO21" s="202">
        <v>137.04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8.6999999999999993</v>
      </c>
      <c r="E22" s="202">
        <v>0</v>
      </c>
      <c r="F22" s="202">
        <v>0</v>
      </c>
      <c r="G22" s="202">
        <v>21.32</v>
      </c>
      <c r="H22" s="202">
        <v>0</v>
      </c>
      <c r="I22" s="202">
        <v>0</v>
      </c>
      <c r="J22" s="202">
        <v>27.44</v>
      </c>
      <c r="K22" s="202">
        <v>4.37</v>
      </c>
      <c r="L22" s="202">
        <v>98.26</v>
      </c>
      <c r="M22" s="202">
        <v>0.46</v>
      </c>
      <c r="N22" s="202">
        <v>0.56999999999999995</v>
      </c>
      <c r="O22" s="202">
        <v>0</v>
      </c>
      <c r="P22" s="202">
        <v>0.83</v>
      </c>
      <c r="Q22" s="202">
        <v>2.95</v>
      </c>
      <c r="R22" s="202">
        <v>0.19</v>
      </c>
      <c r="S22" s="202">
        <v>0</v>
      </c>
      <c r="T22" s="202">
        <v>0</v>
      </c>
      <c r="U22" s="202">
        <v>1.73</v>
      </c>
      <c r="V22" s="202">
        <v>0.21</v>
      </c>
      <c r="W22" s="202">
        <v>0.44</v>
      </c>
      <c r="X22" s="202">
        <v>0.98</v>
      </c>
      <c r="Y22" s="202">
        <v>0</v>
      </c>
      <c r="Z22" s="202">
        <v>2.11</v>
      </c>
      <c r="AA22" s="202">
        <v>0.79</v>
      </c>
      <c r="AB22" s="202">
        <v>0</v>
      </c>
      <c r="AC22" s="202">
        <v>1.25</v>
      </c>
      <c r="AD22" s="202">
        <v>8.9</v>
      </c>
      <c r="AE22" s="202">
        <v>0</v>
      </c>
      <c r="AF22" s="202">
        <v>0</v>
      </c>
      <c r="AG22" s="202">
        <v>0</v>
      </c>
      <c r="AH22" s="202">
        <v>0</v>
      </c>
      <c r="AI22" s="202">
        <v>52.06</v>
      </c>
      <c r="AJ22" s="202">
        <v>-0.03</v>
      </c>
      <c r="AK22" s="202">
        <v>19.61</v>
      </c>
      <c r="AL22" s="202">
        <v>0</v>
      </c>
      <c r="AM22" s="202">
        <v>0</v>
      </c>
      <c r="AN22" s="202">
        <v>0</v>
      </c>
      <c r="AO22" s="202">
        <v>137.04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8.6999999999999993</v>
      </c>
      <c r="E23" s="202">
        <v>0</v>
      </c>
      <c r="F23" s="202">
        <v>0</v>
      </c>
      <c r="G23" s="202">
        <v>21.32</v>
      </c>
      <c r="H23" s="202">
        <v>0</v>
      </c>
      <c r="I23" s="202">
        <v>0</v>
      </c>
      <c r="J23" s="202">
        <v>27.44</v>
      </c>
      <c r="K23" s="202">
        <v>4.37</v>
      </c>
      <c r="L23" s="202">
        <v>156.32</v>
      </c>
      <c r="M23" s="202">
        <v>0.46</v>
      </c>
      <c r="N23" s="202">
        <v>0.56999999999999995</v>
      </c>
      <c r="O23" s="202">
        <v>0</v>
      </c>
      <c r="P23" s="202">
        <v>0.83</v>
      </c>
      <c r="Q23" s="202">
        <v>2.95</v>
      </c>
      <c r="R23" s="202">
        <v>0.19</v>
      </c>
      <c r="S23" s="202">
        <v>0</v>
      </c>
      <c r="T23" s="202">
        <v>0</v>
      </c>
      <c r="U23" s="202">
        <v>1.73</v>
      </c>
      <c r="V23" s="202">
        <v>0.21</v>
      </c>
      <c r="W23" s="202">
        <v>0.44</v>
      </c>
      <c r="X23" s="202">
        <v>0.98</v>
      </c>
      <c r="Y23" s="202">
        <v>0</v>
      </c>
      <c r="Z23" s="202">
        <v>2.11</v>
      </c>
      <c r="AA23" s="202">
        <v>0.79</v>
      </c>
      <c r="AB23" s="202">
        <v>0</v>
      </c>
      <c r="AC23" s="202">
        <v>1.25</v>
      </c>
      <c r="AD23" s="202">
        <v>8.9</v>
      </c>
      <c r="AE23" s="202">
        <v>0</v>
      </c>
      <c r="AF23" s="202">
        <v>0</v>
      </c>
      <c r="AG23" s="202">
        <v>0</v>
      </c>
      <c r="AH23" s="202">
        <v>0</v>
      </c>
      <c r="AI23" s="202">
        <v>52.06</v>
      </c>
      <c r="AJ23" s="202">
        <v>-0.03</v>
      </c>
      <c r="AK23" s="202">
        <v>19.61</v>
      </c>
      <c r="AL23" s="202">
        <v>0</v>
      </c>
      <c r="AM23" s="202">
        <v>0</v>
      </c>
      <c r="AN23" s="202">
        <v>0</v>
      </c>
      <c r="AO23" s="202">
        <v>137.04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8.6999999999999993</v>
      </c>
      <c r="E24" s="202">
        <v>0</v>
      </c>
      <c r="F24" s="202">
        <v>0</v>
      </c>
      <c r="G24" s="202">
        <v>21.32</v>
      </c>
      <c r="H24" s="202">
        <v>0</v>
      </c>
      <c r="I24" s="202">
        <v>0</v>
      </c>
      <c r="J24" s="202">
        <v>27.44</v>
      </c>
      <c r="K24" s="202">
        <v>4.37</v>
      </c>
      <c r="L24" s="202">
        <v>98.26</v>
      </c>
      <c r="M24" s="202">
        <v>0.46</v>
      </c>
      <c r="N24" s="202">
        <v>0.56999999999999995</v>
      </c>
      <c r="O24" s="202">
        <v>0</v>
      </c>
      <c r="P24" s="202">
        <v>0.83</v>
      </c>
      <c r="Q24" s="202">
        <v>2.95</v>
      </c>
      <c r="R24" s="202">
        <v>0.19</v>
      </c>
      <c r="S24" s="202">
        <v>0</v>
      </c>
      <c r="T24" s="202">
        <v>0</v>
      </c>
      <c r="U24" s="202">
        <v>1.73</v>
      </c>
      <c r="V24" s="202">
        <v>0.21</v>
      </c>
      <c r="W24" s="202">
        <v>0.44</v>
      </c>
      <c r="X24" s="202">
        <v>0.98</v>
      </c>
      <c r="Y24" s="202">
        <v>0</v>
      </c>
      <c r="Z24" s="202">
        <v>2.11</v>
      </c>
      <c r="AA24" s="202">
        <v>0.79</v>
      </c>
      <c r="AB24" s="202">
        <v>0</v>
      </c>
      <c r="AC24" s="202">
        <v>1.25</v>
      </c>
      <c r="AD24" s="202">
        <v>8.9</v>
      </c>
      <c r="AE24" s="202">
        <v>0</v>
      </c>
      <c r="AF24" s="202">
        <v>0</v>
      </c>
      <c r="AG24" s="202">
        <v>0</v>
      </c>
      <c r="AH24" s="202">
        <v>0</v>
      </c>
      <c r="AI24" s="202">
        <v>52.06</v>
      </c>
      <c r="AJ24" s="202">
        <v>-0.03</v>
      </c>
      <c r="AK24" s="202">
        <v>19.61</v>
      </c>
      <c r="AL24" s="202">
        <v>0</v>
      </c>
      <c r="AM24" s="202">
        <v>0</v>
      </c>
      <c r="AN24" s="202">
        <v>0</v>
      </c>
      <c r="AO24" s="202">
        <v>137.04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8.6999999999999993</v>
      </c>
      <c r="E25" s="202">
        <v>0</v>
      </c>
      <c r="F25" s="202">
        <v>0</v>
      </c>
      <c r="G25" s="202">
        <v>21.32</v>
      </c>
      <c r="H25" s="202">
        <v>0</v>
      </c>
      <c r="I25" s="202">
        <v>0</v>
      </c>
      <c r="J25" s="202">
        <v>27.44</v>
      </c>
      <c r="K25" s="202">
        <v>4.37</v>
      </c>
      <c r="L25" s="202">
        <v>98.26</v>
      </c>
      <c r="M25" s="202">
        <v>0.46</v>
      </c>
      <c r="N25" s="202">
        <v>0.56999999999999995</v>
      </c>
      <c r="O25" s="202">
        <v>0</v>
      </c>
      <c r="P25" s="202">
        <v>0.83</v>
      </c>
      <c r="Q25" s="202">
        <v>2.95</v>
      </c>
      <c r="R25" s="202">
        <v>0.19</v>
      </c>
      <c r="S25" s="202">
        <v>0</v>
      </c>
      <c r="T25" s="202">
        <v>0</v>
      </c>
      <c r="U25" s="202">
        <v>1.73</v>
      </c>
      <c r="V25" s="202">
        <v>0.21</v>
      </c>
      <c r="W25" s="202">
        <v>0.44</v>
      </c>
      <c r="X25" s="202">
        <v>0.98</v>
      </c>
      <c r="Y25" s="202">
        <v>0</v>
      </c>
      <c r="Z25" s="202">
        <v>2.11</v>
      </c>
      <c r="AA25" s="202">
        <v>0.79</v>
      </c>
      <c r="AB25" s="202">
        <v>0</v>
      </c>
      <c r="AC25" s="202">
        <v>1.25</v>
      </c>
      <c r="AD25" s="202">
        <v>8.9</v>
      </c>
      <c r="AE25" s="202">
        <v>0</v>
      </c>
      <c r="AF25" s="202">
        <v>0</v>
      </c>
      <c r="AG25" s="202">
        <v>0</v>
      </c>
      <c r="AH25" s="202">
        <v>0</v>
      </c>
      <c r="AI25" s="202">
        <v>52.06</v>
      </c>
      <c r="AJ25" s="202">
        <v>-0.03</v>
      </c>
      <c r="AK25" s="202">
        <v>19.61</v>
      </c>
      <c r="AL25" s="202">
        <v>0</v>
      </c>
      <c r="AM25" s="202">
        <v>0</v>
      </c>
      <c r="AN25" s="202">
        <v>0</v>
      </c>
      <c r="AO25" s="202">
        <v>137.04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8.6999999999999993</v>
      </c>
      <c r="E26" s="202">
        <v>0</v>
      </c>
      <c r="F26" s="202">
        <v>0</v>
      </c>
      <c r="G26" s="202">
        <v>21.32</v>
      </c>
      <c r="H26" s="202">
        <v>0</v>
      </c>
      <c r="I26" s="202">
        <v>0</v>
      </c>
      <c r="J26" s="202">
        <v>27.44</v>
      </c>
      <c r="K26" s="202">
        <v>4.37</v>
      </c>
      <c r="L26" s="202">
        <v>98.26</v>
      </c>
      <c r="M26" s="202">
        <v>0.46</v>
      </c>
      <c r="N26" s="202">
        <v>0.56999999999999995</v>
      </c>
      <c r="O26" s="202">
        <v>0</v>
      </c>
      <c r="P26" s="202">
        <v>0.83</v>
      </c>
      <c r="Q26" s="202">
        <v>2.95</v>
      </c>
      <c r="R26" s="202">
        <v>0.19</v>
      </c>
      <c r="S26" s="202">
        <v>0</v>
      </c>
      <c r="T26" s="202">
        <v>0</v>
      </c>
      <c r="U26" s="202">
        <v>1.73</v>
      </c>
      <c r="V26" s="202">
        <v>0.21</v>
      </c>
      <c r="W26" s="202">
        <v>0.44</v>
      </c>
      <c r="X26" s="202">
        <v>0.98</v>
      </c>
      <c r="Y26" s="202">
        <v>0</v>
      </c>
      <c r="Z26" s="202">
        <v>2.11</v>
      </c>
      <c r="AA26" s="202">
        <v>0.79</v>
      </c>
      <c r="AB26" s="202">
        <v>0</v>
      </c>
      <c r="AC26" s="202">
        <v>1.25</v>
      </c>
      <c r="AD26" s="202">
        <v>8.9</v>
      </c>
      <c r="AE26" s="202">
        <v>0</v>
      </c>
      <c r="AF26" s="202">
        <v>0</v>
      </c>
      <c r="AG26" s="202">
        <v>0</v>
      </c>
      <c r="AH26" s="202">
        <v>0</v>
      </c>
      <c r="AI26" s="202">
        <v>52.06</v>
      </c>
      <c r="AJ26" s="202">
        <v>-0.03</v>
      </c>
      <c r="AK26" s="202">
        <v>19.61</v>
      </c>
      <c r="AL26" s="202">
        <v>0</v>
      </c>
      <c r="AM26" s="202">
        <v>0</v>
      </c>
      <c r="AN26" s="202">
        <v>0</v>
      </c>
      <c r="AO26" s="202">
        <v>137.04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8.3699999999999992</v>
      </c>
      <c r="E27" s="202">
        <v>0</v>
      </c>
      <c r="F27" s="202">
        <v>0</v>
      </c>
      <c r="G27" s="202">
        <v>21.32</v>
      </c>
      <c r="H27" s="202">
        <v>0</v>
      </c>
      <c r="I27" s="202">
        <v>0</v>
      </c>
      <c r="J27" s="202">
        <v>27.44</v>
      </c>
      <c r="K27" s="202">
        <v>4.3600000000000003</v>
      </c>
      <c r="L27" s="202">
        <v>98.26</v>
      </c>
      <c r="M27" s="202">
        <v>0.46</v>
      </c>
      <c r="N27" s="202">
        <v>0.56999999999999995</v>
      </c>
      <c r="O27" s="202">
        <v>0</v>
      </c>
      <c r="P27" s="202">
        <v>0.83</v>
      </c>
      <c r="Q27" s="202">
        <v>2.95</v>
      </c>
      <c r="R27" s="202">
        <v>0.19</v>
      </c>
      <c r="S27" s="202">
        <v>0</v>
      </c>
      <c r="T27" s="202">
        <v>0</v>
      </c>
      <c r="U27" s="202">
        <v>1.73</v>
      </c>
      <c r="V27" s="202">
        <v>0.21</v>
      </c>
      <c r="W27" s="202">
        <v>0.44</v>
      </c>
      <c r="X27" s="202">
        <v>0</v>
      </c>
      <c r="Y27" s="202">
        <v>0</v>
      </c>
      <c r="Z27" s="202">
        <v>2.11</v>
      </c>
      <c r="AA27" s="202">
        <v>0.79</v>
      </c>
      <c r="AB27" s="202">
        <v>0</v>
      </c>
      <c r="AC27" s="202">
        <v>1.56</v>
      </c>
      <c r="AD27" s="202">
        <v>8.9</v>
      </c>
      <c r="AE27" s="202">
        <v>0</v>
      </c>
      <c r="AF27" s="202">
        <v>0</v>
      </c>
      <c r="AG27" s="202">
        <v>0</v>
      </c>
      <c r="AH27" s="202">
        <v>0</v>
      </c>
      <c r="AI27" s="202">
        <v>52.06</v>
      </c>
      <c r="AJ27" s="202">
        <v>-0.03</v>
      </c>
      <c r="AK27" s="202">
        <v>20.39</v>
      </c>
      <c r="AL27" s="202">
        <v>0</v>
      </c>
      <c r="AM27" s="202">
        <v>0</v>
      </c>
      <c r="AN27" s="202">
        <v>0</v>
      </c>
      <c r="AO27" s="202">
        <v>137.04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8.3699999999999992</v>
      </c>
      <c r="E28" s="202">
        <v>0</v>
      </c>
      <c r="F28" s="202">
        <v>0</v>
      </c>
      <c r="G28" s="202">
        <v>21.32</v>
      </c>
      <c r="H28" s="202">
        <v>0</v>
      </c>
      <c r="I28" s="202">
        <v>0</v>
      </c>
      <c r="J28" s="202">
        <v>27.44</v>
      </c>
      <c r="K28" s="202">
        <v>4.37</v>
      </c>
      <c r="L28" s="202">
        <v>98.26</v>
      </c>
      <c r="M28" s="202">
        <v>0.46</v>
      </c>
      <c r="N28" s="202">
        <v>0.56999999999999995</v>
      </c>
      <c r="O28" s="202">
        <v>0</v>
      </c>
      <c r="P28" s="202">
        <v>0.83</v>
      </c>
      <c r="Q28" s="202">
        <v>2.95</v>
      </c>
      <c r="R28" s="202">
        <v>0.19</v>
      </c>
      <c r="S28" s="202">
        <v>0</v>
      </c>
      <c r="T28" s="202">
        <v>0</v>
      </c>
      <c r="U28" s="202">
        <v>1.73</v>
      </c>
      <c r="V28" s="202">
        <v>0.21</v>
      </c>
      <c r="W28" s="202">
        <v>0.44</v>
      </c>
      <c r="X28" s="202">
        <v>0</v>
      </c>
      <c r="Y28" s="202">
        <v>0</v>
      </c>
      <c r="Z28" s="202">
        <v>2.11</v>
      </c>
      <c r="AA28" s="202">
        <v>0.79</v>
      </c>
      <c r="AB28" s="202">
        <v>0</v>
      </c>
      <c r="AC28" s="202">
        <v>1.56</v>
      </c>
      <c r="AD28" s="202">
        <v>8.9</v>
      </c>
      <c r="AE28" s="202">
        <v>0</v>
      </c>
      <c r="AF28" s="202">
        <v>0</v>
      </c>
      <c r="AG28" s="202">
        <v>0</v>
      </c>
      <c r="AH28" s="202">
        <v>0</v>
      </c>
      <c r="AI28" s="202">
        <v>52.06</v>
      </c>
      <c r="AJ28" s="202">
        <v>-0.03</v>
      </c>
      <c r="AK28" s="202">
        <v>20.39</v>
      </c>
      <c r="AL28" s="202">
        <v>0</v>
      </c>
      <c r="AM28" s="202">
        <v>0</v>
      </c>
      <c r="AN28" s="202">
        <v>0</v>
      </c>
      <c r="AO28" s="202">
        <v>137.04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8.3699999999999992</v>
      </c>
      <c r="E29" s="202">
        <v>0</v>
      </c>
      <c r="F29" s="202">
        <v>0</v>
      </c>
      <c r="G29" s="202">
        <v>21.32</v>
      </c>
      <c r="H29" s="202">
        <v>0</v>
      </c>
      <c r="I29" s="202">
        <v>0</v>
      </c>
      <c r="J29" s="202">
        <v>27.44</v>
      </c>
      <c r="K29" s="202">
        <v>4.37</v>
      </c>
      <c r="L29" s="202">
        <v>99.69</v>
      </c>
      <c r="M29" s="202">
        <v>0.46</v>
      </c>
      <c r="N29" s="202">
        <v>0.56999999999999995</v>
      </c>
      <c r="O29" s="202">
        <v>0</v>
      </c>
      <c r="P29" s="202">
        <v>0.83</v>
      </c>
      <c r="Q29" s="202">
        <v>2.95</v>
      </c>
      <c r="R29" s="202">
        <v>0.19</v>
      </c>
      <c r="S29" s="202">
        <v>0</v>
      </c>
      <c r="T29" s="202">
        <v>0</v>
      </c>
      <c r="U29" s="202">
        <v>1.73</v>
      </c>
      <c r="V29" s="202">
        <v>0.21</v>
      </c>
      <c r="W29" s="202">
        <v>0.44</v>
      </c>
      <c r="X29" s="202">
        <v>0</v>
      </c>
      <c r="Y29" s="202">
        <v>0</v>
      </c>
      <c r="Z29" s="202">
        <v>2.11</v>
      </c>
      <c r="AA29" s="202">
        <v>0.79</v>
      </c>
      <c r="AB29" s="202">
        <v>0</v>
      </c>
      <c r="AC29" s="202">
        <v>1.56</v>
      </c>
      <c r="AD29" s="202">
        <v>8.9</v>
      </c>
      <c r="AE29" s="202">
        <v>0</v>
      </c>
      <c r="AF29" s="202">
        <v>0</v>
      </c>
      <c r="AG29" s="202">
        <v>0</v>
      </c>
      <c r="AH29" s="202">
        <v>0</v>
      </c>
      <c r="AI29" s="202">
        <v>52.06</v>
      </c>
      <c r="AJ29" s="202">
        <v>-0.03</v>
      </c>
      <c r="AK29" s="202">
        <v>20.39</v>
      </c>
      <c r="AL29" s="202">
        <v>0</v>
      </c>
      <c r="AM29" s="202">
        <v>0</v>
      </c>
      <c r="AN29" s="202">
        <v>0</v>
      </c>
      <c r="AO29" s="202">
        <v>137.04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8.3699999999999992</v>
      </c>
      <c r="E30" s="202">
        <v>0</v>
      </c>
      <c r="F30" s="202">
        <v>0</v>
      </c>
      <c r="G30" s="202">
        <v>21.32</v>
      </c>
      <c r="H30" s="202">
        <v>0</v>
      </c>
      <c r="I30" s="202">
        <v>0</v>
      </c>
      <c r="J30" s="202">
        <v>27.44</v>
      </c>
      <c r="K30" s="202">
        <v>4.37</v>
      </c>
      <c r="L30" s="202">
        <v>99.69</v>
      </c>
      <c r="M30" s="202">
        <v>0.46</v>
      </c>
      <c r="N30" s="202">
        <v>0.56999999999999995</v>
      </c>
      <c r="O30" s="202">
        <v>0</v>
      </c>
      <c r="P30" s="202">
        <v>0.83</v>
      </c>
      <c r="Q30" s="202">
        <v>2.95</v>
      </c>
      <c r="R30" s="202">
        <v>0.19</v>
      </c>
      <c r="S30" s="202">
        <v>0</v>
      </c>
      <c r="T30" s="202">
        <v>0</v>
      </c>
      <c r="U30" s="202">
        <v>1.73</v>
      </c>
      <c r="V30" s="202">
        <v>0.21</v>
      </c>
      <c r="W30" s="202">
        <v>0.44</v>
      </c>
      <c r="X30" s="202">
        <v>0</v>
      </c>
      <c r="Y30" s="202">
        <v>0</v>
      </c>
      <c r="Z30" s="202">
        <v>2.11</v>
      </c>
      <c r="AA30" s="202">
        <v>0.79</v>
      </c>
      <c r="AB30" s="202">
        <v>0</v>
      </c>
      <c r="AC30" s="202">
        <v>1.56</v>
      </c>
      <c r="AD30" s="202">
        <v>8.9</v>
      </c>
      <c r="AE30" s="202">
        <v>0</v>
      </c>
      <c r="AF30" s="202">
        <v>0</v>
      </c>
      <c r="AG30" s="202">
        <v>0</v>
      </c>
      <c r="AH30" s="202">
        <v>0</v>
      </c>
      <c r="AI30" s="202">
        <v>52.06</v>
      </c>
      <c r="AJ30" s="202">
        <v>-0.03</v>
      </c>
      <c r="AK30" s="202">
        <v>20.39</v>
      </c>
      <c r="AL30" s="202">
        <v>0</v>
      </c>
      <c r="AM30" s="202">
        <v>0</v>
      </c>
      <c r="AN30" s="202">
        <v>0</v>
      </c>
      <c r="AO30" s="202">
        <v>137.04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8.3699999999999992</v>
      </c>
      <c r="E31" s="202">
        <v>0</v>
      </c>
      <c r="F31" s="202">
        <v>0</v>
      </c>
      <c r="G31" s="202">
        <v>21.32</v>
      </c>
      <c r="H31" s="202">
        <v>0</v>
      </c>
      <c r="I31" s="202">
        <v>0</v>
      </c>
      <c r="J31" s="202">
        <v>27.44</v>
      </c>
      <c r="K31" s="202">
        <v>4.37</v>
      </c>
      <c r="L31" s="202">
        <v>99.69</v>
      </c>
      <c r="M31" s="202">
        <v>0.46</v>
      </c>
      <c r="N31" s="202">
        <v>0.56999999999999995</v>
      </c>
      <c r="O31" s="202">
        <v>0</v>
      </c>
      <c r="P31" s="202">
        <v>0.83</v>
      </c>
      <c r="Q31" s="202">
        <v>2.95</v>
      </c>
      <c r="R31" s="202">
        <v>0.19</v>
      </c>
      <c r="S31" s="202">
        <v>0</v>
      </c>
      <c r="T31" s="202">
        <v>0</v>
      </c>
      <c r="U31" s="202">
        <v>1.73</v>
      </c>
      <c r="V31" s="202">
        <v>0.21</v>
      </c>
      <c r="W31" s="202">
        <v>0.44</v>
      </c>
      <c r="X31" s="202">
        <v>0</v>
      </c>
      <c r="Y31" s="202">
        <v>0</v>
      </c>
      <c r="Z31" s="202">
        <v>2.11</v>
      </c>
      <c r="AA31" s="202">
        <v>0.79</v>
      </c>
      <c r="AB31" s="202">
        <v>0</v>
      </c>
      <c r="AC31" s="202">
        <v>1.56</v>
      </c>
      <c r="AD31" s="202">
        <v>8.9</v>
      </c>
      <c r="AE31" s="202">
        <v>0</v>
      </c>
      <c r="AF31" s="202">
        <v>0</v>
      </c>
      <c r="AG31" s="202">
        <v>0</v>
      </c>
      <c r="AH31" s="202">
        <v>0</v>
      </c>
      <c r="AI31" s="202">
        <v>52.06</v>
      </c>
      <c r="AJ31" s="202">
        <v>-0.03</v>
      </c>
      <c r="AK31" s="202">
        <v>20.39</v>
      </c>
      <c r="AL31" s="202">
        <v>0</v>
      </c>
      <c r="AM31" s="202">
        <v>0</v>
      </c>
      <c r="AN31" s="202">
        <v>0</v>
      </c>
      <c r="AO31" s="202">
        <v>137.04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8.3699999999999992</v>
      </c>
      <c r="E32" s="202">
        <v>0</v>
      </c>
      <c r="F32" s="202">
        <v>0</v>
      </c>
      <c r="G32" s="202">
        <v>21.32</v>
      </c>
      <c r="H32" s="202">
        <v>0</v>
      </c>
      <c r="I32" s="202">
        <v>0</v>
      </c>
      <c r="J32" s="202">
        <v>27.44</v>
      </c>
      <c r="K32" s="202">
        <v>4.37</v>
      </c>
      <c r="L32" s="202">
        <v>99.69</v>
      </c>
      <c r="M32" s="202">
        <v>0.46</v>
      </c>
      <c r="N32" s="202">
        <v>0.56999999999999995</v>
      </c>
      <c r="O32" s="202">
        <v>0</v>
      </c>
      <c r="P32" s="202">
        <v>0.83</v>
      </c>
      <c r="Q32" s="202">
        <v>2.95</v>
      </c>
      <c r="R32" s="202">
        <v>0.19</v>
      </c>
      <c r="S32" s="202">
        <v>0</v>
      </c>
      <c r="T32" s="202">
        <v>0</v>
      </c>
      <c r="U32" s="202">
        <v>1.73</v>
      </c>
      <c r="V32" s="202">
        <v>0.21</v>
      </c>
      <c r="W32" s="202">
        <v>0.44</v>
      </c>
      <c r="X32" s="202">
        <v>0</v>
      </c>
      <c r="Y32" s="202">
        <v>0</v>
      </c>
      <c r="Z32" s="202">
        <v>2.11</v>
      </c>
      <c r="AA32" s="202">
        <v>0.79</v>
      </c>
      <c r="AB32" s="202">
        <v>0</v>
      </c>
      <c r="AC32" s="202">
        <v>1.56</v>
      </c>
      <c r="AD32" s="202">
        <v>8.9</v>
      </c>
      <c r="AE32" s="202">
        <v>0</v>
      </c>
      <c r="AF32" s="202">
        <v>0</v>
      </c>
      <c r="AG32" s="202">
        <v>0</v>
      </c>
      <c r="AH32" s="202">
        <v>0</v>
      </c>
      <c r="AI32" s="202">
        <v>52.06</v>
      </c>
      <c r="AJ32" s="202">
        <v>-0.03</v>
      </c>
      <c r="AK32" s="202">
        <v>20.39</v>
      </c>
      <c r="AL32" s="202">
        <v>0</v>
      </c>
      <c r="AM32" s="202">
        <v>0</v>
      </c>
      <c r="AN32" s="202">
        <v>0</v>
      </c>
      <c r="AO32" s="202">
        <v>137.04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8.3699999999999992</v>
      </c>
      <c r="E33" s="202">
        <v>0</v>
      </c>
      <c r="F33" s="202">
        <v>0</v>
      </c>
      <c r="G33" s="202">
        <v>21.32</v>
      </c>
      <c r="H33" s="202">
        <v>0</v>
      </c>
      <c r="I33" s="202">
        <v>0</v>
      </c>
      <c r="J33" s="202">
        <v>27.44</v>
      </c>
      <c r="K33" s="202">
        <v>4.37</v>
      </c>
      <c r="L33" s="202">
        <v>99.69</v>
      </c>
      <c r="M33" s="202">
        <v>0.46</v>
      </c>
      <c r="N33" s="202">
        <v>0.56999999999999995</v>
      </c>
      <c r="O33" s="202">
        <v>0</v>
      </c>
      <c r="P33" s="202">
        <v>0.83</v>
      </c>
      <c r="Q33" s="202">
        <v>2.95</v>
      </c>
      <c r="R33" s="202">
        <v>0.19</v>
      </c>
      <c r="S33" s="202">
        <v>0</v>
      </c>
      <c r="T33" s="202">
        <v>0</v>
      </c>
      <c r="U33" s="202">
        <v>1.73</v>
      </c>
      <c r="V33" s="202">
        <v>0.21</v>
      </c>
      <c r="W33" s="202">
        <v>0.44</v>
      </c>
      <c r="X33" s="202">
        <v>0.98</v>
      </c>
      <c r="Y33" s="202">
        <v>0</v>
      </c>
      <c r="Z33" s="202">
        <v>2.11</v>
      </c>
      <c r="AA33" s="202">
        <v>0.89</v>
      </c>
      <c r="AB33" s="202">
        <v>0</v>
      </c>
      <c r="AC33" s="202">
        <v>1.56</v>
      </c>
      <c r="AD33" s="202">
        <v>8.9</v>
      </c>
      <c r="AE33" s="202">
        <v>0</v>
      </c>
      <c r="AF33" s="202">
        <v>0</v>
      </c>
      <c r="AG33" s="202">
        <v>0</v>
      </c>
      <c r="AH33" s="202">
        <v>0</v>
      </c>
      <c r="AI33" s="202">
        <v>48.2</v>
      </c>
      <c r="AJ33" s="202">
        <v>-0.03</v>
      </c>
      <c r="AK33" s="202">
        <v>20.39</v>
      </c>
      <c r="AL33" s="202">
        <v>0</v>
      </c>
      <c r="AM33" s="202">
        <v>0</v>
      </c>
      <c r="AN33" s="202">
        <v>0</v>
      </c>
      <c r="AO33" s="202">
        <v>137.04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8.3699999999999992</v>
      </c>
      <c r="E34" s="202">
        <v>0</v>
      </c>
      <c r="F34" s="202">
        <v>0</v>
      </c>
      <c r="G34" s="202">
        <v>21.32</v>
      </c>
      <c r="H34" s="202">
        <v>0</v>
      </c>
      <c r="I34" s="202">
        <v>0</v>
      </c>
      <c r="J34" s="202">
        <v>27.44</v>
      </c>
      <c r="K34" s="202">
        <v>4.37</v>
      </c>
      <c r="L34" s="202">
        <v>99.69</v>
      </c>
      <c r="M34" s="202">
        <v>0.46</v>
      </c>
      <c r="N34" s="202">
        <v>0.56999999999999995</v>
      </c>
      <c r="O34" s="202">
        <v>0</v>
      </c>
      <c r="P34" s="202">
        <v>0.83</v>
      </c>
      <c r="Q34" s="202">
        <v>2.95</v>
      </c>
      <c r="R34" s="202">
        <v>0.19</v>
      </c>
      <c r="S34" s="202">
        <v>0</v>
      </c>
      <c r="T34" s="202">
        <v>0</v>
      </c>
      <c r="U34" s="202">
        <v>1.73</v>
      </c>
      <c r="V34" s="202">
        <v>0.21</v>
      </c>
      <c r="W34" s="202">
        <v>0.44</v>
      </c>
      <c r="X34" s="202">
        <v>0.98</v>
      </c>
      <c r="Y34" s="202">
        <v>0</v>
      </c>
      <c r="Z34" s="202">
        <v>2.11</v>
      </c>
      <c r="AA34" s="202">
        <v>0.89</v>
      </c>
      <c r="AB34" s="202">
        <v>0</v>
      </c>
      <c r="AC34" s="202">
        <v>1.56</v>
      </c>
      <c r="AD34" s="202">
        <v>8.9</v>
      </c>
      <c r="AE34" s="202">
        <v>0</v>
      </c>
      <c r="AF34" s="202">
        <v>0</v>
      </c>
      <c r="AG34" s="202">
        <v>0</v>
      </c>
      <c r="AH34" s="202">
        <v>0</v>
      </c>
      <c r="AI34" s="202">
        <v>48.2</v>
      </c>
      <c r="AJ34" s="202">
        <v>-0.03</v>
      </c>
      <c r="AK34" s="202">
        <v>20.39</v>
      </c>
      <c r="AL34" s="202">
        <v>0</v>
      </c>
      <c r="AM34" s="202">
        <v>0</v>
      </c>
      <c r="AN34" s="202">
        <v>0</v>
      </c>
      <c r="AO34" s="202">
        <v>137.04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8.3699999999999992</v>
      </c>
      <c r="E35" s="202">
        <v>0</v>
      </c>
      <c r="F35" s="202">
        <v>0</v>
      </c>
      <c r="G35" s="202">
        <v>21.32</v>
      </c>
      <c r="H35" s="202">
        <v>0</v>
      </c>
      <c r="I35" s="202">
        <v>0</v>
      </c>
      <c r="J35" s="202">
        <v>27.05</v>
      </c>
      <c r="K35" s="202">
        <v>4.37</v>
      </c>
      <c r="L35" s="202">
        <v>155.38999999999999</v>
      </c>
      <c r="M35" s="202">
        <v>0.46</v>
      </c>
      <c r="N35" s="202">
        <v>0.56999999999999995</v>
      </c>
      <c r="O35" s="202">
        <v>0</v>
      </c>
      <c r="P35" s="202">
        <v>0.83</v>
      </c>
      <c r="Q35" s="202">
        <v>2.95</v>
      </c>
      <c r="R35" s="202">
        <v>0.19</v>
      </c>
      <c r="S35" s="202">
        <v>0</v>
      </c>
      <c r="T35" s="202">
        <v>0</v>
      </c>
      <c r="U35" s="202">
        <v>3.92</v>
      </c>
      <c r="V35" s="202">
        <v>0.21</v>
      </c>
      <c r="W35" s="202">
        <v>0.44</v>
      </c>
      <c r="X35" s="202">
        <v>0.98</v>
      </c>
      <c r="Y35" s="202">
        <v>0</v>
      </c>
      <c r="Z35" s="202">
        <v>2.12</v>
      </c>
      <c r="AA35" s="202">
        <v>0.89</v>
      </c>
      <c r="AB35" s="202">
        <v>0</v>
      </c>
      <c r="AC35" s="202">
        <v>1.56</v>
      </c>
      <c r="AD35" s="202">
        <v>8.9</v>
      </c>
      <c r="AE35" s="202">
        <v>0</v>
      </c>
      <c r="AF35" s="202">
        <v>0</v>
      </c>
      <c r="AG35" s="202">
        <v>0</v>
      </c>
      <c r="AH35" s="202">
        <v>0</v>
      </c>
      <c r="AI35" s="202">
        <v>48.2</v>
      </c>
      <c r="AJ35" s="202">
        <v>-0.03</v>
      </c>
      <c r="AK35" s="202">
        <v>19.61</v>
      </c>
      <c r="AL35" s="202">
        <v>0</v>
      </c>
      <c r="AM35" s="202">
        <v>0</v>
      </c>
      <c r="AN35" s="202">
        <v>0</v>
      </c>
      <c r="AO35" s="202">
        <v>137.04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8.3699999999999992</v>
      </c>
      <c r="E36" s="202">
        <v>0</v>
      </c>
      <c r="F36" s="202">
        <v>0</v>
      </c>
      <c r="G36" s="202">
        <v>21.32</v>
      </c>
      <c r="H36" s="202">
        <v>0</v>
      </c>
      <c r="I36" s="202">
        <v>0</v>
      </c>
      <c r="J36" s="202">
        <v>27.05</v>
      </c>
      <c r="K36" s="202">
        <v>4.37</v>
      </c>
      <c r="L36" s="202">
        <v>230.45</v>
      </c>
      <c r="M36" s="202">
        <v>0.46</v>
      </c>
      <c r="N36" s="202">
        <v>0.56999999999999995</v>
      </c>
      <c r="O36" s="202">
        <v>0</v>
      </c>
      <c r="P36" s="202">
        <v>0.83</v>
      </c>
      <c r="Q36" s="202">
        <v>2.95</v>
      </c>
      <c r="R36" s="202">
        <v>2.73</v>
      </c>
      <c r="S36" s="202">
        <v>0</v>
      </c>
      <c r="T36" s="202">
        <v>0</v>
      </c>
      <c r="U36" s="202">
        <v>3.12</v>
      </c>
      <c r="V36" s="202">
        <v>0.21</v>
      </c>
      <c r="W36" s="202">
        <v>0.44</v>
      </c>
      <c r="X36" s="202">
        <v>0.98</v>
      </c>
      <c r="Y36" s="202">
        <v>0</v>
      </c>
      <c r="Z36" s="202">
        <v>46.11</v>
      </c>
      <c r="AA36" s="202">
        <v>0.89</v>
      </c>
      <c r="AB36" s="202">
        <v>0</v>
      </c>
      <c r="AC36" s="202">
        <v>1.56</v>
      </c>
      <c r="AD36" s="202">
        <v>8.9</v>
      </c>
      <c r="AE36" s="202">
        <v>0</v>
      </c>
      <c r="AF36" s="202">
        <v>0</v>
      </c>
      <c r="AG36" s="202">
        <v>0</v>
      </c>
      <c r="AH36" s="202">
        <v>0</v>
      </c>
      <c r="AI36" s="202">
        <v>48.2</v>
      </c>
      <c r="AJ36" s="202">
        <v>-0.03</v>
      </c>
      <c r="AK36" s="202">
        <v>19.61</v>
      </c>
      <c r="AL36" s="202">
        <v>0</v>
      </c>
      <c r="AM36" s="202">
        <v>0</v>
      </c>
      <c r="AN36" s="202">
        <v>0</v>
      </c>
      <c r="AO36" s="202">
        <v>137.04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8.3699999999999992</v>
      </c>
      <c r="E37" s="202">
        <v>0</v>
      </c>
      <c r="F37" s="202">
        <v>0</v>
      </c>
      <c r="G37" s="202">
        <v>21.32</v>
      </c>
      <c r="H37" s="202">
        <v>0</v>
      </c>
      <c r="I37" s="202">
        <v>0</v>
      </c>
      <c r="J37" s="202">
        <v>27.05</v>
      </c>
      <c r="K37" s="202">
        <v>4.37</v>
      </c>
      <c r="L37" s="202">
        <v>276.75</v>
      </c>
      <c r="M37" s="202">
        <v>0.46</v>
      </c>
      <c r="N37" s="202">
        <v>0.56999999999999995</v>
      </c>
      <c r="O37" s="202">
        <v>0</v>
      </c>
      <c r="P37" s="202">
        <v>0.83</v>
      </c>
      <c r="Q37" s="202">
        <v>2.95</v>
      </c>
      <c r="R37" s="202">
        <v>0.19</v>
      </c>
      <c r="S37" s="202">
        <v>0</v>
      </c>
      <c r="T37" s="202">
        <v>0</v>
      </c>
      <c r="U37" s="202">
        <v>2.44</v>
      </c>
      <c r="V37" s="202">
        <v>0.21</v>
      </c>
      <c r="W37" s="202">
        <v>0.44</v>
      </c>
      <c r="X37" s="202">
        <v>0.98</v>
      </c>
      <c r="Y37" s="202">
        <v>0</v>
      </c>
      <c r="Z37" s="202">
        <v>2.12</v>
      </c>
      <c r="AA37" s="202">
        <v>0.89</v>
      </c>
      <c r="AB37" s="202">
        <v>0</v>
      </c>
      <c r="AC37" s="202">
        <v>1.56</v>
      </c>
      <c r="AD37" s="202">
        <v>8.9</v>
      </c>
      <c r="AE37" s="202">
        <v>0</v>
      </c>
      <c r="AF37" s="202">
        <v>0</v>
      </c>
      <c r="AG37" s="202">
        <v>0</v>
      </c>
      <c r="AH37" s="202">
        <v>0</v>
      </c>
      <c r="AI37" s="202">
        <v>48.2</v>
      </c>
      <c r="AJ37" s="202">
        <v>-0.03</v>
      </c>
      <c r="AK37" s="202">
        <v>19.61</v>
      </c>
      <c r="AL37" s="202">
        <v>0</v>
      </c>
      <c r="AM37" s="202">
        <v>0</v>
      </c>
      <c r="AN37" s="202">
        <v>0</v>
      </c>
      <c r="AO37" s="202">
        <v>137.04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8.3699999999999992</v>
      </c>
      <c r="E38" s="202">
        <v>0</v>
      </c>
      <c r="F38" s="202">
        <v>0</v>
      </c>
      <c r="G38" s="202">
        <v>21.32</v>
      </c>
      <c r="H38" s="202">
        <v>0</v>
      </c>
      <c r="I38" s="202">
        <v>0</v>
      </c>
      <c r="J38" s="202">
        <v>27.05</v>
      </c>
      <c r="K38" s="202">
        <v>4.37</v>
      </c>
      <c r="L38" s="202">
        <v>276.75</v>
      </c>
      <c r="M38" s="202">
        <v>0.46</v>
      </c>
      <c r="N38" s="202">
        <v>0.56999999999999995</v>
      </c>
      <c r="O38" s="202">
        <v>0</v>
      </c>
      <c r="P38" s="202">
        <v>0.83</v>
      </c>
      <c r="Q38" s="202">
        <v>2.95</v>
      </c>
      <c r="R38" s="202">
        <v>0.19</v>
      </c>
      <c r="S38" s="202">
        <v>0</v>
      </c>
      <c r="T38" s="202">
        <v>0</v>
      </c>
      <c r="U38" s="202">
        <v>2.12</v>
      </c>
      <c r="V38" s="202">
        <v>0.21</v>
      </c>
      <c r="W38" s="202">
        <v>0.44</v>
      </c>
      <c r="X38" s="202">
        <v>0.98</v>
      </c>
      <c r="Y38" s="202">
        <v>0</v>
      </c>
      <c r="Z38" s="202">
        <v>2.12</v>
      </c>
      <c r="AA38" s="202">
        <v>0.89</v>
      </c>
      <c r="AB38" s="202">
        <v>0</v>
      </c>
      <c r="AC38" s="202">
        <v>1.56</v>
      </c>
      <c r="AD38" s="202">
        <v>8.9</v>
      </c>
      <c r="AE38" s="202">
        <v>0</v>
      </c>
      <c r="AF38" s="202">
        <v>0</v>
      </c>
      <c r="AG38" s="202">
        <v>0</v>
      </c>
      <c r="AH38" s="202">
        <v>0</v>
      </c>
      <c r="AI38" s="202">
        <v>48.2</v>
      </c>
      <c r="AJ38" s="202">
        <v>-0.03</v>
      </c>
      <c r="AK38" s="202">
        <v>19.61</v>
      </c>
      <c r="AL38" s="202">
        <v>0</v>
      </c>
      <c r="AM38" s="202">
        <v>0</v>
      </c>
      <c r="AN38" s="202">
        <v>0</v>
      </c>
      <c r="AO38" s="202">
        <v>137.04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8.3699999999999992</v>
      </c>
      <c r="E39" s="202">
        <v>0</v>
      </c>
      <c r="F39" s="202">
        <v>0</v>
      </c>
      <c r="G39" s="202">
        <v>21.32</v>
      </c>
      <c r="H39" s="202">
        <v>0</v>
      </c>
      <c r="I39" s="202">
        <v>0</v>
      </c>
      <c r="J39" s="202">
        <v>27.05</v>
      </c>
      <c r="K39" s="202">
        <v>4.37</v>
      </c>
      <c r="L39" s="202">
        <v>255.93</v>
      </c>
      <c r="M39" s="202">
        <v>0.46</v>
      </c>
      <c r="N39" s="202">
        <v>0.56999999999999995</v>
      </c>
      <c r="O39" s="202">
        <v>0</v>
      </c>
      <c r="P39" s="202">
        <v>0.83</v>
      </c>
      <c r="Q39" s="202">
        <v>2.95</v>
      </c>
      <c r="R39" s="202">
        <v>2.73</v>
      </c>
      <c r="S39" s="202">
        <v>0</v>
      </c>
      <c r="T39" s="202">
        <v>0</v>
      </c>
      <c r="U39" s="202">
        <v>2.77</v>
      </c>
      <c r="V39" s="202">
        <v>0.21</v>
      </c>
      <c r="W39" s="202">
        <v>0.44</v>
      </c>
      <c r="X39" s="202">
        <v>0.98</v>
      </c>
      <c r="Y39" s="202">
        <v>0</v>
      </c>
      <c r="Z39" s="202">
        <v>46.11</v>
      </c>
      <c r="AA39" s="202">
        <v>0.89</v>
      </c>
      <c r="AB39" s="202">
        <v>0</v>
      </c>
      <c r="AC39" s="202">
        <v>1.56</v>
      </c>
      <c r="AD39" s="202">
        <v>8.9</v>
      </c>
      <c r="AE39" s="202">
        <v>0</v>
      </c>
      <c r="AF39" s="202">
        <v>0</v>
      </c>
      <c r="AG39" s="202">
        <v>0</v>
      </c>
      <c r="AH39" s="202">
        <v>0</v>
      </c>
      <c r="AI39" s="202">
        <v>48.2</v>
      </c>
      <c r="AJ39" s="202">
        <v>-0.03</v>
      </c>
      <c r="AK39" s="202">
        <v>19.61</v>
      </c>
      <c r="AL39" s="202">
        <v>0</v>
      </c>
      <c r="AM39" s="202">
        <v>0</v>
      </c>
      <c r="AN39" s="202">
        <v>0</v>
      </c>
      <c r="AO39" s="202">
        <v>134.86000000000001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8.3699999999999992</v>
      </c>
      <c r="E40" s="202">
        <v>0</v>
      </c>
      <c r="F40" s="202">
        <v>0</v>
      </c>
      <c r="G40" s="202">
        <v>21.32</v>
      </c>
      <c r="H40" s="202">
        <v>0</v>
      </c>
      <c r="I40" s="202">
        <v>0</v>
      </c>
      <c r="J40" s="202">
        <v>27.05</v>
      </c>
      <c r="K40" s="202">
        <v>4.37</v>
      </c>
      <c r="L40" s="202">
        <v>168.84</v>
      </c>
      <c r="M40" s="202">
        <v>0.46</v>
      </c>
      <c r="N40" s="202">
        <v>0.56999999999999995</v>
      </c>
      <c r="O40" s="202">
        <v>0</v>
      </c>
      <c r="P40" s="202">
        <v>0.83</v>
      </c>
      <c r="Q40" s="202">
        <v>2.95</v>
      </c>
      <c r="R40" s="202">
        <v>0.19</v>
      </c>
      <c r="S40" s="202">
        <v>0</v>
      </c>
      <c r="T40" s="202">
        <v>0</v>
      </c>
      <c r="U40" s="202">
        <v>2.08</v>
      </c>
      <c r="V40" s="202">
        <v>0.21</v>
      </c>
      <c r="W40" s="202">
        <v>0.44</v>
      </c>
      <c r="X40" s="202">
        <v>0.98</v>
      </c>
      <c r="Y40" s="202">
        <v>0</v>
      </c>
      <c r="Z40" s="202">
        <v>2.12</v>
      </c>
      <c r="AA40" s="202">
        <v>0.89</v>
      </c>
      <c r="AB40" s="202">
        <v>0</v>
      </c>
      <c r="AC40" s="202">
        <v>1.56</v>
      </c>
      <c r="AD40" s="202">
        <v>8.9</v>
      </c>
      <c r="AE40" s="202">
        <v>0</v>
      </c>
      <c r="AF40" s="202">
        <v>0</v>
      </c>
      <c r="AG40" s="202">
        <v>0</v>
      </c>
      <c r="AH40" s="202">
        <v>0</v>
      </c>
      <c r="AI40" s="202">
        <v>48.2</v>
      </c>
      <c r="AJ40" s="202">
        <v>-0.03</v>
      </c>
      <c r="AK40" s="202">
        <v>19.61</v>
      </c>
      <c r="AL40" s="202">
        <v>0</v>
      </c>
      <c r="AM40" s="202">
        <v>0</v>
      </c>
      <c r="AN40" s="202">
        <v>0</v>
      </c>
      <c r="AO40" s="202">
        <v>134.86000000000001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8.3699999999999992</v>
      </c>
      <c r="E41" s="202">
        <v>0</v>
      </c>
      <c r="F41" s="202">
        <v>0</v>
      </c>
      <c r="G41" s="202">
        <v>21.32</v>
      </c>
      <c r="H41" s="202">
        <v>0</v>
      </c>
      <c r="I41" s="202">
        <v>0</v>
      </c>
      <c r="J41" s="202">
        <v>27.05</v>
      </c>
      <c r="K41" s="202">
        <v>4.37</v>
      </c>
      <c r="L41" s="202">
        <v>168.84</v>
      </c>
      <c r="M41" s="202">
        <v>0.46</v>
      </c>
      <c r="N41" s="202">
        <v>0.56999999999999995</v>
      </c>
      <c r="O41" s="202">
        <v>0</v>
      </c>
      <c r="P41" s="202">
        <v>0.83</v>
      </c>
      <c r="Q41" s="202">
        <v>2.95</v>
      </c>
      <c r="R41" s="202">
        <v>0.19</v>
      </c>
      <c r="S41" s="202">
        <v>0</v>
      </c>
      <c r="T41" s="202">
        <v>0</v>
      </c>
      <c r="U41" s="202">
        <v>2.08</v>
      </c>
      <c r="V41" s="202">
        <v>0.21</v>
      </c>
      <c r="W41" s="202">
        <v>0.44</v>
      </c>
      <c r="X41" s="202">
        <v>1.52</v>
      </c>
      <c r="Y41" s="202">
        <v>0</v>
      </c>
      <c r="Z41" s="202">
        <v>2.12</v>
      </c>
      <c r="AA41" s="202">
        <v>0.89</v>
      </c>
      <c r="AB41" s="202">
        <v>0</v>
      </c>
      <c r="AC41" s="202">
        <v>1.56</v>
      </c>
      <c r="AD41" s="202">
        <v>8.9</v>
      </c>
      <c r="AE41" s="202">
        <v>0</v>
      </c>
      <c r="AF41" s="202">
        <v>0</v>
      </c>
      <c r="AG41" s="202">
        <v>0</v>
      </c>
      <c r="AH41" s="202">
        <v>0</v>
      </c>
      <c r="AI41" s="202">
        <v>48.2</v>
      </c>
      <c r="AJ41" s="202">
        <v>-0.03</v>
      </c>
      <c r="AK41" s="202">
        <v>19.61</v>
      </c>
      <c r="AL41" s="202">
        <v>0</v>
      </c>
      <c r="AM41" s="202">
        <v>0</v>
      </c>
      <c r="AN41" s="202">
        <v>0</v>
      </c>
      <c r="AO41" s="202">
        <v>134.86000000000001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8.3699999999999992</v>
      </c>
      <c r="E42" s="202">
        <v>0</v>
      </c>
      <c r="F42" s="202">
        <v>0</v>
      </c>
      <c r="G42" s="202">
        <v>21.32</v>
      </c>
      <c r="H42" s="202">
        <v>0</v>
      </c>
      <c r="I42" s="202">
        <v>0</v>
      </c>
      <c r="J42" s="202">
        <v>27.05</v>
      </c>
      <c r="K42" s="202">
        <v>4.37</v>
      </c>
      <c r="L42" s="202">
        <v>207.55</v>
      </c>
      <c r="M42" s="202">
        <v>0.46</v>
      </c>
      <c r="N42" s="202">
        <v>0.56999999999999995</v>
      </c>
      <c r="O42" s="202">
        <v>0</v>
      </c>
      <c r="P42" s="202">
        <v>0.83</v>
      </c>
      <c r="Q42" s="202">
        <v>2.95</v>
      </c>
      <c r="R42" s="202">
        <v>0.19</v>
      </c>
      <c r="S42" s="202">
        <v>0</v>
      </c>
      <c r="T42" s="202">
        <v>0</v>
      </c>
      <c r="U42" s="202">
        <v>2.08</v>
      </c>
      <c r="V42" s="202">
        <v>0.21</v>
      </c>
      <c r="W42" s="202">
        <v>0.44</v>
      </c>
      <c r="X42" s="202">
        <v>0.98</v>
      </c>
      <c r="Y42" s="202">
        <v>0</v>
      </c>
      <c r="Z42" s="202">
        <v>2.12</v>
      </c>
      <c r="AA42" s="202">
        <v>0.89</v>
      </c>
      <c r="AB42" s="202">
        <v>0</v>
      </c>
      <c r="AC42" s="202">
        <v>1.56</v>
      </c>
      <c r="AD42" s="202">
        <v>8.9</v>
      </c>
      <c r="AE42" s="202">
        <v>0</v>
      </c>
      <c r="AF42" s="202">
        <v>0</v>
      </c>
      <c r="AG42" s="202">
        <v>0</v>
      </c>
      <c r="AH42" s="202">
        <v>0</v>
      </c>
      <c r="AI42" s="202">
        <v>48.2</v>
      </c>
      <c r="AJ42" s="202">
        <v>-0.03</v>
      </c>
      <c r="AK42" s="202">
        <v>19.61</v>
      </c>
      <c r="AL42" s="202">
        <v>0</v>
      </c>
      <c r="AM42" s="202">
        <v>0</v>
      </c>
      <c r="AN42" s="202">
        <v>0</v>
      </c>
      <c r="AO42" s="202">
        <v>134.86000000000001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8.31</v>
      </c>
      <c r="E43" s="202">
        <v>0</v>
      </c>
      <c r="F43" s="202">
        <v>0</v>
      </c>
      <c r="G43" s="202">
        <v>21.32</v>
      </c>
      <c r="H43" s="202">
        <v>0</v>
      </c>
      <c r="I43" s="202">
        <v>0</v>
      </c>
      <c r="J43" s="202">
        <v>27.05</v>
      </c>
      <c r="K43" s="202">
        <v>4.37</v>
      </c>
      <c r="L43" s="202">
        <v>178.52</v>
      </c>
      <c r="M43" s="202">
        <v>0.46</v>
      </c>
      <c r="N43" s="202">
        <v>0.56999999999999995</v>
      </c>
      <c r="O43" s="202">
        <v>0</v>
      </c>
      <c r="P43" s="202">
        <v>0.83</v>
      </c>
      <c r="Q43" s="202">
        <v>2.95</v>
      </c>
      <c r="R43" s="202">
        <v>0.19</v>
      </c>
      <c r="S43" s="202">
        <v>0</v>
      </c>
      <c r="T43" s="202">
        <v>0</v>
      </c>
      <c r="U43" s="202">
        <v>2.08</v>
      </c>
      <c r="V43" s="202">
        <v>0.21</v>
      </c>
      <c r="W43" s="202">
        <v>0.44</v>
      </c>
      <c r="X43" s="202">
        <v>0.98</v>
      </c>
      <c r="Y43" s="202">
        <v>0</v>
      </c>
      <c r="Z43" s="202">
        <v>2.12</v>
      </c>
      <c r="AA43" s="202">
        <v>0.89</v>
      </c>
      <c r="AB43" s="202">
        <v>0</v>
      </c>
      <c r="AC43" s="202">
        <v>13.43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48.2</v>
      </c>
      <c r="AJ43" s="202">
        <v>-0.03</v>
      </c>
      <c r="AK43" s="202">
        <v>19.61</v>
      </c>
      <c r="AL43" s="202">
        <v>0</v>
      </c>
      <c r="AM43" s="202">
        <v>0</v>
      </c>
      <c r="AN43" s="202">
        <v>0</v>
      </c>
      <c r="AO43" s="202">
        <v>134.86000000000001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8.31</v>
      </c>
      <c r="E44" s="202">
        <v>0</v>
      </c>
      <c r="F44" s="202">
        <v>0</v>
      </c>
      <c r="G44" s="202">
        <v>21.32</v>
      </c>
      <c r="H44" s="202">
        <v>0</v>
      </c>
      <c r="I44" s="202">
        <v>0</v>
      </c>
      <c r="J44" s="202">
        <v>27.05</v>
      </c>
      <c r="K44" s="202">
        <v>4.37</v>
      </c>
      <c r="L44" s="202">
        <v>159.16</v>
      </c>
      <c r="M44" s="202">
        <v>0.46</v>
      </c>
      <c r="N44" s="202">
        <v>0.56999999999999995</v>
      </c>
      <c r="O44" s="202">
        <v>0</v>
      </c>
      <c r="P44" s="202">
        <v>0.83</v>
      </c>
      <c r="Q44" s="202">
        <v>2.95</v>
      </c>
      <c r="R44" s="202">
        <v>0.19</v>
      </c>
      <c r="S44" s="202">
        <v>0</v>
      </c>
      <c r="T44" s="202">
        <v>0</v>
      </c>
      <c r="U44" s="202">
        <v>2.08</v>
      </c>
      <c r="V44" s="202">
        <v>0.21</v>
      </c>
      <c r="W44" s="202">
        <v>0.44</v>
      </c>
      <c r="X44" s="202">
        <v>0.98</v>
      </c>
      <c r="Y44" s="202">
        <v>0</v>
      </c>
      <c r="Z44" s="202">
        <v>2.12</v>
      </c>
      <c r="AA44" s="202">
        <v>0.89</v>
      </c>
      <c r="AB44" s="202">
        <v>0</v>
      </c>
      <c r="AC44" s="202">
        <v>13.77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48.2</v>
      </c>
      <c r="AJ44" s="202">
        <v>-0.03</v>
      </c>
      <c r="AK44" s="202">
        <v>19.61</v>
      </c>
      <c r="AL44" s="202">
        <v>0</v>
      </c>
      <c r="AM44" s="202">
        <v>0</v>
      </c>
      <c r="AN44" s="202">
        <v>0</v>
      </c>
      <c r="AO44" s="202">
        <v>134.86000000000001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8.31</v>
      </c>
      <c r="E45" s="202">
        <v>0</v>
      </c>
      <c r="F45" s="202">
        <v>0</v>
      </c>
      <c r="G45" s="202">
        <v>21.32</v>
      </c>
      <c r="H45" s="202">
        <v>0</v>
      </c>
      <c r="I45" s="202">
        <v>0</v>
      </c>
      <c r="J45" s="202">
        <v>27.05</v>
      </c>
      <c r="K45" s="202">
        <v>4.37</v>
      </c>
      <c r="L45" s="202">
        <v>130.13</v>
      </c>
      <c r="M45" s="202">
        <v>0.46</v>
      </c>
      <c r="N45" s="202">
        <v>0.56999999999999995</v>
      </c>
      <c r="O45" s="202">
        <v>0</v>
      </c>
      <c r="P45" s="202">
        <v>0.83</v>
      </c>
      <c r="Q45" s="202">
        <v>2.95</v>
      </c>
      <c r="R45" s="202">
        <v>0.19</v>
      </c>
      <c r="S45" s="202">
        <v>0</v>
      </c>
      <c r="T45" s="202">
        <v>0</v>
      </c>
      <c r="U45" s="202">
        <v>2.44</v>
      </c>
      <c r="V45" s="202">
        <v>0.21</v>
      </c>
      <c r="W45" s="202">
        <v>0.44</v>
      </c>
      <c r="X45" s="202">
        <v>0.98</v>
      </c>
      <c r="Y45" s="202">
        <v>0</v>
      </c>
      <c r="Z45" s="202">
        <v>2.12</v>
      </c>
      <c r="AA45" s="202">
        <v>0.89</v>
      </c>
      <c r="AB45" s="202">
        <v>0</v>
      </c>
      <c r="AC45" s="202">
        <v>13.77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48.2</v>
      </c>
      <c r="AJ45" s="202">
        <v>-0.03</v>
      </c>
      <c r="AK45" s="202">
        <v>19.61</v>
      </c>
      <c r="AL45" s="202">
        <v>0</v>
      </c>
      <c r="AM45" s="202">
        <v>0</v>
      </c>
      <c r="AN45" s="202">
        <v>0</v>
      </c>
      <c r="AO45" s="202">
        <v>134.86000000000001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8.31</v>
      </c>
      <c r="E46" s="202">
        <v>0</v>
      </c>
      <c r="F46" s="202">
        <v>0</v>
      </c>
      <c r="G46" s="202">
        <v>21.32</v>
      </c>
      <c r="H46" s="202">
        <v>0</v>
      </c>
      <c r="I46" s="202">
        <v>0</v>
      </c>
      <c r="J46" s="202">
        <v>27.05</v>
      </c>
      <c r="K46" s="202">
        <v>4.37</v>
      </c>
      <c r="L46" s="202">
        <v>130.13</v>
      </c>
      <c r="M46" s="202">
        <v>0.46</v>
      </c>
      <c r="N46" s="202">
        <v>0.56999999999999995</v>
      </c>
      <c r="O46" s="202">
        <v>0</v>
      </c>
      <c r="P46" s="202">
        <v>0.83</v>
      </c>
      <c r="Q46" s="202">
        <v>2.95</v>
      </c>
      <c r="R46" s="202">
        <v>0.19</v>
      </c>
      <c r="S46" s="202">
        <v>0</v>
      </c>
      <c r="T46" s="202">
        <v>0</v>
      </c>
      <c r="U46" s="202">
        <v>2.44</v>
      </c>
      <c r="V46" s="202">
        <v>0.21</v>
      </c>
      <c r="W46" s="202">
        <v>0.44</v>
      </c>
      <c r="X46" s="202">
        <v>0.98</v>
      </c>
      <c r="Y46" s="202">
        <v>0</v>
      </c>
      <c r="Z46" s="202">
        <v>2.12</v>
      </c>
      <c r="AA46" s="202">
        <v>0.89</v>
      </c>
      <c r="AB46" s="202">
        <v>0</v>
      </c>
      <c r="AC46" s="202">
        <v>13.77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48.2</v>
      </c>
      <c r="AJ46" s="202">
        <v>-0.03</v>
      </c>
      <c r="AK46" s="202">
        <v>19.61</v>
      </c>
      <c r="AL46" s="202">
        <v>0</v>
      </c>
      <c r="AM46" s="202">
        <v>0</v>
      </c>
      <c r="AN46" s="202">
        <v>0</v>
      </c>
      <c r="AO46" s="202">
        <v>134.86000000000001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8.31</v>
      </c>
      <c r="E47" s="202">
        <v>0</v>
      </c>
      <c r="F47" s="202">
        <v>0</v>
      </c>
      <c r="G47" s="202">
        <v>21.32</v>
      </c>
      <c r="H47" s="202">
        <v>0</v>
      </c>
      <c r="I47" s="202">
        <v>0</v>
      </c>
      <c r="J47" s="202">
        <v>27.05</v>
      </c>
      <c r="K47" s="202">
        <v>4.37</v>
      </c>
      <c r="L47" s="202">
        <v>168.84</v>
      </c>
      <c r="M47" s="202">
        <v>0.46</v>
      </c>
      <c r="N47" s="202">
        <v>0.56999999999999995</v>
      </c>
      <c r="O47" s="202">
        <v>0</v>
      </c>
      <c r="P47" s="202">
        <v>0.83</v>
      </c>
      <c r="Q47" s="202">
        <v>2.95</v>
      </c>
      <c r="R47" s="202">
        <v>0.19</v>
      </c>
      <c r="S47" s="202">
        <v>0</v>
      </c>
      <c r="T47" s="202">
        <v>0</v>
      </c>
      <c r="U47" s="202">
        <v>2.44</v>
      </c>
      <c r="V47" s="202">
        <v>0.21</v>
      </c>
      <c r="W47" s="202">
        <v>0.44</v>
      </c>
      <c r="X47" s="202">
        <v>0.98</v>
      </c>
      <c r="Y47" s="202">
        <v>0</v>
      </c>
      <c r="Z47" s="202">
        <v>1.81</v>
      </c>
      <c r="AA47" s="202">
        <v>0.89</v>
      </c>
      <c r="AB47" s="202">
        <v>0</v>
      </c>
      <c r="AC47" s="202">
        <v>13.77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48.2</v>
      </c>
      <c r="AJ47" s="202">
        <v>-0.03</v>
      </c>
      <c r="AK47" s="202">
        <v>19.61</v>
      </c>
      <c r="AL47" s="202">
        <v>0</v>
      </c>
      <c r="AM47" s="202">
        <v>0</v>
      </c>
      <c r="AN47" s="202">
        <v>0</v>
      </c>
      <c r="AO47" s="202">
        <v>134.86000000000001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8.31</v>
      </c>
      <c r="E48" s="202">
        <v>0</v>
      </c>
      <c r="F48" s="202">
        <v>0</v>
      </c>
      <c r="G48" s="202">
        <v>21.32</v>
      </c>
      <c r="H48" s="202">
        <v>0</v>
      </c>
      <c r="I48" s="202">
        <v>0</v>
      </c>
      <c r="J48" s="202">
        <v>27.05</v>
      </c>
      <c r="K48" s="202">
        <v>4.37</v>
      </c>
      <c r="L48" s="202">
        <v>139.81</v>
      </c>
      <c r="M48" s="202">
        <v>0.46</v>
      </c>
      <c r="N48" s="202">
        <v>0.56999999999999995</v>
      </c>
      <c r="O48" s="202">
        <v>0</v>
      </c>
      <c r="P48" s="202">
        <v>0.83</v>
      </c>
      <c r="Q48" s="202">
        <v>2.95</v>
      </c>
      <c r="R48" s="202">
        <v>0.19</v>
      </c>
      <c r="S48" s="202">
        <v>0</v>
      </c>
      <c r="T48" s="202">
        <v>0</v>
      </c>
      <c r="U48" s="202">
        <v>2.44</v>
      </c>
      <c r="V48" s="202">
        <v>0.21</v>
      </c>
      <c r="W48" s="202">
        <v>0.44</v>
      </c>
      <c r="X48" s="202">
        <v>0.98</v>
      </c>
      <c r="Y48" s="202">
        <v>0</v>
      </c>
      <c r="Z48" s="202">
        <v>1.81</v>
      </c>
      <c r="AA48" s="202">
        <v>0.89</v>
      </c>
      <c r="AB48" s="202">
        <v>0</v>
      </c>
      <c r="AC48" s="202">
        <v>13.77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48.2</v>
      </c>
      <c r="AJ48" s="202">
        <v>-0.03</v>
      </c>
      <c r="AK48" s="202">
        <v>19.61</v>
      </c>
      <c r="AL48" s="202">
        <v>0</v>
      </c>
      <c r="AM48" s="202">
        <v>0</v>
      </c>
      <c r="AN48" s="202">
        <v>0</v>
      </c>
      <c r="AO48" s="202">
        <v>134.86000000000001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8.31</v>
      </c>
      <c r="E49" s="202">
        <v>0</v>
      </c>
      <c r="F49" s="202">
        <v>0</v>
      </c>
      <c r="G49" s="202">
        <v>21.32</v>
      </c>
      <c r="H49" s="202">
        <v>0</v>
      </c>
      <c r="I49" s="202">
        <v>0</v>
      </c>
      <c r="J49" s="202">
        <v>27.05</v>
      </c>
      <c r="K49" s="202">
        <v>4.37</v>
      </c>
      <c r="L49" s="202">
        <v>110.78</v>
      </c>
      <c r="M49" s="202">
        <v>0.46</v>
      </c>
      <c r="N49" s="202">
        <v>0.56999999999999995</v>
      </c>
      <c r="O49" s="202">
        <v>0</v>
      </c>
      <c r="P49" s="202">
        <v>0.83</v>
      </c>
      <c r="Q49" s="202">
        <v>2.95</v>
      </c>
      <c r="R49" s="202">
        <v>0.19</v>
      </c>
      <c r="S49" s="202">
        <v>0</v>
      </c>
      <c r="T49" s="202">
        <v>0</v>
      </c>
      <c r="U49" s="202">
        <v>2.39</v>
      </c>
      <c r="V49" s="202">
        <v>0.21</v>
      </c>
      <c r="W49" s="202">
        <v>0.44</v>
      </c>
      <c r="X49" s="202">
        <v>0.98</v>
      </c>
      <c r="Y49" s="202">
        <v>0</v>
      </c>
      <c r="Z49" s="202">
        <v>2.11</v>
      </c>
      <c r="AA49" s="202">
        <v>0.89</v>
      </c>
      <c r="AB49" s="202">
        <v>0</v>
      </c>
      <c r="AC49" s="202">
        <v>13.77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48.2</v>
      </c>
      <c r="AJ49" s="202">
        <v>-0.03</v>
      </c>
      <c r="AK49" s="202">
        <v>19.61</v>
      </c>
      <c r="AL49" s="202">
        <v>0</v>
      </c>
      <c r="AM49" s="202">
        <v>0</v>
      </c>
      <c r="AN49" s="202">
        <v>0</v>
      </c>
      <c r="AO49" s="202">
        <v>134.86000000000001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8.31</v>
      </c>
      <c r="E50" s="202">
        <v>0</v>
      </c>
      <c r="F50" s="202">
        <v>0</v>
      </c>
      <c r="G50" s="202">
        <v>21.32</v>
      </c>
      <c r="H50" s="202">
        <v>0</v>
      </c>
      <c r="I50" s="202">
        <v>0</v>
      </c>
      <c r="J50" s="202">
        <v>27.05</v>
      </c>
      <c r="K50" s="202">
        <v>4.37</v>
      </c>
      <c r="L50" s="202">
        <v>101.1</v>
      </c>
      <c r="M50" s="202">
        <v>0.46</v>
      </c>
      <c r="N50" s="202">
        <v>0.56999999999999995</v>
      </c>
      <c r="O50" s="202">
        <v>0</v>
      </c>
      <c r="P50" s="202">
        <v>0.83</v>
      </c>
      <c r="Q50" s="202">
        <v>2.95</v>
      </c>
      <c r="R50" s="202">
        <v>0.19</v>
      </c>
      <c r="S50" s="202">
        <v>0</v>
      </c>
      <c r="T50" s="202">
        <v>0</v>
      </c>
      <c r="U50" s="202">
        <v>2.39</v>
      </c>
      <c r="V50" s="202">
        <v>0.21</v>
      </c>
      <c r="W50" s="202">
        <v>0.44</v>
      </c>
      <c r="X50" s="202">
        <v>0.98</v>
      </c>
      <c r="Y50" s="202">
        <v>0</v>
      </c>
      <c r="Z50" s="202">
        <v>2.11</v>
      </c>
      <c r="AA50" s="202">
        <v>0.89</v>
      </c>
      <c r="AB50" s="202">
        <v>0</v>
      </c>
      <c r="AC50" s="202">
        <v>13.77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48.2</v>
      </c>
      <c r="AJ50" s="202">
        <v>-0.03</v>
      </c>
      <c r="AK50" s="202">
        <v>19.61</v>
      </c>
      <c r="AL50" s="202">
        <v>0</v>
      </c>
      <c r="AM50" s="202">
        <v>0</v>
      </c>
      <c r="AN50" s="202">
        <v>0</v>
      </c>
      <c r="AO50" s="202">
        <v>134.86000000000001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0.64</v>
      </c>
      <c r="E51" s="202">
        <v>0</v>
      </c>
      <c r="F51" s="202">
        <v>0</v>
      </c>
      <c r="G51" s="202">
        <v>21.32</v>
      </c>
      <c r="H51" s="202">
        <v>0</v>
      </c>
      <c r="I51" s="202">
        <v>0</v>
      </c>
      <c r="J51" s="202">
        <v>27.05</v>
      </c>
      <c r="K51" s="202">
        <v>4.37</v>
      </c>
      <c r="L51" s="202">
        <v>41.82</v>
      </c>
      <c r="M51" s="202">
        <v>0.46</v>
      </c>
      <c r="N51" s="202">
        <v>0.56999999999999995</v>
      </c>
      <c r="O51" s="202">
        <v>0</v>
      </c>
      <c r="P51" s="202">
        <v>0.83</v>
      </c>
      <c r="Q51" s="202">
        <v>2.84</v>
      </c>
      <c r="R51" s="202">
        <v>0</v>
      </c>
      <c r="S51" s="202">
        <v>0</v>
      </c>
      <c r="T51" s="202">
        <v>0</v>
      </c>
      <c r="U51" s="202">
        <v>6</v>
      </c>
      <c r="V51" s="202">
        <v>0.21</v>
      </c>
      <c r="W51" s="202">
        <v>0.44</v>
      </c>
      <c r="X51" s="202">
        <v>0.98</v>
      </c>
      <c r="Y51" s="202">
        <v>0</v>
      </c>
      <c r="Z51" s="202">
        <v>2.11</v>
      </c>
      <c r="AA51" s="202">
        <v>0.89</v>
      </c>
      <c r="AB51" s="202">
        <v>0</v>
      </c>
      <c r="AC51" s="202">
        <v>13.77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48.2</v>
      </c>
      <c r="AJ51" s="202">
        <v>-0.03</v>
      </c>
      <c r="AK51" s="202">
        <v>19.61</v>
      </c>
      <c r="AL51" s="202">
        <v>0</v>
      </c>
      <c r="AM51" s="202">
        <v>0</v>
      </c>
      <c r="AN51" s="202">
        <v>0</v>
      </c>
      <c r="AO51" s="202">
        <v>130.51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1.29</v>
      </c>
      <c r="E52" s="202">
        <v>0</v>
      </c>
      <c r="F52" s="202">
        <v>0</v>
      </c>
      <c r="G52" s="202">
        <v>21.32</v>
      </c>
      <c r="H52" s="202">
        <v>0</v>
      </c>
      <c r="I52" s="202">
        <v>0</v>
      </c>
      <c r="J52" s="202">
        <v>27.05</v>
      </c>
      <c r="K52" s="202">
        <v>4.37</v>
      </c>
      <c r="L52" s="202">
        <v>10.119999999999999</v>
      </c>
      <c r="M52" s="202">
        <v>0.46</v>
      </c>
      <c r="N52" s="202">
        <v>0.56999999999999995</v>
      </c>
      <c r="O52" s="202">
        <v>0</v>
      </c>
      <c r="P52" s="202">
        <v>0.83</v>
      </c>
      <c r="Q52" s="202">
        <v>2.84</v>
      </c>
      <c r="R52" s="202">
        <v>0</v>
      </c>
      <c r="S52" s="202">
        <v>0</v>
      </c>
      <c r="T52" s="202">
        <v>0</v>
      </c>
      <c r="U52" s="202">
        <v>6</v>
      </c>
      <c r="V52" s="202">
        <v>0.21</v>
      </c>
      <c r="W52" s="202">
        <v>0.44</v>
      </c>
      <c r="X52" s="202">
        <v>0.98</v>
      </c>
      <c r="Y52" s="202">
        <v>0</v>
      </c>
      <c r="Z52" s="202">
        <v>2.11</v>
      </c>
      <c r="AA52" s="202">
        <v>0.89</v>
      </c>
      <c r="AB52" s="202">
        <v>0</v>
      </c>
      <c r="AC52" s="202">
        <v>13.77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48.2</v>
      </c>
      <c r="AJ52" s="202">
        <v>-0.03</v>
      </c>
      <c r="AK52" s="202">
        <v>19.61</v>
      </c>
      <c r="AL52" s="202">
        <v>0</v>
      </c>
      <c r="AM52" s="202">
        <v>0</v>
      </c>
      <c r="AN52" s="202">
        <v>0</v>
      </c>
      <c r="AO52" s="202">
        <v>130.51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1.29</v>
      </c>
      <c r="E53" s="202">
        <v>0</v>
      </c>
      <c r="F53" s="202">
        <v>0</v>
      </c>
      <c r="G53" s="202">
        <v>21.32</v>
      </c>
      <c r="H53" s="202">
        <v>0</v>
      </c>
      <c r="I53" s="202">
        <v>0</v>
      </c>
      <c r="J53" s="202">
        <v>27.05</v>
      </c>
      <c r="K53" s="202">
        <v>4.37</v>
      </c>
      <c r="L53" s="202">
        <v>10.119999999999999</v>
      </c>
      <c r="M53" s="202">
        <v>0.46</v>
      </c>
      <c r="N53" s="202">
        <v>0.56999999999999995</v>
      </c>
      <c r="O53" s="202">
        <v>0</v>
      </c>
      <c r="P53" s="202">
        <v>0.83</v>
      </c>
      <c r="Q53" s="202">
        <v>2.84</v>
      </c>
      <c r="R53" s="202">
        <v>0</v>
      </c>
      <c r="S53" s="202">
        <v>0</v>
      </c>
      <c r="T53" s="202">
        <v>0</v>
      </c>
      <c r="U53" s="202">
        <v>6</v>
      </c>
      <c r="V53" s="202">
        <v>0.21</v>
      </c>
      <c r="W53" s="202">
        <v>0.44</v>
      </c>
      <c r="X53" s="202">
        <v>0.98</v>
      </c>
      <c r="Y53" s="202">
        <v>0</v>
      </c>
      <c r="Z53" s="202">
        <v>2.11</v>
      </c>
      <c r="AA53" s="202">
        <v>0.89</v>
      </c>
      <c r="AB53" s="202">
        <v>0</v>
      </c>
      <c r="AC53" s="202">
        <v>13.77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48.2</v>
      </c>
      <c r="AJ53" s="202">
        <v>0</v>
      </c>
      <c r="AK53" s="202">
        <v>19.61</v>
      </c>
      <c r="AL53" s="202">
        <v>0</v>
      </c>
      <c r="AM53" s="202">
        <v>0</v>
      </c>
      <c r="AN53" s="202">
        <v>0</v>
      </c>
      <c r="AO53" s="202">
        <v>130.51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1.29</v>
      </c>
      <c r="E54" s="202">
        <v>0</v>
      </c>
      <c r="F54" s="202">
        <v>0</v>
      </c>
      <c r="G54" s="202">
        <v>21.32</v>
      </c>
      <c r="H54" s="202">
        <v>0</v>
      </c>
      <c r="I54" s="202">
        <v>0</v>
      </c>
      <c r="J54" s="202">
        <v>27.05</v>
      </c>
      <c r="K54" s="202">
        <v>4.37</v>
      </c>
      <c r="L54" s="202">
        <v>10.119999999999999</v>
      </c>
      <c r="M54" s="202">
        <v>0.46</v>
      </c>
      <c r="N54" s="202">
        <v>0.56999999999999995</v>
      </c>
      <c r="O54" s="202">
        <v>0</v>
      </c>
      <c r="P54" s="202">
        <v>0.83</v>
      </c>
      <c r="Q54" s="202">
        <v>2.84</v>
      </c>
      <c r="R54" s="202">
        <v>0</v>
      </c>
      <c r="S54" s="202">
        <v>0</v>
      </c>
      <c r="T54" s="202">
        <v>0</v>
      </c>
      <c r="U54" s="202">
        <v>6</v>
      </c>
      <c r="V54" s="202">
        <v>0.21</v>
      </c>
      <c r="W54" s="202">
        <v>0.44</v>
      </c>
      <c r="X54" s="202">
        <v>0.98</v>
      </c>
      <c r="Y54" s="202">
        <v>0</v>
      </c>
      <c r="Z54" s="202">
        <v>2.11</v>
      </c>
      <c r="AA54" s="202">
        <v>0.89</v>
      </c>
      <c r="AB54" s="202">
        <v>0</v>
      </c>
      <c r="AC54" s="202">
        <v>13.77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48.2</v>
      </c>
      <c r="AJ54" s="202">
        <v>0</v>
      </c>
      <c r="AK54" s="202">
        <v>19.61</v>
      </c>
      <c r="AL54" s="202">
        <v>0</v>
      </c>
      <c r="AM54" s="202">
        <v>0</v>
      </c>
      <c r="AN54" s="202">
        <v>0</v>
      </c>
      <c r="AO54" s="202">
        <v>130.51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1.29</v>
      </c>
      <c r="E55" s="202">
        <v>0</v>
      </c>
      <c r="F55" s="202">
        <v>0</v>
      </c>
      <c r="G55" s="202">
        <v>21.32</v>
      </c>
      <c r="H55" s="202">
        <v>0</v>
      </c>
      <c r="I55" s="202">
        <v>0</v>
      </c>
      <c r="J55" s="202">
        <v>27.05</v>
      </c>
      <c r="K55" s="202">
        <v>4.37</v>
      </c>
      <c r="L55" s="202">
        <v>10.119999999999999</v>
      </c>
      <c r="M55" s="202">
        <v>0.46</v>
      </c>
      <c r="N55" s="202">
        <v>0.56999999999999995</v>
      </c>
      <c r="O55" s="202">
        <v>0</v>
      </c>
      <c r="P55" s="202">
        <v>0.83</v>
      </c>
      <c r="Q55" s="202">
        <v>2.84</v>
      </c>
      <c r="R55" s="202">
        <v>0</v>
      </c>
      <c r="S55" s="202">
        <v>0</v>
      </c>
      <c r="T55" s="202">
        <v>0</v>
      </c>
      <c r="U55" s="202">
        <v>6</v>
      </c>
      <c r="V55" s="202">
        <v>0.21</v>
      </c>
      <c r="W55" s="202">
        <v>0.44</v>
      </c>
      <c r="X55" s="202">
        <v>0.98</v>
      </c>
      <c r="Y55" s="202">
        <v>0</v>
      </c>
      <c r="Z55" s="202">
        <v>2.11</v>
      </c>
      <c r="AA55" s="202">
        <v>0.89</v>
      </c>
      <c r="AB55" s="202">
        <v>0</v>
      </c>
      <c r="AC55" s="202">
        <v>13.77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48.2</v>
      </c>
      <c r="AJ55" s="202">
        <v>0</v>
      </c>
      <c r="AK55" s="202">
        <v>19.61</v>
      </c>
      <c r="AL55" s="202">
        <v>0</v>
      </c>
      <c r="AM55" s="202">
        <v>0</v>
      </c>
      <c r="AN55" s="202">
        <v>0</v>
      </c>
      <c r="AO55" s="202">
        <v>130.51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1.29</v>
      </c>
      <c r="E56" s="202">
        <v>0</v>
      </c>
      <c r="F56" s="202">
        <v>0</v>
      </c>
      <c r="G56" s="202">
        <v>21.32</v>
      </c>
      <c r="H56" s="202">
        <v>0</v>
      </c>
      <c r="I56" s="202">
        <v>0</v>
      </c>
      <c r="J56" s="202">
        <v>27.05</v>
      </c>
      <c r="K56" s="202">
        <v>4.37</v>
      </c>
      <c r="L56" s="202">
        <v>10.119999999999999</v>
      </c>
      <c r="M56" s="202">
        <v>0.46</v>
      </c>
      <c r="N56" s="202">
        <v>0.56999999999999995</v>
      </c>
      <c r="O56" s="202">
        <v>0</v>
      </c>
      <c r="P56" s="202">
        <v>0.83</v>
      </c>
      <c r="Q56" s="202">
        <v>2.84</v>
      </c>
      <c r="R56" s="202">
        <v>0</v>
      </c>
      <c r="S56" s="202">
        <v>0</v>
      </c>
      <c r="T56" s="202">
        <v>0</v>
      </c>
      <c r="U56" s="202">
        <v>6</v>
      </c>
      <c r="V56" s="202">
        <v>0.21</v>
      </c>
      <c r="W56" s="202">
        <v>0.44</v>
      </c>
      <c r="X56" s="202">
        <v>0.98</v>
      </c>
      <c r="Y56" s="202">
        <v>0</v>
      </c>
      <c r="Z56" s="202">
        <v>2.11</v>
      </c>
      <c r="AA56" s="202">
        <v>0.89</v>
      </c>
      <c r="AB56" s="202">
        <v>0</v>
      </c>
      <c r="AC56" s="202">
        <v>13.77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48.2</v>
      </c>
      <c r="AJ56" s="202">
        <v>0</v>
      </c>
      <c r="AK56" s="202">
        <v>19.61</v>
      </c>
      <c r="AL56" s="202">
        <v>0</v>
      </c>
      <c r="AM56" s="202">
        <v>0</v>
      </c>
      <c r="AN56" s="202">
        <v>0</v>
      </c>
      <c r="AO56" s="202">
        <v>130.51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1.29</v>
      </c>
      <c r="E57" s="202">
        <v>0</v>
      </c>
      <c r="F57" s="202">
        <v>0</v>
      </c>
      <c r="G57" s="202">
        <v>21.32</v>
      </c>
      <c r="H57" s="202">
        <v>0</v>
      </c>
      <c r="I57" s="202">
        <v>0</v>
      </c>
      <c r="J57" s="202">
        <v>27.05</v>
      </c>
      <c r="K57" s="202">
        <v>4.37</v>
      </c>
      <c r="L57" s="202">
        <v>10.119999999999999</v>
      </c>
      <c r="M57" s="202">
        <v>0.46</v>
      </c>
      <c r="N57" s="202">
        <v>0.56999999999999995</v>
      </c>
      <c r="O57" s="202">
        <v>0</v>
      </c>
      <c r="P57" s="202">
        <v>0.83</v>
      </c>
      <c r="Q57" s="202">
        <v>2.84</v>
      </c>
      <c r="R57" s="202">
        <v>0</v>
      </c>
      <c r="S57" s="202">
        <v>0</v>
      </c>
      <c r="T57" s="202">
        <v>0</v>
      </c>
      <c r="U57" s="202">
        <v>6</v>
      </c>
      <c r="V57" s="202">
        <v>0.21</v>
      </c>
      <c r="W57" s="202">
        <v>0.44</v>
      </c>
      <c r="X57" s="202">
        <v>0.98</v>
      </c>
      <c r="Y57" s="202">
        <v>0</v>
      </c>
      <c r="Z57" s="202">
        <v>2.11</v>
      </c>
      <c r="AA57" s="202">
        <v>0.89</v>
      </c>
      <c r="AB57" s="202">
        <v>0</v>
      </c>
      <c r="AC57" s="202">
        <v>13.77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48.2</v>
      </c>
      <c r="AJ57" s="202">
        <v>-0.03</v>
      </c>
      <c r="AK57" s="202">
        <v>19.61</v>
      </c>
      <c r="AL57" s="202">
        <v>0</v>
      </c>
      <c r="AM57" s="202">
        <v>0</v>
      </c>
      <c r="AN57" s="202">
        <v>0</v>
      </c>
      <c r="AO57" s="202">
        <v>130.51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1.29</v>
      </c>
      <c r="E58" s="202">
        <v>0</v>
      </c>
      <c r="F58" s="202">
        <v>0</v>
      </c>
      <c r="G58" s="202">
        <v>21.32</v>
      </c>
      <c r="H58" s="202">
        <v>0</v>
      </c>
      <c r="I58" s="202">
        <v>0</v>
      </c>
      <c r="J58" s="202">
        <v>27.05</v>
      </c>
      <c r="K58" s="202">
        <v>4.37</v>
      </c>
      <c r="L58" s="202">
        <v>10.119999999999999</v>
      </c>
      <c r="M58" s="202">
        <v>0.46</v>
      </c>
      <c r="N58" s="202">
        <v>0.56999999999999995</v>
      </c>
      <c r="O58" s="202">
        <v>0</v>
      </c>
      <c r="P58" s="202">
        <v>0.83</v>
      </c>
      <c r="Q58" s="202">
        <v>2.84</v>
      </c>
      <c r="R58" s="202">
        <v>0</v>
      </c>
      <c r="S58" s="202">
        <v>0</v>
      </c>
      <c r="T58" s="202">
        <v>0</v>
      </c>
      <c r="U58" s="202">
        <v>6</v>
      </c>
      <c r="V58" s="202">
        <v>0.21</v>
      </c>
      <c r="W58" s="202">
        <v>0.44</v>
      </c>
      <c r="X58" s="202">
        <v>0.98</v>
      </c>
      <c r="Y58" s="202">
        <v>0</v>
      </c>
      <c r="Z58" s="202">
        <v>2.11</v>
      </c>
      <c r="AA58" s="202">
        <v>0.89</v>
      </c>
      <c r="AB58" s="202">
        <v>0</v>
      </c>
      <c r="AC58" s="202">
        <v>13.77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48.2</v>
      </c>
      <c r="AJ58" s="202">
        <v>-0.03</v>
      </c>
      <c r="AK58" s="202">
        <v>19.61</v>
      </c>
      <c r="AL58" s="202">
        <v>0</v>
      </c>
      <c r="AM58" s="202">
        <v>0</v>
      </c>
      <c r="AN58" s="202">
        <v>0</v>
      </c>
      <c r="AO58" s="202">
        <v>130.51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1.29</v>
      </c>
      <c r="E59" s="202">
        <v>0</v>
      </c>
      <c r="F59" s="202">
        <v>0</v>
      </c>
      <c r="G59" s="202">
        <v>21.32</v>
      </c>
      <c r="H59" s="202">
        <v>0</v>
      </c>
      <c r="I59" s="202">
        <v>0</v>
      </c>
      <c r="J59" s="202">
        <v>27.05</v>
      </c>
      <c r="K59" s="202">
        <v>4.37</v>
      </c>
      <c r="L59" s="202">
        <v>15.52</v>
      </c>
      <c r="M59" s="202">
        <v>0.46</v>
      </c>
      <c r="N59" s="202">
        <v>0.56999999999999995</v>
      </c>
      <c r="O59" s="202">
        <v>0</v>
      </c>
      <c r="P59" s="202">
        <v>0.83</v>
      </c>
      <c r="Q59" s="202">
        <v>2.84</v>
      </c>
      <c r="R59" s="202">
        <v>0.19</v>
      </c>
      <c r="S59" s="202">
        <v>0</v>
      </c>
      <c r="T59" s="202">
        <v>0</v>
      </c>
      <c r="U59" s="202">
        <v>6</v>
      </c>
      <c r="V59" s="202">
        <v>0.21</v>
      </c>
      <c r="W59" s="202">
        <v>0.44</v>
      </c>
      <c r="X59" s="202">
        <v>0.98</v>
      </c>
      <c r="Y59" s="202">
        <v>0</v>
      </c>
      <c r="Z59" s="202">
        <v>2.11</v>
      </c>
      <c r="AA59" s="202">
        <v>0.89</v>
      </c>
      <c r="AB59" s="202">
        <v>0</v>
      </c>
      <c r="AC59" s="202">
        <v>23.74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48.2</v>
      </c>
      <c r="AJ59" s="202">
        <v>0</v>
      </c>
      <c r="AK59" s="202">
        <v>19.61</v>
      </c>
      <c r="AL59" s="202">
        <v>0</v>
      </c>
      <c r="AM59" s="202">
        <v>0</v>
      </c>
      <c r="AN59" s="202">
        <v>0</v>
      </c>
      <c r="AO59" s="202">
        <v>130.51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1.29</v>
      </c>
      <c r="E60" s="202">
        <v>0</v>
      </c>
      <c r="F60" s="202">
        <v>0</v>
      </c>
      <c r="G60" s="202">
        <v>21.32</v>
      </c>
      <c r="H60" s="202">
        <v>0</v>
      </c>
      <c r="I60" s="202">
        <v>0</v>
      </c>
      <c r="J60" s="202">
        <v>26.68</v>
      </c>
      <c r="K60" s="202">
        <v>0.3</v>
      </c>
      <c r="L60" s="202">
        <v>15.52</v>
      </c>
      <c r="M60" s="202">
        <v>0.46</v>
      </c>
      <c r="N60" s="202">
        <v>0.56999999999999995</v>
      </c>
      <c r="O60" s="202">
        <v>0</v>
      </c>
      <c r="P60" s="202">
        <v>0.83</v>
      </c>
      <c r="Q60" s="202">
        <v>0.2</v>
      </c>
      <c r="R60" s="202">
        <v>0.19</v>
      </c>
      <c r="S60" s="202">
        <v>0</v>
      </c>
      <c r="T60" s="202">
        <v>0</v>
      </c>
      <c r="U60" s="202">
        <v>6</v>
      </c>
      <c r="V60" s="202">
        <v>0.21</v>
      </c>
      <c r="W60" s="202">
        <v>0.44</v>
      </c>
      <c r="X60" s="202">
        <v>0.98</v>
      </c>
      <c r="Y60" s="202">
        <v>0</v>
      </c>
      <c r="Z60" s="202">
        <v>2.11</v>
      </c>
      <c r="AA60" s="202">
        <v>0.89</v>
      </c>
      <c r="AB60" s="202">
        <v>0</v>
      </c>
      <c r="AC60" s="202">
        <v>11.87</v>
      </c>
      <c r="AD60" s="202">
        <v>2.77</v>
      </c>
      <c r="AE60" s="202">
        <v>0</v>
      </c>
      <c r="AF60" s="202">
        <v>0</v>
      </c>
      <c r="AG60" s="202">
        <v>0</v>
      </c>
      <c r="AH60" s="202">
        <v>0</v>
      </c>
      <c r="AI60" s="202">
        <v>35.590000000000003</v>
      </c>
      <c r="AJ60" s="202">
        <v>0</v>
      </c>
      <c r="AK60" s="202">
        <v>19.61</v>
      </c>
      <c r="AL60" s="202">
        <v>0</v>
      </c>
      <c r="AM60" s="202">
        <v>0</v>
      </c>
      <c r="AN60" s="202">
        <v>0</v>
      </c>
      <c r="AO60" s="202">
        <v>130.51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1.93</v>
      </c>
      <c r="E61" s="202">
        <v>0</v>
      </c>
      <c r="F61" s="202">
        <v>0</v>
      </c>
      <c r="G61" s="202">
        <v>21.32</v>
      </c>
      <c r="H61" s="202">
        <v>0</v>
      </c>
      <c r="I61" s="202">
        <v>0</v>
      </c>
      <c r="J61" s="202">
        <v>26.68</v>
      </c>
      <c r="K61" s="202">
        <v>0.04</v>
      </c>
      <c r="L61" s="202">
        <v>15.52</v>
      </c>
      <c r="M61" s="202">
        <v>0.46</v>
      </c>
      <c r="N61" s="202">
        <v>0.56999999999999995</v>
      </c>
      <c r="O61" s="202">
        <v>0</v>
      </c>
      <c r="P61" s="202">
        <v>0.83</v>
      </c>
      <c r="Q61" s="202">
        <v>0.2</v>
      </c>
      <c r="R61" s="202">
        <v>0.19</v>
      </c>
      <c r="S61" s="202">
        <v>0</v>
      </c>
      <c r="T61" s="202">
        <v>0</v>
      </c>
      <c r="U61" s="202">
        <v>6</v>
      </c>
      <c r="V61" s="202">
        <v>0.21</v>
      </c>
      <c r="W61" s="202">
        <v>0.44</v>
      </c>
      <c r="X61" s="202">
        <v>0.98</v>
      </c>
      <c r="Y61" s="202">
        <v>0</v>
      </c>
      <c r="Z61" s="202">
        <v>2.11</v>
      </c>
      <c r="AA61" s="202">
        <v>0.89</v>
      </c>
      <c r="AB61" s="202">
        <v>0</v>
      </c>
      <c r="AC61" s="202">
        <v>11.87</v>
      </c>
      <c r="AD61" s="202">
        <v>2.77</v>
      </c>
      <c r="AE61" s="202">
        <v>0</v>
      </c>
      <c r="AF61" s="202">
        <v>0</v>
      </c>
      <c r="AG61" s="202">
        <v>0</v>
      </c>
      <c r="AH61" s="202">
        <v>0</v>
      </c>
      <c r="AI61" s="202">
        <v>35.590000000000003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130.51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2.74</v>
      </c>
      <c r="E62" s="202">
        <v>0</v>
      </c>
      <c r="F62" s="202">
        <v>0</v>
      </c>
      <c r="G62" s="202">
        <v>21.32</v>
      </c>
      <c r="H62" s="202">
        <v>0</v>
      </c>
      <c r="I62" s="202">
        <v>0</v>
      </c>
      <c r="J62" s="202">
        <v>26.68</v>
      </c>
      <c r="K62" s="202">
        <v>0.04</v>
      </c>
      <c r="L62" s="202">
        <v>15.52</v>
      </c>
      <c r="M62" s="202">
        <v>0.46</v>
      </c>
      <c r="N62" s="202">
        <v>0.56999999999999995</v>
      </c>
      <c r="O62" s="202">
        <v>0</v>
      </c>
      <c r="P62" s="202">
        <v>0.83</v>
      </c>
      <c r="Q62" s="202">
        <v>0.2</v>
      </c>
      <c r="R62" s="202">
        <v>0.19</v>
      </c>
      <c r="S62" s="202">
        <v>0</v>
      </c>
      <c r="T62" s="202">
        <v>0</v>
      </c>
      <c r="U62" s="202">
        <v>6</v>
      </c>
      <c r="V62" s="202">
        <v>0.21</v>
      </c>
      <c r="W62" s="202">
        <v>0.44</v>
      </c>
      <c r="X62" s="202">
        <v>0.98</v>
      </c>
      <c r="Y62" s="202">
        <v>0</v>
      </c>
      <c r="Z62" s="202">
        <v>2.11</v>
      </c>
      <c r="AA62" s="202">
        <v>0.89</v>
      </c>
      <c r="AB62" s="202">
        <v>0</v>
      </c>
      <c r="AC62" s="202">
        <v>11.87</v>
      </c>
      <c r="AD62" s="202">
        <v>2.77</v>
      </c>
      <c r="AE62" s="202">
        <v>0</v>
      </c>
      <c r="AF62" s="202">
        <v>0</v>
      </c>
      <c r="AG62" s="202">
        <v>0</v>
      </c>
      <c r="AH62" s="202">
        <v>0</v>
      </c>
      <c r="AI62" s="202">
        <v>35.590000000000003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130.51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3.38</v>
      </c>
      <c r="E63" s="202">
        <v>0</v>
      </c>
      <c r="F63" s="202">
        <v>0</v>
      </c>
      <c r="G63" s="202">
        <v>21.32</v>
      </c>
      <c r="H63" s="202">
        <v>0</v>
      </c>
      <c r="I63" s="202">
        <v>0</v>
      </c>
      <c r="J63" s="202">
        <v>26.68</v>
      </c>
      <c r="K63" s="202">
        <v>0.04</v>
      </c>
      <c r="L63" s="202">
        <v>23.69</v>
      </c>
      <c r="M63" s="202">
        <v>0.46</v>
      </c>
      <c r="N63" s="202">
        <v>0.56999999999999995</v>
      </c>
      <c r="O63" s="202">
        <v>0</v>
      </c>
      <c r="P63" s="202">
        <v>0.83</v>
      </c>
      <c r="Q63" s="202">
        <v>0.2</v>
      </c>
      <c r="R63" s="202">
        <v>0.19</v>
      </c>
      <c r="S63" s="202">
        <v>0</v>
      </c>
      <c r="T63" s="202">
        <v>0</v>
      </c>
      <c r="U63" s="202">
        <v>6</v>
      </c>
      <c r="V63" s="202">
        <v>0.21</v>
      </c>
      <c r="W63" s="202">
        <v>0.44</v>
      </c>
      <c r="X63" s="202">
        <v>0.98</v>
      </c>
      <c r="Y63" s="202">
        <v>0</v>
      </c>
      <c r="Z63" s="202">
        <v>2.11</v>
      </c>
      <c r="AA63" s="202">
        <v>0.89</v>
      </c>
      <c r="AB63" s="202">
        <v>0</v>
      </c>
      <c r="AC63" s="202">
        <v>11.87</v>
      </c>
      <c r="AD63" s="202">
        <v>2.77</v>
      </c>
      <c r="AE63" s="202">
        <v>0</v>
      </c>
      <c r="AF63" s="202">
        <v>0</v>
      </c>
      <c r="AG63" s="202">
        <v>0</v>
      </c>
      <c r="AH63" s="202">
        <v>0</v>
      </c>
      <c r="AI63" s="202">
        <v>35.590000000000003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130.51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3.38</v>
      </c>
      <c r="E64" s="202">
        <v>0</v>
      </c>
      <c r="F64" s="202">
        <v>0</v>
      </c>
      <c r="G64" s="202">
        <v>21.32</v>
      </c>
      <c r="H64" s="202">
        <v>0</v>
      </c>
      <c r="I64" s="202">
        <v>0</v>
      </c>
      <c r="J64" s="202">
        <v>26.68</v>
      </c>
      <c r="K64" s="202">
        <v>0.3</v>
      </c>
      <c r="L64" s="202">
        <v>23.69</v>
      </c>
      <c r="M64" s="202">
        <v>0.46</v>
      </c>
      <c r="N64" s="202">
        <v>0.56999999999999995</v>
      </c>
      <c r="O64" s="202">
        <v>0</v>
      </c>
      <c r="P64" s="202">
        <v>0.83</v>
      </c>
      <c r="Q64" s="202">
        <v>0.2</v>
      </c>
      <c r="R64" s="202">
        <v>0.19</v>
      </c>
      <c r="S64" s="202">
        <v>0</v>
      </c>
      <c r="T64" s="202">
        <v>0</v>
      </c>
      <c r="U64" s="202">
        <v>6</v>
      </c>
      <c r="V64" s="202">
        <v>0.21</v>
      </c>
      <c r="W64" s="202">
        <v>0.44</v>
      </c>
      <c r="X64" s="202">
        <v>0.98</v>
      </c>
      <c r="Y64" s="202">
        <v>0</v>
      </c>
      <c r="Z64" s="202">
        <v>2.11</v>
      </c>
      <c r="AA64" s="202">
        <v>0.89</v>
      </c>
      <c r="AB64" s="202">
        <v>0</v>
      </c>
      <c r="AC64" s="202">
        <v>11.87</v>
      </c>
      <c r="AD64" s="202">
        <v>2.77</v>
      </c>
      <c r="AE64" s="202">
        <v>0</v>
      </c>
      <c r="AF64" s="202">
        <v>0</v>
      </c>
      <c r="AG64" s="202">
        <v>0</v>
      </c>
      <c r="AH64" s="202">
        <v>0</v>
      </c>
      <c r="AI64" s="202">
        <v>35.590000000000003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130.51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3.38</v>
      </c>
      <c r="E65" s="202">
        <v>0</v>
      </c>
      <c r="F65" s="202">
        <v>0</v>
      </c>
      <c r="G65" s="202">
        <v>21.32</v>
      </c>
      <c r="H65" s="202">
        <v>0</v>
      </c>
      <c r="I65" s="202">
        <v>0</v>
      </c>
      <c r="J65" s="202">
        <v>26.68</v>
      </c>
      <c r="K65" s="202">
        <v>0.3</v>
      </c>
      <c r="L65" s="202">
        <v>23.69</v>
      </c>
      <c r="M65" s="202">
        <v>0.46</v>
      </c>
      <c r="N65" s="202">
        <v>0.56999999999999995</v>
      </c>
      <c r="O65" s="202">
        <v>0</v>
      </c>
      <c r="P65" s="202">
        <v>0.83</v>
      </c>
      <c r="Q65" s="202">
        <v>0.2</v>
      </c>
      <c r="R65" s="202">
        <v>0.19</v>
      </c>
      <c r="S65" s="202">
        <v>0</v>
      </c>
      <c r="T65" s="202">
        <v>0</v>
      </c>
      <c r="U65" s="202">
        <v>6</v>
      </c>
      <c r="V65" s="202">
        <v>0.21</v>
      </c>
      <c r="W65" s="202">
        <v>0.44</v>
      </c>
      <c r="X65" s="202">
        <v>0.98</v>
      </c>
      <c r="Y65" s="202">
        <v>0</v>
      </c>
      <c r="Z65" s="202">
        <v>2.11</v>
      </c>
      <c r="AA65" s="202">
        <v>0.89</v>
      </c>
      <c r="AB65" s="202">
        <v>0</v>
      </c>
      <c r="AC65" s="202">
        <v>11.87</v>
      </c>
      <c r="AD65" s="202">
        <v>2.77</v>
      </c>
      <c r="AE65" s="202">
        <v>0</v>
      </c>
      <c r="AF65" s="202">
        <v>0</v>
      </c>
      <c r="AG65" s="202">
        <v>0</v>
      </c>
      <c r="AH65" s="202">
        <v>0</v>
      </c>
      <c r="AI65" s="202">
        <v>35.590000000000003</v>
      </c>
      <c r="AJ65" s="202">
        <v>0</v>
      </c>
      <c r="AK65" s="202">
        <v>3.54</v>
      </c>
      <c r="AL65" s="202">
        <v>0</v>
      </c>
      <c r="AM65" s="202">
        <v>0</v>
      </c>
      <c r="AN65" s="202">
        <v>0</v>
      </c>
      <c r="AO65" s="202">
        <v>130.51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3.38</v>
      </c>
      <c r="E66" s="202">
        <v>0</v>
      </c>
      <c r="F66" s="202">
        <v>0</v>
      </c>
      <c r="G66" s="202">
        <v>21.32</v>
      </c>
      <c r="H66" s="202">
        <v>0</v>
      </c>
      <c r="I66" s="202">
        <v>0</v>
      </c>
      <c r="J66" s="202">
        <v>26.68</v>
      </c>
      <c r="K66" s="202">
        <v>0.04</v>
      </c>
      <c r="L66" s="202">
        <v>23.69</v>
      </c>
      <c r="M66" s="202">
        <v>0.46</v>
      </c>
      <c r="N66" s="202">
        <v>0.56999999999999995</v>
      </c>
      <c r="O66" s="202">
        <v>0</v>
      </c>
      <c r="P66" s="202">
        <v>0.83</v>
      </c>
      <c r="Q66" s="202">
        <v>0.2</v>
      </c>
      <c r="R66" s="202">
        <v>0.19</v>
      </c>
      <c r="S66" s="202">
        <v>0</v>
      </c>
      <c r="T66" s="202">
        <v>0</v>
      </c>
      <c r="U66" s="202">
        <v>6</v>
      </c>
      <c r="V66" s="202">
        <v>0.21</v>
      </c>
      <c r="W66" s="202">
        <v>0.44</v>
      </c>
      <c r="X66" s="202">
        <v>0.98</v>
      </c>
      <c r="Y66" s="202">
        <v>0</v>
      </c>
      <c r="Z66" s="202">
        <v>2.11</v>
      </c>
      <c r="AA66" s="202">
        <v>0.89</v>
      </c>
      <c r="AB66" s="202">
        <v>0</v>
      </c>
      <c r="AC66" s="202">
        <v>11.87</v>
      </c>
      <c r="AD66" s="202">
        <v>2.77</v>
      </c>
      <c r="AE66" s="202">
        <v>0</v>
      </c>
      <c r="AF66" s="202">
        <v>0</v>
      </c>
      <c r="AG66" s="202">
        <v>0</v>
      </c>
      <c r="AH66" s="202">
        <v>0</v>
      </c>
      <c r="AI66" s="202">
        <v>35.590000000000003</v>
      </c>
      <c r="AJ66" s="202">
        <v>0</v>
      </c>
      <c r="AK66" s="202">
        <v>3.54</v>
      </c>
      <c r="AL66" s="202">
        <v>0</v>
      </c>
      <c r="AM66" s="202">
        <v>0</v>
      </c>
      <c r="AN66" s="202">
        <v>0</v>
      </c>
      <c r="AO66" s="202">
        <v>130.51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3.38</v>
      </c>
      <c r="E67" s="202">
        <v>0</v>
      </c>
      <c r="F67" s="202">
        <v>0</v>
      </c>
      <c r="G67" s="202">
        <v>21.32</v>
      </c>
      <c r="H67" s="202">
        <v>0</v>
      </c>
      <c r="I67" s="202">
        <v>0</v>
      </c>
      <c r="J67" s="202">
        <v>26.68</v>
      </c>
      <c r="K67" s="202">
        <v>0.3</v>
      </c>
      <c r="L67" s="202">
        <v>15.61</v>
      </c>
      <c r="M67" s="202">
        <v>0.46</v>
      </c>
      <c r="N67" s="202">
        <v>0.56999999999999995</v>
      </c>
      <c r="O67" s="202">
        <v>0</v>
      </c>
      <c r="P67" s="202">
        <v>0.83</v>
      </c>
      <c r="Q67" s="202">
        <v>0.2</v>
      </c>
      <c r="R67" s="202">
        <v>0.19</v>
      </c>
      <c r="S67" s="202">
        <v>0</v>
      </c>
      <c r="T67" s="202">
        <v>0</v>
      </c>
      <c r="U67" s="202">
        <v>6</v>
      </c>
      <c r="V67" s="202">
        <v>0.21</v>
      </c>
      <c r="W67" s="202">
        <v>0.44</v>
      </c>
      <c r="X67" s="202">
        <v>0.98</v>
      </c>
      <c r="Y67" s="202">
        <v>0</v>
      </c>
      <c r="Z67" s="202">
        <v>2.11</v>
      </c>
      <c r="AA67" s="202">
        <v>0.89</v>
      </c>
      <c r="AB67" s="202">
        <v>0</v>
      </c>
      <c r="AC67" s="202">
        <v>11.87</v>
      </c>
      <c r="AD67" s="202">
        <v>2.77</v>
      </c>
      <c r="AE67" s="202">
        <v>0</v>
      </c>
      <c r="AF67" s="202">
        <v>0</v>
      </c>
      <c r="AG67" s="202">
        <v>0</v>
      </c>
      <c r="AH67" s="202">
        <v>0</v>
      </c>
      <c r="AI67" s="202">
        <v>35.590000000000003</v>
      </c>
      <c r="AJ67" s="202">
        <v>0</v>
      </c>
      <c r="AK67" s="202">
        <v>4.3499999999999996</v>
      </c>
      <c r="AL67" s="202">
        <v>0</v>
      </c>
      <c r="AM67" s="202">
        <v>0</v>
      </c>
      <c r="AN67" s="202">
        <v>0</v>
      </c>
      <c r="AO67" s="202">
        <v>130.51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3.38</v>
      </c>
      <c r="E68" s="202">
        <v>0</v>
      </c>
      <c r="F68" s="202">
        <v>0</v>
      </c>
      <c r="G68" s="202">
        <v>21.32</v>
      </c>
      <c r="H68" s="202">
        <v>0</v>
      </c>
      <c r="I68" s="202">
        <v>0</v>
      </c>
      <c r="J68" s="202">
        <v>26.68</v>
      </c>
      <c r="K68" s="202">
        <v>0.3</v>
      </c>
      <c r="L68" s="202">
        <v>12.87</v>
      </c>
      <c r="M68" s="202">
        <v>0.46</v>
      </c>
      <c r="N68" s="202">
        <v>0.56999999999999995</v>
      </c>
      <c r="O68" s="202">
        <v>0</v>
      </c>
      <c r="P68" s="202">
        <v>0.83</v>
      </c>
      <c r="Q68" s="202">
        <v>0.2</v>
      </c>
      <c r="R68" s="202">
        <v>0.19</v>
      </c>
      <c r="S68" s="202">
        <v>0</v>
      </c>
      <c r="T68" s="202">
        <v>0</v>
      </c>
      <c r="U68" s="202">
        <v>6</v>
      </c>
      <c r="V68" s="202">
        <v>0.21</v>
      </c>
      <c r="W68" s="202">
        <v>0.44</v>
      </c>
      <c r="X68" s="202">
        <v>0.98</v>
      </c>
      <c r="Y68" s="202">
        <v>0</v>
      </c>
      <c r="Z68" s="202">
        <v>2.11</v>
      </c>
      <c r="AA68" s="202">
        <v>0.89</v>
      </c>
      <c r="AB68" s="202">
        <v>0</v>
      </c>
      <c r="AC68" s="202">
        <v>11.87</v>
      </c>
      <c r="AD68" s="202">
        <v>2.77</v>
      </c>
      <c r="AE68" s="202">
        <v>0</v>
      </c>
      <c r="AF68" s="202">
        <v>0</v>
      </c>
      <c r="AG68" s="202">
        <v>0</v>
      </c>
      <c r="AH68" s="202">
        <v>0</v>
      </c>
      <c r="AI68" s="202">
        <v>36.56</v>
      </c>
      <c r="AJ68" s="202">
        <v>0</v>
      </c>
      <c r="AK68" s="202">
        <v>4.3499999999999996</v>
      </c>
      <c r="AL68" s="202">
        <v>0</v>
      </c>
      <c r="AM68" s="202">
        <v>0</v>
      </c>
      <c r="AN68" s="202">
        <v>0</v>
      </c>
      <c r="AO68" s="202">
        <v>130.51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4.0199999999999996</v>
      </c>
      <c r="E69" s="202">
        <v>0</v>
      </c>
      <c r="F69" s="202">
        <v>0</v>
      </c>
      <c r="G69" s="202">
        <v>21.32</v>
      </c>
      <c r="H69" s="202">
        <v>0</v>
      </c>
      <c r="I69" s="202">
        <v>0</v>
      </c>
      <c r="J69" s="202">
        <v>26.68</v>
      </c>
      <c r="K69" s="202">
        <v>0.3</v>
      </c>
      <c r="L69" s="202">
        <v>12.87</v>
      </c>
      <c r="M69" s="202">
        <v>0.46</v>
      </c>
      <c r="N69" s="202">
        <v>0.56999999999999995</v>
      </c>
      <c r="O69" s="202">
        <v>0</v>
      </c>
      <c r="P69" s="202">
        <v>0.83</v>
      </c>
      <c r="Q69" s="202">
        <v>0.2</v>
      </c>
      <c r="R69" s="202">
        <v>0.19</v>
      </c>
      <c r="S69" s="202">
        <v>0</v>
      </c>
      <c r="T69" s="202">
        <v>0</v>
      </c>
      <c r="U69" s="202">
        <v>6</v>
      </c>
      <c r="V69" s="202">
        <v>0.21</v>
      </c>
      <c r="W69" s="202">
        <v>0.44</v>
      </c>
      <c r="X69" s="202">
        <v>0.98</v>
      </c>
      <c r="Y69" s="202">
        <v>0</v>
      </c>
      <c r="Z69" s="202">
        <v>2.11</v>
      </c>
      <c r="AA69" s="202">
        <v>0.89</v>
      </c>
      <c r="AB69" s="202">
        <v>0</v>
      </c>
      <c r="AC69" s="202">
        <v>11.87</v>
      </c>
      <c r="AD69" s="202">
        <v>2.77</v>
      </c>
      <c r="AE69" s="202">
        <v>0</v>
      </c>
      <c r="AF69" s="202">
        <v>0</v>
      </c>
      <c r="AG69" s="202">
        <v>0</v>
      </c>
      <c r="AH69" s="202">
        <v>0</v>
      </c>
      <c r="AI69" s="202">
        <v>36.56</v>
      </c>
      <c r="AJ69" s="202">
        <v>0</v>
      </c>
      <c r="AK69" s="202">
        <v>4.3499999999999996</v>
      </c>
      <c r="AL69" s="202">
        <v>0</v>
      </c>
      <c r="AM69" s="202">
        <v>0</v>
      </c>
      <c r="AN69" s="202">
        <v>0</v>
      </c>
      <c r="AO69" s="202">
        <v>130.51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4.51</v>
      </c>
      <c r="E70" s="202">
        <v>0</v>
      </c>
      <c r="F70" s="202">
        <v>0</v>
      </c>
      <c r="G70" s="202">
        <v>21.32</v>
      </c>
      <c r="H70" s="202">
        <v>0</v>
      </c>
      <c r="I70" s="202">
        <v>0</v>
      </c>
      <c r="J70" s="202">
        <v>26.68</v>
      </c>
      <c r="K70" s="202">
        <v>0.3</v>
      </c>
      <c r="L70" s="202">
        <v>12.87</v>
      </c>
      <c r="M70" s="202">
        <v>0.46</v>
      </c>
      <c r="N70" s="202">
        <v>0.56999999999999995</v>
      </c>
      <c r="O70" s="202">
        <v>0</v>
      </c>
      <c r="P70" s="202">
        <v>0.83</v>
      </c>
      <c r="Q70" s="202">
        <v>0.2</v>
      </c>
      <c r="R70" s="202">
        <v>0.19</v>
      </c>
      <c r="S70" s="202">
        <v>0</v>
      </c>
      <c r="T70" s="202">
        <v>0</v>
      </c>
      <c r="U70" s="202">
        <v>6</v>
      </c>
      <c r="V70" s="202">
        <v>0.21</v>
      </c>
      <c r="W70" s="202">
        <v>0.44</v>
      </c>
      <c r="X70" s="202">
        <v>0.98</v>
      </c>
      <c r="Y70" s="202">
        <v>0</v>
      </c>
      <c r="Z70" s="202">
        <v>2.11</v>
      </c>
      <c r="AA70" s="202">
        <v>0.89</v>
      </c>
      <c r="AB70" s="202">
        <v>0</v>
      </c>
      <c r="AC70" s="202">
        <v>11.87</v>
      </c>
      <c r="AD70" s="202">
        <v>2.77</v>
      </c>
      <c r="AE70" s="202">
        <v>0</v>
      </c>
      <c r="AF70" s="202">
        <v>0</v>
      </c>
      <c r="AG70" s="202">
        <v>0</v>
      </c>
      <c r="AH70" s="202">
        <v>0</v>
      </c>
      <c r="AI70" s="202">
        <v>36.56</v>
      </c>
      <c r="AJ70" s="202">
        <v>0</v>
      </c>
      <c r="AK70" s="202">
        <v>4.3499999999999996</v>
      </c>
      <c r="AL70" s="202">
        <v>0</v>
      </c>
      <c r="AM70" s="202">
        <v>0</v>
      </c>
      <c r="AN70" s="202">
        <v>0</v>
      </c>
      <c r="AO70" s="202">
        <v>130.51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5.8</v>
      </c>
      <c r="E71" s="202">
        <v>0</v>
      </c>
      <c r="F71" s="202">
        <v>0</v>
      </c>
      <c r="G71" s="202">
        <v>21.32</v>
      </c>
      <c r="H71" s="202">
        <v>0</v>
      </c>
      <c r="I71" s="202">
        <v>0</v>
      </c>
      <c r="J71" s="202">
        <v>26.68</v>
      </c>
      <c r="K71" s="202">
        <v>0</v>
      </c>
      <c r="L71" s="202">
        <v>12.87</v>
      </c>
      <c r="M71" s="202">
        <v>0.46</v>
      </c>
      <c r="N71" s="202">
        <v>0.56999999999999995</v>
      </c>
      <c r="O71" s="202">
        <v>0</v>
      </c>
      <c r="P71" s="202">
        <v>0.83</v>
      </c>
      <c r="Q71" s="202">
        <v>0.2</v>
      </c>
      <c r="R71" s="202">
        <v>0.19</v>
      </c>
      <c r="S71" s="202">
        <v>0</v>
      </c>
      <c r="T71" s="202">
        <v>0</v>
      </c>
      <c r="U71" s="202">
        <v>6.07</v>
      </c>
      <c r="V71" s="202">
        <v>0.21</v>
      </c>
      <c r="W71" s="202">
        <v>0.44</v>
      </c>
      <c r="X71" s="202">
        <v>0.98</v>
      </c>
      <c r="Y71" s="202">
        <v>0</v>
      </c>
      <c r="Z71" s="202">
        <v>2.11</v>
      </c>
      <c r="AA71" s="202">
        <v>0.79</v>
      </c>
      <c r="AB71" s="202">
        <v>0</v>
      </c>
      <c r="AC71" s="202">
        <v>11.87</v>
      </c>
      <c r="AD71" s="202">
        <v>2.77</v>
      </c>
      <c r="AE71" s="202">
        <v>0</v>
      </c>
      <c r="AF71" s="202">
        <v>0</v>
      </c>
      <c r="AG71" s="202">
        <v>0</v>
      </c>
      <c r="AH71" s="202">
        <v>0</v>
      </c>
      <c r="AI71" s="202">
        <v>37.119999999999997</v>
      </c>
      <c r="AJ71" s="202">
        <v>0</v>
      </c>
      <c r="AK71" s="202">
        <v>4.3499999999999996</v>
      </c>
      <c r="AL71" s="202">
        <v>0</v>
      </c>
      <c r="AM71" s="202">
        <v>0</v>
      </c>
      <c r="AN71" s="202">
        <v>0</v>
      </c>
      <c r="AO71" s="202">
        <v>130.51</v>
      </c>
      <c r="AP71" s="202">
        <v>-4.71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7.25</v>
      </c>
      <c r="E72" s="202">
        <v>0</v>
      </c>
      <c r="F72" s="202">
        <v>0</v>
      </c>
      <c r="G72" s="202">
        <v>21.32</v>
      </c>
      <c r="H72" s="202">
        <v>0</v>
      </c>
      <c r="I72" s="202">
        <v>0</v>
      </c>
      <c r="J72" s="202">
        <v>26.68</v>
      </c>
      <c r="K72" s="202">
        <v>0</v>
      </c>
      <c r="L72" s="202">
        <v>12.87</v>
      </c>
      <c r="M72" s="202">
        <v>0.46</v>
      </c>
      <c r="N72" s="202">
        <v>0.56999999999999995</v>
      </c>
      <c r="O72" s="202">
        <v>0</v>
      </c>
      <c r="P72" s="202">
        <v>0.83</v>
      </c>
      <c r="Q72" s="202">
        <v>0.2</v>
      </c>
      <c r="R72" s="202">
        <v>0.19</v>
      </c>
      <c r="S72" s="202">
        <v>0</v>
      </c>
      <c r="T72" s="202">
        <v>0</v>
      </c>
      <c r="U72" s="202">
        <v>6.02</v>
      </c>
      <c r="V72" s="202">
        <v>0.21</v>
      </c>
      <c r="W72" s="202">
        <v>0.44</v>
      </c>
      <c r="X72" s="202">
        <v>0.98</v>
      </c>
      <c r="Y72" s="202">
        <v>0</v>
      </c>
      <c r="Z72" s="202">
        <v>2.11</v>
      </c>
      <c r="AA72" s="202">
        <v>0.79</v>
      </c>
      <c r="AB72" s="202">
        <v>0</v>
      </c>
      <c r="AC72" s="202">
        <v>11.87</v>
      </c>
      <c r="AD72" s="202">
        <v>2.77</v>
      </c>
      <c r="AE72" s="202">
        <v>0</v>
      </c>
      <c r="AF72" s="202">
        <v>0</v>
      </c>
      <c r="AG72" s="202">
        <v>0</v>
      </c>
      <c r="AH72" s="202">
        <v>0</v>
      </c>
      <c r="AI72" s="202">
        <v>37.119999999999997</v>
      </c>
      <c r="AJ72" s="202">
        <v>0</v>
      </c>
      <c r="AK72" s="202">
        <v>4.3499999999999996</v>
      </c>
      <c r="AL72" s="202">
        <v>0</v>
      </c>
      <c r="AM72" s="202">
        <v>0</v>
      </c>
      <c r="AN72" s="202">
        <v>0</v>
      </c>
      <c r="AO72" s="202">
        <v>130.51</v>
      </c>
      <c r="AP72" s="202">
        <v>-4.71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7.89</v>
      </c>
      <c r="E73" s="202">
        <v>0</v>
      </c>
      <c r="F73" s="202">
        <v>0</v>
      </c>
      <c r="G73" s="202">
        <v>21.32</v>
      </c>
      <c r="H73" s="202">
        <v>0</v>
      </c>
      <c r="I73" s="202">
        <v>0</v>
      </c>
      <c r="J73" s="202">
        <v>26.68</v>
      </c>
      <c r="K73" s="202">
        <v>0</v>
      </c>
      <c r="L73" s="202">
        <v>12.87</v>
      </c>
      <c r="M73" s="202">
        <v>0.46</v>
      </c>
      <c r="N73" s="202">
        <v>0.56999999999999995</v>
      </c>
      <c r="O73" s="202">
        <v>0</v>
      </c>
      <c r="P73" s="202">
        <v>0.83</v>
      </c>
      <c r="Q73" s="202">
        <v>0.2</v>
      </c>
      <c r="R73" s="202">
        <v>0.19</v>
      </c>
      <c r="S73" s="202">
        <v>0</v>
      </c>
      <c r="T73" s="202">
        <v>0</v>
      </c>
      <c r="U73" s="202">
        <v>6.02</v>
      </c>
      <c r="V73" s="202">
        <v>0.21</v>
      </c>
      <c r="W73" s="202">
        <v>0.44</v>
      </c>
      <c r="X73" s="202">
        <v>0.98</v>
      </c>
      <c r="Y73" s="202">
        <v>0</v>
      </c>
      <c r="Z73" s="202">
        <v>2.11</v>
      </c>
      <c r="AA73" s="202">
        <v>0.79</v>
      </c>
      <c r="AB73" s="202">
        <v>0</v>
      </c>
      <c r="AC73" s="202">
        <v>11.87</v>
      </c>
      <c r="AD73" s="202">
        <v>2.77</v>
      </c>
      <c r="AE73" s="202">
        <v>0</v>
      </c>
      <c r="AF73" s="202">
        <v>0</v>
      </c>
      <c r="AG73" s="202">
        <v>0</v>
      </c>
      <c r="AH73" s="202">
        <v>0</v>
      </c>
      <c r="AI73" s="202">
        <v>37.119999999999997</v>
      </c>
      <c r="AJ73" s="202">
        <v>0</v>
      </c>
      <c r="AK73" s="202">
        <v>4.3499999999999996</v>
      </c>
      <c r="AL73" s="202">
        <v>0</v>
      </c>
      <c r="AM73" s="202">
        <v>0</v>
      </c>
      <c r="AN73" s="202">
        <v>0</v>
      </c>
      <c r="AO73" s="202">
        <v>130.51</v>
      </c>
      <c r="AP73" s="202">
        <v>-4.71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7.89</v>
      </c>
      <c r="E74" s="202">
        <v>0</v>
      </c>
      <c r="F74" s="202">
        <v>0</v>
      </c>
      <c r="G74" s="202">
        <v>21.32</v>
      </c>
      <c r="H74" s="202">
        <v>0</v>
      </c>
      <c r="I74" s="202">
        <v>0</v>
      </c>
      <c r="J74" s="202">
        <v>26.68</v>
      </c>
      <c r="K74" s="202">
        <v>0</v>
      </c>
      <c r="L74" s="202">
        <v>12.87</v>
      </c>
      <c r="M74" s="202">
        <v>0.46</v>
      </c>
      <c r="N74" s="202">
        <v>0.56999999999999995</v>
      </c>
      <c r="O74" s="202">
        <v>0</v>
      </c>
      <c r="P74" s="202">
        <v>0.83</v>
      </c>
      <c r="Q74" s="202">
        <v>0.2</v>
      </c>
      <c r="R74" s="202">
        <v>0.19</v>
      </c>
      <c r="S74" s="202">
        <v>0</v>
      </c>
      <c r="T74" s="202">
        <v>0</v>
      </c>
      <c r="U74" s="202">
        <v>6.02</v>
      </c>
      <c r="V74" s="202">
        <v>0.21</v>
      </c>
      <c r="W74" s="202">
        <v>0.44</v>
      </c>
      <c r="X74" s="202">
        <v>0.98</v>
      </c>
      <c r="Y74" s="202">
        <v>0</v>
      </c>
      <c r="Z74" s="202">
        <v>2.11</v>
      </c>
      <c r="AA74" s="202">
        <v>0.79</v>
      </c>
      <c r="AB74" s="202">
        <v>0</v>
      </c>
      <c r="AC74" s="202">
        <v>11.87</v>
      </c>
      <c r="AD74" s="202">
        <v>2.77</v>
      </c>
      <c r="AE74" s="202">
        <v>0</v>
      </c>
      <c r="AF74" s="202">
        <v>0</v>
      </c>
      <c r="AG74" s="202">
        <v>0</v>
      </c>
      <c r="AH74" s="202">
        <v>0</v>
      </c>
      <c r="AI74" s="202">
        <v>37.119999999999997</v>
      </c>
      <c r="AJ74" s="202">
        <v>0</v>
      </c>
      <c r="AK74" s="202">
        <v>4.3499999999999996</v>
      </c>
      <c r="AL74" s="202">
        <v>0</v>
      </c>
      <c r="AM74" s="202">
        <v>0</v>
      </c>
      <c r="AN74" s="202">
        <v>0</v>
      </c>
      <c r="AO74" s="202">
        <v>130.51</v>
      </c>
      <c r="AP74" s="202">
        <v>-4.71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1.96</v>
      </c>
      <c r="H75" s="202">
        <v>0</v>
      </c>
      <c r="I75" s="202">
        <v>0</v>
      </c>
      <c r="J75" s="202">
        <v>26.68</v>
      </c>
      <c r="K75" s="202">
        <v>0</v>
      </c>
      <c r="L75" s="202">
        <v>12.87</v>
      </c>
      <c r="M75" s="202">
        <v>0.46</v>
      </c>
      <c r="N75" s="202">
        <v>0.56999999999999995</v>
      </c>
      <c r="O75" s="202">
        <v>0</v>
      </c>
      <c r="P75" s="202">
        <v>0.83</v>
      </c>
      <c r="Q75" s="202">
        <v>0.2</v>
      </c>
      <c r="R75" s="202">
        <v>0.19</v>
      </c>
      <c r="S75" s="202">
        <v>0</v>
      </c>
      <c r="T75" s="202">
        <v>0</v>
      </c>
      <c r="U75" s="202">
        <v>6.02</v>
      </c>
      <c r="V75" s="202">
        <v>0.21</v>
      </c>
      <c r="W75" s="202">
        <v>0.44</v>
      </c>
      <c r="X75" s="202">
        <v>0.98</v>
      </c>
      <c r="Y75" s="202">
        <v>0</v>
      </c>
      <c r="Z75" s="202">
        <v>2.11</v>
      </c>
      <c r="AA75" s="202">
        <v>0.79</v>
      </c>
      <c r="AB75" s="202">
        <v>0</v>
      </c>
      <c r="AC75" s="202">
        <v>11.87</v>
      </c>
      <c r="AD75" s="202">
        <v>2.77</v>
      </c>
      <c r="AE75" s="202">
        <v>0</v>
      </c>
      <c r="AF75" s="202">
        <v>0</v>
      </c>
      <c r="AG75" s="202">
        <v>0</v>
      </c>
      <c r="AH75" s="202">
        <v>0</v>
      </c>
      <c r="AI75" s="202">
        <v>37.119999999999997</v>
      </c>
      <c r="AJ75" s="202">
        <v>0</v>
      </c>
      <c r="AK75" s="202">
        <v>2.1800000000000002</v>
      </c>
      <c r="AL75" s="202">
        <v>0</v>
      </c>
      <c r="AM75" s="202">
        <v>0</v>
      </c>
      <c r="AN75" s="202">
        <v>0</v>
      </c>
      <c r="AO75" s="202">
        <v>134.86000000000001</v>
      </c>
      <c r="AP75" s="202">
        <v>-3.53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26.68</v>
      </c>
      <c r="K76" s="202">
        <v>0</v>
      </c>
      <c r="L76" s="202">
        <v>12.87</v>
      </c>
      <c r="M76" s="202">
        <v>0.46</v>
      </c>
      <c r="N76" s="202">
        <v>0.56999999999999995</v>
      </c>
      <c r="O76" s="202">
        <v>0</v>
      </c>
      <c r="P76" s="202">
        <v>0.83</v>
      </c>
      <c r="Q76" s="202">
        <v>0.2</v>
      </c>
      <c r="R76" s="202">
        <v>0.19</v>
      </c>
      <c r="S76" s="202">
        <v>0</v>
      </c>
      <c r="T76" s="202">
        <v>0</v>
      </c>
      <c r="U76" s="202">
        <v>6.02</v>
      </c>
      <c r="V76" s="202">
        <v>0.21</v>
      </c>
      <c r="W76" s="202">
        <v>0.44</v>
      </c>
      <c r="X76" s="202">
        <v>0.98</v>
      </c>
      <c r="Y76" s="202">
        <v>0</v>
      </c>
      <c r="Z76" s="202">
        <v>2.11</v>
      </c>
      <c r="AA76" s="202">
        <v>0.79</v>
      </c>
      <c r="AB76" s="202">
        <v>0</v>
      </c>
      <c r="AC76" s="202">
        <v>0</v>
      </c>
      <c r="AD76" s="202">
        <v>11.67</v>
      </c>
      <c r="AE76" s="202">
        <v>0</v>
      </c>
      <c r="AF76" s="202">
        <v>0</v>
      </c>
      <c r="AG76" s="202">
        <v>0</v>
      </c>
      <c r="AH76" s="202">
        <v>0</v>
      </c>
      <c r="AI76" s="202">
        <v>37.119999999999997</v>
      </c>
      <c r="AJ76" s="202">
        <v>0</v>
      </c>
      <c r="AK76" s="202">
        <v>2.1800000000000002</v>
      </c>
      <c r="AL76" s="202">
        <v>0</v>
      </c>
      <c r="AM76" s="202">
        <v>0</v>
      </c>
      <c r="AN76" s="202">
        <v>0</v>
      </c>
      <c r="AO76" s="202">
        <v>134.86000000000001</v>
      </c>
      <c r="AP76" s="202">
        <v>-3.53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26.68</v>
      </c>
      <c r="K77" s="202">
        <v>0</v>
      </c>
      <c r="L77" s="202">
        <v>12.87</v>
      </c>
      <c r="M77" s="202">
        <v>0.46</v>
      </c>
      <c r="N77" s="202">
        <v>0.56999999999999995</v>
      </c>
      <c r="O77" s="202">
        <v>0</v>
      </c>
      <c r="P77" s="202">
        <v>0.83</v>
      </c>
      <c r="Q77" s="202">
        <v>0.2</v>
      </c>
      <c r="R77" s="202">
        <v>0.19</v>
      </c>
      <c r="S77" s="202">
        <v>0</v>
      </c>
      <c r="T77" s="202">
        <v>0</v>
      </c>
      <c r="U77" s="202">
        <v>6.02</v>
      </c>
      <c r="V77" s="202">
        <v>0.21</v>
      </c>
      <c r="W77" s="202">
        <v>0.44</v>
      </c>
      <c r="X77" s="202">
        <v>0.98</v>
      </c>
      <c r="Y77" s="202">
        <v>0</v>
      </c>
      <c r="Z77" s="202">
        <v>2.11</v>
      </c>
      <c r="AA77" s="202">
        <v>0.79</v>
      </c>
      <c r="AB77" s="202">
        <v>0</v>
      </c>
      <c r="AC77" s="202">
        <v>0</v>
      </c>
      <c r="AD77" s="202">
        <v>11.67</v>
      </c>
      <c r="AE77" s="202">
        <v>0</v>
      </c>
      <c r="AF77" s="202">
        <v>0</v>
      </c>
      <c r="AG77" s="202">
        <v>0</v>
      </c>
      <c r="AH77" s="202">
        <v>0</v>
      </c>
      <c r="AI77" s="202">
        <v>37.119999999999997</v>
      </c>
      <c r="AJ77" s="202">
        <v>0</v>
      </c>
      <c r="AK77" s="202">
        <v>2.1800000000000002</v>
      </c>
      <c r="AL77" s="202">
        <v>0</v>
      </c>
      <c r="AM77" s="202">
        <v>0</v>
      </c>
      <c r="AN77" s="202">
        <v>0</v>
      </c>
      <c r="AO77" s="202">
        <v>134.86000000000001</v>
      </c>
      <c r="AP77" s="202">
        <v>-3.53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26.68</v>
      </c>
      <c r="K78" s="202">
        <v>0</v>
      </c>
      <c r="L78" s="202">
        <v>12.87</v>
      </c>
      <c r="M78" s="202">
        <v>0.46</v>
      </c>
      <c r="N78" s="202">
        <v>0.56999999999999995</v>
      </c>
      <c r="O78" s="202">
        <v>0</v>
      </c>
      <c r="P78" s="202">
        <v>0.83</v>
      </c>
      <c r="Q78" s="202">
        <v>0.2</v>
      </c>
      <c r="R78" s="202">
        <v>0.19</v>
      </c>
      <c r="S78" s="202">
        <v>0</v>
      </c>
      <c r="T78" s="202">
        <v>0</v>
      </c>
      <c r="U78" s="202">
        <v>6.02</v>
      </c>
      <c r="V78" s="202">
        <v>0.21</v>
      </c>
      <c r="W78" s="202">
        <v>0.44</v>
      </c>
      <c r="X78" s="202">
        <v>0.98</v>
      </c>
      <c r="Y78" s="202">
        <v>0</v>
      </c>
      <c r="Z78" s="202">
        <v>2.11</v>
      </c>
      <c r="AA78" s="202">
        <v>0.79</v>
      </c>
      <c r="AB78" s="202">
        <v>0</v>
      </c>
      <c r="AC78" s="202">
        <v>0</v>
      </c>
      <c r="AD78" s="202">
        <v>11.67</v>
      </c>
      <c r="AE78" s="202">
        <v>0</v>
      </c>
      <c r="AF78" s="202">
        <v>0</v>
      </c>
      <c r="AG78" s="202">
        <v>0</v>
      </c>
      <c r="AH78" s="202">
        <v>0</v>
      </c>
      <c r="AI78" s="202">
        <v>37.119999999999997</v>
      </c>
      <c r="AJ78" s="202">
        <v>0</v>
      </c>
      <c r="AK78" s="202">
        <v>2.1800000000000002</v>
      </c>
      <c r="AL78" s="202">
        <v>0</v>
      </c>
      <c r="AM78" s="202">
        <v>0</v>
      </c>
      <c r="AN78" s="202">
        <v>0</v>
      </c>
      <c r="AO78" s="202">
        <v>134.86000000000001</v>
      </c>
      <c r="AP78" s="202">
        <v>-3.53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-24.46</v>
      </c>
      <c r="E79" s="202">
        <v>0</v>
      </c>
      <c r="F79" s="202">
        <v>0</v>
      </c>
      <c r="G79" s="202">
        <v>-37.869999999999997</v>
      </c>
      <c r="H79" s="202">
        <v>0</v>
      </c>
      <c r="I79" s="202">
        <v>0</v>
      </c>
      <c r="J79" s="202">
        <v>11.82</v>
      </c>
      <c r="K79" s="202">
        <v>0.3</v>
      </c>
      <c r="L79" s="202">
        <v>12.87</v>
      </c>
      <c r="M79" s="202">
        <v>0.46</v>
      </c>
      <c r="N79" s="202">
        <v>0.56999999999999995</v>
      </c>
      <c r="O79" s="202">
        <v>0</v>
      </c>
      <c r="P79" s="202">
        <v>0.83</v>
      </c>
      <c r="Q79" s="202">
        <v>0.2</v>
      </c>
      <c r="R79" s="202">
        <v>0.19</v>
      </c>
      <c r="S79" s="202">
        <v>0</v>
      </c>
      <c r="T79" s="202">
        <v>0</v>
      </c>
      <c r="U79" s="202">
        <v>6.02</v>
      </c>
      <c r="V79" s="202">
        <v>0.22</v>
      </c>
      <c r="W79" s="202">
        <v>0.44</v>
      </c>
      <c r="X79" s="202">
        <v>0.98</v>
      </c>
      <c r="Y79" s="202">
        <v>0</v>
      </c>
      <c r="Z79" s="202">
        <v>2.11</v>
      </c>
      <c r="AA79" s="202">
        <v>0.79</v>
      </c>
      <c r="AB79" s="202">
        <v>0</v>
      </c>
      <c r="AC79" s="202">
        <v>0</v>
      </c>
      <c r="AD79" s="202">
        <v>11.67</v>
      </c>
      <c r="AE79" s="202">
        <v>0</v>
      </c>
      <c r="AF79" s="202">
        <v>0</v>
      </c>
      <c r="AG79" s="202">
        <v>0</v>
      </c>
      <c r="AH79" s="202">
        <v>0</v>
      </c>
      <c r="AI79" s="202">
        <v>36.56</v>
      </c>
      <c r="AJ79" s="202">
        <v>0</v>
      </c>
      <c r="AK79" s="202">
        <v>2.1800000000000002</v>
      </c>
      <c r="AL79" s="202">
        <v>0</v>
      </c>
      <c r="AM79" s="202">
        <v>0</v>
      </c>
      <c r="AN79" s="202">
        <v>0</v>
      </c>
      <c r="AO79" s="202">
        <v>125.56</v>
      </c>
      <c r="AP79" s="202">
        <v>6.53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-52.99</v>
      </c>
      <c r="E80" s="202">
        <v>0</v>
      </c>
      <c r="F80" s="202">
        <v>0</v>
      </c>
      <c r="G80" s="202">
        <v>-37.869999999999997</v>
      </c>
      <c r="H80" s="202">
        <v>0</v>
      </c>
      <c r="I80" s="202">
        <v>0</v>
      </c>
      <c r="J80" s="202">
        <v>11.82</v>
      </c>
      <c r="K80" s="202">
        <v>0.3</v>
      </c>
      <c r="L80" s="202">
        <v>12.87</v>
      </c>
      <c r="M80" s="202">
        <v>0.46</v>
      </c>
      <c r="N80" s="202">
        <v>0.56999999999999995</v>
      </c>
      <c r="O80" s="202">
        <v>0</v>
      </c>
      <c r="P80" s="202">
        <v>0.83</v>
      </c>
      <c r="Q80" s="202">
        <v>0.2</v>
      </c>
      <c r="R80" s="202">
        <v>0.19</v>
      </c>
      <c r="S80" s="202">
        <v>0</v>
      </c>
      <c r="T80" s="202">
        <v>0</v>
      </c>
      <c r="U80" s="202">
        <v>6.02</v>
      </c>
      <c r="V80" s="202">
        <v>0.21</v>
      </c>
      <c r="W80" s="202">
        <v>0.44</v>
      </c>
      <c r="X80" s="202">
        <v>0.98</v>
      </c>
      <c r="Y80" s="202">
        <v>0</v>
      </c>
      <c r="Z80" s="202">
        <v>2.11</v>
      </c>
      <c r="AA80" s="202">
        <v>0.79</v>
      </c>
      <c r="AB80" s="202">
        <v>0</v>
      </c>
      <c r="AC80" s="202">
        <v>0</v>
      </c>
      <c r="AD80" s="202">
        <v>11.67</v>
      </c>
      <c r="AE80" s="202">
        <v>0</v>
      </c>
      <c r="AF80" s="202">
        <v>0</v>
      </c>
      <c r="AG80" s="202">
        <v>0</v>
      </c>
      <c r="AH80" s="202">
        <v>0</v>
      </c>
      <c r="AI80" s="202">
        <v>36.56</v>
      </c>
      <c r="AJ80" s="202">
        <v>0</v>
      </c>
      <c r="AK80" s="202">
        <v>2.1800000000000002</v>
      </c>
      <c r="AL80" s="202">
        <v>0</v>
      </c>
      <c r="AM80" s="202">
        <v>0</v>
      </c>
      <c r="AN80" s="202">
        <v>0</v>
      </c>
      <c r="AO80" s="202">
        <v>117.49</v>
      </c>
      <c r="AP80" s="202">
        <v>6.53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-57.6</v>
      </c>
      <c r="E81" s="202">
        <v>0</v>
      </c>
      <c r="F81" s="202">
        <v>0</v>
      </c>
      <c r="G81" s="202">
        <v>-52.6</v>
      </c>
      <c r="H81" s="202">
        <v>0</v>
      </c>
      <c r="I81" s="202">
        <v>0</v>
      </c>
      <c r="J81" s="202">
        <v>24.93</v>
      </c>
      <c r="K81" s="202">
        <v>0.3</v>
      </c>
      <c r="L81" s="202">
        <v>19.440000000000001</v>
      </c>
      <c r="M81" s="202">
        <v>0.46</v>
      </c>
      <c r="N81" s="202">
        <v>0.56000000000000005</v>
      </c>
      <c r="O81" s="202">
        <v>0</v>
      </c>
      <c r="P81" s="202">
        <v>0.83</v>
      </c>
      <c r="Q81" s="202">
        <v>0.2</v>
      </c>
      <c r="R81" s="202">
        <v>0.19</v>
      </c>
      <c r="S81" s="202">
        <v>0</v>
      </c>
      <c r="T81" s="202">
        <v>0</v>
      </c>
      <c r="U81" s="202">
        <v>6.02</v>
      </c>
      <c r="V81" s="202">
        <v>0.21</v>
      </c>
      <c r="W81" s="202">
        <v>0.44</v>
      </c>
      <c r="X81" s="202">
        <v>0.98</v>
      </c>
      <c r="Y81" s="202">
        <v>0</v>
      </c>
      <c r="Z81" s="202">
        <v>2.11</v>
      </c>
      <c r="AA81" s="202">
        <v>0.79</v>
      </c>
      <c r="AB81" s="202">
        <v>0</v>
      </c>
      <c r="AC81" s="202">
        <v>0</v>
      </c>
      <c r="AD81" s="202">
        <v>11.67</v>
      </c>
      <c r="AE81" s="202">
        <v>0</v>
      </c>
      <c r="AF81" s="202">
        <v>0</v>
      </c>
      <c r="AG81" s="202">
        <v>0</v>
      </c>
      <c r="AH81" s="202">
        <v>0</v>
      </c>
      <c r="AI81" s="202">
        <v>36.56</v>
      </c>
      <c r="AJ81" s="202">
        <v>0</v>
      </c>
      <c r="AK81" s="202">
        <v>2.1800000000000002</v>
      </c>
      <c r="AL81" s="202">
        <v>0</v>
      </c>
      <c r="AM81" s="202">
        <v>0</v>
      </c>
      <c r="AN81" s="202">
        <v>0</v>
      </c>
      <c r="AO81" s="202">
        <v>105.91</v>
      </c>
      <c r="AP81" s="202">
        <v>6.53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-57.6</v>
      </c>
      <c r="E82" s="202">
        <v>0</v>
      </c>
      <c r="F82" s="202">
        <v>0</v>
      </c>
      <c r="G82" s="202">
        <v>-52.6</v>
      </c>
      <c r="H82" s="202">
        <v>0</v>
      </c>
      <c r="I82" s="202">
        <v>0</v>
      </c>
      <c r="J82" s="202">
        <v>26.68</v>
      </c>
      <c r="K82" s="202">
        <v>0.3</v>
      </c>
      <c r="L82" s="202">
        <v>19.440000000000001</v>
      </c>
      <c r="M82" s="202">
        <v>0.46</v>
      </c>
      <c r="N82" s="202">
        <v>0.56000000000000005</v>
      </c>
      <c r="O82" s="202">
        <v>0</v>
      </c>
      <c r="P82" s="202">
        <v>0.83</v>
      </c>
      <c r="Q82" s="202">
        <v>0.2</v>
      </c>
      <c r="R82" s="202">
        <v>0.19</v>
      </c>
      <c r="S82" s="202">
        <v>0</v>
      </c>
      <c r="T82" s="202">
        <v>0</v>
      </c>
      <c r="U82" s="202">
        <v>6.02</v>
      </c>
      <c r="V82" s="202">
        <v>0.21</v>
      </c>
      <c r="W82" s="202">
        <v>0.44</v>
      </c>
      <c r="X82" s="202">
        <v>0.98</v>
      </c>
      <c r="Y82" s="202">
        <v>0</v>
      </c>
      <c r="Z82" s="202">
        <v>2.11</v>
      </c>
      <c r="AA82" s="202">
        <v>0.79</v>
      </c>
      <c r="AB82" s="202">
        <v>0</v>
      </c>
      <c r="AC82" s="202">
        <v>0</v>
      </c>
      <c r="AD82" s="202">
        <v>11.67</v>
      </c>
      <c r="AE82" s="202">
        <v>0</v>
      </c>
      <c r="AF82" s="202">
        <v>0</v>
      </c>
      <c r="AG82" s="202">
        <v>0</v>
      </c>
      <c r="AH82" s="202">
        <v>0</v>
      </c>
      <c r="AI82" s="202">
        <v>36.56</v>
      </c>
      <c r="AJ82" s="202">
        <v>0</v>
      </c>
      <c r="AK82" s="202">
        <v>2.1800000000000002</v>
      </c>
      <c r="AL82" s="202">
        <v>0</v>
      </c>
      <c r="AM82" s="202">
        <v>0</v>
      </c>
      <c r="AN82" s="202">
        <v>0</v>
      </c>
      <c r="AO82" s="202">
        <v>100.12</v>
      </c>
      <c r="AP82" s="202">
        <v>6.53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-69.36</v>
      </c>
      <c r="E83" s="202">
        <v>0</v>
      </c>
      <c r="F83" s="202">
        <v>0</v>
      </c>
      <c r="G83" s="202">
        <v>-30</v>
      </c>
      <c r="H83" s="202">
        <v>0</v>
      </c>
      <c r="I83" s="202">
        <v>0</v>
      </c>
      <c r="J83" s="202">
        <v>26.68</v>
      </c>
      <c r="K83" s="202">
        <v>0.3</v>
      </c>
      <c r="L83" s="202">
        <v>19.440000000000001</v>
      </c>
      <c r="M83" s="202">
        <v>0.46</v>
      </c>
      <c r="N83" s="202">
        <v>0.56000000000000005</v>
      </c>
      <c r="O83" s="202">
        <v>0</v>
      </c>
      <c r="P83" s="202">
        <v>0.83</v>
      </c>
      <c r="Q83" s="202">
        <v>0.2</v>
      </c>
      <c r="R83" s="202">
        <v>0.19</v>
      </c>
      <c r="S83" s="202">
        <v>0</v>
      </c>
      <c r="T83" s="202">
        <v>0</v>
      </c>
      <c r="U83" s="202">
        <v>6.02</v>
      </c>
      <c r="V83" s="202">
        <v>0.21</v>
      </c>
      <c r="W83" s="202">
        <v>0.44</v>
      </c>
      <c r="X83" s="202">
        <v>0.98</v>
      </c>
      <c r="Y83" s="202">
        <v>0</v>
      </c>
      <c r="Z83" s="202">
        <v>2.11</v>
      </c>
      <c r="AA83" s="202">
        <v>0.79</v>
      </c>
      <c r="AB83" s="202">
        <v>0</v>
      </c>
      <c r="AC83" s="202">
        <v>0</v>
      </c>
      <c r="AD83" s="202">
        <v>11.67</v>
      </c>
      <c r="AE83" s="202">
        <v>0</v>
      </c>
      <c r="AF83" s="202">
        <v>0</v>
      </c>
      <c r="AG83" s="202">
        <v>0</v>
      </c>
      <c r="AH83" s="202">
        <v>0</v>
      </c>
      <c r="AI83" s="202">
        <v>36.56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100.12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-69.36</v>
      </c>
      <c r="E84" s="202">
        <v>0</v>
      </c>
      <c r="F84" s="202">
        <v>0</v>
      </c>
      <c r="G84" s="202">
        <v>-28.34</v>
      </c>
      <c r="H84" s="202">
        <v>0</v>
      </c>
      <c r="I84" s="202">
        <v>0</v>
      </c>
      <c r="J84" s="202">
        <v>26.68</v>
      </c>
      <c r="K84" s="202">
        <v>0.3</v>
      </c>
      <c r="L84" s="202">
        <v>19.440000000000001</v>
      </c>
      <c r="M84" s="202">
        <v>0.46</v>
      </c>
      <c r="N84" s="202">
        <v>0.56000000000000005</v>
      </c>
      <c r="O84" s="202">
        <v>0</v>
      </c>
      <c r="P84" s="202">
        <v>0.83</v>
      </c>
      <c r="Q84" s="202">
        <v>0.2</v>
      </c>
      <c r="R84" s="202">
        <v>0.19</v>
      </c>
      <c r="S84" s="202">
        <v>0</v>
      </c>
      <c r="T84" s="202">
        <v>0</v>
      </c>
      <c r="U84" s="202">
        <v>6.02</v>
      </c>
      <c r="V84" s="202">
        <v>0.21</v>
      </c>
      <c r="W84" s="202">
        <v>0.44</v>
      </c>
      <c r="X84" s="202">
        <v>0.98</v>
      </c>
      <c r="Y84" s="202">
        <v>0</v>
      </c>
      <c r="Z84" s="202">
        <v>2.11</v>
      </c>
      <c r="AA84" s="202">
        <v>0.79</v>
      </c>
      <c r="AB84" s="202">
        <v>0</v>
      </c>
      <c r="AC84" s="202">
        <v>0</v>
      </c>
      <c r="AD84" s="202">
        <v>11.67</v>
      </c>
      <c r="AE84" s="202">
        <v>0</v>
      </c>
      <c r="AF84" s="202">
        <v>0</v>
      </c>
      <c r="AG84" s="202">
        <v>0</v>
      </c>
      <c r="AH84" s="202">
        <v>0</v>
      </c>
      <c r="AI84" s="202">
        <v>36.56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100.12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-57.23</v>
      </c>
      <c r="E85" s="202">
        <v>0</v>
      </c>
      <c r="F85" s="202">
        <v>0</v>
      </c>
      <c r="G85" s="202">
        <v>-21.36</v>
      </c>
      <c r="H85" s="202">
        <v>0</v>
      </c>
      <c r="I85" s="202">
        <v>0</v>
      </c>
      <c r="J85" s="202">
        <v>0.86</v>
      </c>
      <c r="K85" s="202">
        <v>0.3</v>
      </c>
      <c r="L85" s="202">
        <v>12.3</v>
      </c>
      <c r="M85" s="202">
        <v>0.46</v>
      </c>
      <c r="N85" s="202">
        <v>0.56000000000000005</v>
      </c>
      <c r="O85" s="202">
        <v>0</v>
      </c>
      <c r="P85" s="202">
        <v>0.83</v>
      </c>
      <c r="Q85" s="202">
        <v>0.2</v>
      </c>
      <c r="R85" s="202">
        <v>0.19</v>
      </c>
      <c r="S85" s="202">
        <v>0</v>
      </c>
      <c r="T85" s="202">
        <v>0</v>
      </c>
      <c r="U85" s="202">
        <v>6.02</v>
      </c>
      <c r="V85" s="202">
        <v>0.21</v>
      </c>
      <c r="W85" s="202">
        <v>0.44</v>
      </c>
      <c r="X85" s="202">
        <v>0.98</v>
      </c>
      <c r="Y85" s="202">
        <v>0</v>
      </c>
      <c r="Z85" s="202">
        <v>2.11</v>
      </c>
      <c r="AA85" s="202">
        <v>3.17</v>
      </c>
      <c r="AB85" s="202">
        <v>0</v>
      </c>
      <c r="AC85" s="202">
        <v>0</v>
      </c>
      <c r="AD85" s="202">
        <v>11.67</v>
      </c>
      <c r="AE85" s="202">
        <v>0</v>
      </c>
      <c r="AF85" s="202">
        <v>0</v>
      </c>
      <c r="AG85" s="202">
        <v>0</v>
      </c>
      <c r="AH85" s="202">
        <v>0</v>
      </c>
      <c r="AI85" s="202">
        <v>35.4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100.12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-57.23</v>
      </c>
      <c r="E86" s="202">
        <v>0</v>
      </c>
      <c r="F86" s="202">
        <v>0</v>
      </c>
      <c r="G86" s="202">
        <v>-21.36</v>
      </c>
      <c r="H86" s="202">
        <v>0</v>
      </c>
      <c r="I86" s="202">
        <v>0</v>
      </c>
      <c r="J86" s="202">
        <v>0.86</v>
      </c>
      <c r="K86" s="202">
        <v>0.3</v>
      </c>
      <c r="L86" s="202">
        <v>12.22</v>
      </c>
      <c r="M86" s="202">
        <v>0.46</v>
      </c>
      <c r="N86" s="202">
        <v>0.56000000000000005</v>
      </c>
      <c r="O86" s="202">
        <v>0</v>
      </c>
      <c r="P86" s="202">
        <v>0.83</v>
      </c>
      <c r="Q86" s="202">
        <v>0.2</v>
      </c>
      <c r="R86" s="202">
        <v>0.19</v>
      </c>
      <c r="S86" s="202">
        <v>0</v>
      </c>
      <c r="T86" s="202">
        <v>0</v>
      </c>
      <c r="U86" s="202">
        <v>6.02</v>
      </c>
      <c r="V86" s="202">
        <v>0.21</v>
      </c>
      <c r="W86" s="202">
        <v>0.44</v>
      </c>
      <c r="X86" s="202">
        <v>0.98</v>
      </c>
      <c r="Y86" s="202">
        <v>0</v>
      </c>
      <c r="Z86" s="202">
        <v>2.11</v>
      </c>
      <c r="AA86" s="202">
        <v>3.17</v>
      </c>
      <c r="AB86" s="202">
        <v>0</v>
      </c>
      <c r="AC86" s="202">
        <v>0</v>
      </c>
      <c r="AD86" s="202">
        <v>11.67</v>
      </c>
      <c r="AE86" s="202">
        <v>0</v>
      </c>
      <c r="AF86" s="202">
        <v>0</v>
      </c>
      <c r="AG86" s="202">
        <v>0</v>
      </c>
      <c r="AH86" s="202">
        <v>0</v>
      </c>
      <c r="AI86" s="202">
        <v>35.4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100.12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-57.6</v>
      </c>
      <c r="E87" s="202">
        <v>0</v>
      </c>
      <c r="F87" s="202">
        <v>0</v>
      </c>
      <c r="G87" s="202">
        <v>-21.36</v>
      </c>
      <c r="H87" s="202">
        <v>0</v>
      </c>
      <c r="I87" s="202">
        <v>0</v>
      </c>
      <c r="J87" s="202">
        <v>0.86</v>
      </c>
      <c r="K87" s="202">
        <v>0.3</v>
      </c>
      <c r="L87" s="202">
        <v>12.22</v>
      </c>
      <c r="M87" s="202">
        <v>0.46</v>
      </c>
      <c r="N87" s="202">
        <v>0.56000000000000005</v>
      </c>
      <c r="O87" s="202">
        <v>0</v>
      </c>
      <c r="P87" s="202">
        <v>0.83</v>
      </c>
      <c r="Q87" s="202">
        <v>0.2</v>
      </c>
      <c r="R87" s="202">
        <v>0.19</v>
      </c>
      <c r="S87" s="202">
        <v>0</v>
      </c>
      <c r="T87" s="202">
        <v>0</v>
      </c>
      <c r="U87" s="202">
        <v>6.02</v>
      </c>
      <c r="V87" s="202">
        <v>0.21</v>
      </c>
      <c r="W87" s="202">
        <v>0.44</v>
      </c>
      <c r="X87" s="202">
        <v>0.98</v>
      </c>
      <c r="Y87" s="202">
        <v>0</v>
      </c>
      <c r="Z87" s="202">
        <v>2.11</v>
      </c>
      <c r="AA87" s="202">
        <v>3.17</v>
      </c>
      <c r="AB87" s="202">
        <v>0</v>
      </c>
      <c r="AC87" s="202">
        <v>0</v>
      </c>
      <c r="AD87" s="202">
        <v>11.67</v>
      </c>
      <c r="AE87" s="202">
        <v>0</v>
      </c>
      <c r="AF87" s="202">
        <v>0</v>
      </c>
      <c r="AG87" s="202">
        <v>0</v>
      </c>
      <c r="AH87" s="202">
        <v>0</v>
      </c>
      <c r="AI87" s="202">
        <v>35.4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100.12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-57.6</v>
      </c>
      <c r="E88" s="202">
        <v>0</v>
      </c>
      <c r="F88" s="202">
        <v>0</v>
      </c>
      <c r="G88" s="202">
        <v>-21.36</v>
      </c>
      <c r="H88" s="202">
        <v>0</v>
      </c>
      <c r="I88" s="202">
        <v>0</v>
      </c>
      <c r="J88" s="202">
        <v>0.86</v>
      </c>
      <c r="K88" s="202">
        <v>0.3</v>
      </c>
      <c r="L88" s="202">
        <v>12.22</v>
      </c>
      <c r="M88" s="202">
        <v>0.46</v>
      </c>
      <c r="N88" s="202">
        <v>0.56000000000000005</v>
      </c>
      <c r="O88" s="202">
        <v>0</v>
      </c>
      <c r="P88" s="202">
        <v>0.83</v>
      </c>
      <c r="Q88" s="202">
        <v>0.2</v>
      </c>
      <c r="R88" s="202">
        <v>0.19</v>
      </c>
      <c r="S88" s="202">
        <v>0</v>
      </c>
      <c r="T88" s="202">
        <v>0</v>
      </c>
      <c r="U88" s="202">
        <v>6.02</v>
      </c>
      <c r="V88" s="202">
        <v>0.21</v>
      </c>
      <c r="W88" s="202">
        <v>0.44</v>
      </c>
      <c r="X88" s="202">
        <v>0.98</v>
      </c>
      <c r="Y88" s="202">
        <v>0</v>
      </c>
      <c r="Z88" s="202">
        <v>2.11</v>
      </c>
      <c r="AA88" s="202">
        <v>3.17</v>
      </c>
      <c r="AB88" s="202">
        <v>0</v>
      </c>
      <c r="AC88" s="202">
        <v>0</v>
      </c>
      <c r="AD88" s="202">
        <v>11.67</v>
      </c>
      <c r="AE88" s="202">
        <v>0</v>
      </c>
      <c r="AF88" s="202">
        <v>0</v>
      </c>
      <c r="AG88" s="202">
        <v>0</v>
      </c>
      <c r="AH88" s="202">
        <v>0</v>
      </c>
      <c r="AI88" s="202">
        <v>35.4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100.12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-57.6</v>
      </c>
      <c r="E89" s="202">
        <v>0</v>
      </c>
      <c r="F89" s="202">
        <v>0</v>
      </c>
      <c r="G89" s="202">
        <v>-21.36</v>
      </c>
      <c r="H89" s="202">
        <v>0</v>
      </c>
      <c r="I89" s="202">
        <v>0</v>
      </c>
      <c r="J89" s="202">
        <v>-58.81</v>
      </c>
      <c r="K89" s="202">
        <v>0.3</v>
      </c>
      <c r="L89" s="202">
        <v>12.22</v>
      </c>
      <c r="M89" s="202">
        <v>0.46</v>
      </c>
      <c r="N89" s="202">
        <v>0.56000000000000005</v>
      </c>
      <c r="O89" s="202">
        <v>0</v>
      </c>
      <c r="P89" s="202">
        <v>0.83</v>
      </c>
      <c r="Q89" s="202">
        <v>0.2</v>
      </c>
      <c r="R89" s="202">
        <v>0.19</v>
      </c>
      <c r="S89" s="202">
        <v>0</v>
      </c>
      <c r="T89" s="202">
        <v>0</v>
      </c>
      <c r="U89" s="202">
        <v>6.02</v>
      </c>
      <c r="V89" s="202">
        <v>0.21</v>
      </c>
      <c r="W89" s="202">
        <v>0.44</v>
      </c>
      <c r="X89" s="202">
        <v>0.98</v>
      </c>
      <c r="Y89" s="202">
        <v>0</v>
      </c>
      <c r="Z89" s="202">
        <v>2.11</v>
      </c>
      <c r="AA89" s="202">
        <v>3.17</v>
      </c>
      <c r="AB89" s="202">
        <v>0</v>
      </c>
      <c r="AC89" s="202">
        <v>0</v>
      </c>
      <c r="AD89" s="202">
        <v>11.67</v>
      </c>
      <c r="AE89" s="202">
        <v>0</v>
      </c>
      <c r="AF89" s="202">
        <v>0</v>
      </c>
      <c r="AG89" s="202">
        <v>0</v>
      </c>
      <c r="AH89" s="202">
        <v>0</v>
      </c>
      <c r="AI89" s="202">
        <v>35.4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100.12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-57.6</v>
      </c>
      <c r="E90" s="202">
        <v>0</v>
      </c>
      <c r="F90" s="202">
        <v>0</v>
      </c>
      <c r="G90" s="202">
        <v>-21.36</v>
      </c>
      <c r="H90" s="202">
        <v>0</v>
      </c>
      <c r="I90" s="202">
        <v>0</v>
      </c>
      <c r="J90" s="202">
        <v>-58.81</v>
      </c>
      <c r="K90" s="202">
        <v>0.3</v>
      </c>
      <c r="L90" s="202">
        <v>12.22</v>
      </c>
      <c r="M90" s="202">
        <v>0.46</v>
      </c>
      <c r="N90" s="202">
        <v>0.56000000000000005</v>
      </c>
      <c r="O90" s="202">
        <v>0</v>
      </c>
      <c r="P90" s="202">
        <v>0.83</v>
      </c>
      <c r="Q90" s="202">
        <v>0.2</v>
      </c>
      <c r="R90" s="202">
        <v>0.19</v>
      </c>
      <c r="S90" s="202">
        <v>0</v>
      </c>
      <c r="T90" s="202">
        <v>0</v>
      </c>
      <c r="U90" s="202">
        <v>6.02</v>
      </c>
      <c r="V90" s="202">
        <v>0.21</v>
      </c>
      <c r="W90" s="202">
        <v>0.44</v>
      </c>
      <c r="X90" s="202">
        <v>0.98</v>
      </c>
      <c r="Y90" s="202">
        <v>0</v>
      </c>
      <c r="Z90" s="202">
        <v>2.11</v>
      </c>
      <c r="AA90" s="202">
        <v>3.17</v>
      </c>
      <c r="AB90" s="202">
        <v>0</v>
      </c>
      <c r="AC90" s="202">
        <v>0</v>
      </c>
      <c r="AD90" s="202">
        <v>11.67</v>
      </c>
      <c r="AE90" s="202">
        <v>0</v>
      </c>
      <c r="AF90" s="202">
        <v>0</v>
      </c>
      <c r="AG90" s="202">
        <v>0</v>
      </c>
      <c r="AH90" s="202">
        <v>0</v>
      </c>
      <c r="AI90" s="202">
        <v>35.4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100.12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-57.78</v>
      </c>
      <c r="E91" s="202">
        <v>0</v>
      </c>
      <c r="F91" s="202">
        <v>0</v>
      </c>
      <c r="G91" s="202">
        <v>-21.36</v>
      </c>
      <c r="H91" s="202">
        <v>0</v>
      </c>
      <c r="I91" s="202">
        <v>0</v>
      </c>
      <c r="J91" s="202">
        <v>-58.81</v>
      </c>
      <c r="K91" s="202">
        <v>0.3</v>
      </c>
      <c r="L91" s="202">
        <v>12.22</v>
      </c>
      <c r="M91" s="202">
        <v>0.46</v>
      </c>
      <c r="N91" s="202">
        <v>0.56000000000000005</v>
      </c>
      <c r="O91" s="202">
        <v>0</v>
      </c>
      <c r="P91" s="202">
        <v>0.83</v>
      </c>
      <c r="Q91" s="202">
        <v>0.2</v>
      </c>
      <c r="R91" s="202">
        <v>0.19</v>
      </c>
      <c r="S91" s="202">
        <v>0</v>
      </c>
      <c r="T91" s="202">
        <v>0</v>
      </c>
      <c r="U91" s="202">
        <v>6.02</v>
      </c>
      <c r="V91" s="202">
        <v>0.21</v>
      </c>
      <c r="W91" s="202">
        <v>0.44</v>
      </c>
      <c r="X91" s="202">
        <v>0.98</v>
      </c>
      <c r="Y91" s="202">
        <v>0</v>
      </c>
      <c r="Z91" s="202">
        <v>2.11</v>
      </c>
      <c r="AA91" s="202">
        <v>3.17</v>
      </c>
      <c r="AB91" s="202">
        <v>0</v>
      </c>
      <c r="AC91" s="202">
        <v>0</v>
      </c>
      <c r="AD91" s="202">
        <v>11.67</v>
      </c>
      <c r="AE91" s="202">
        <v>0</v>
      </c>
      <c r="AF91" s="202">
        <v>0</v>
      </c>
      <c r="AG91" s="202">
        <v>0</v>
      </c>
      <c r="AH91" s="202">
        <v>0</v>
      </c>
      <c r="AI91" s="202">
        <v>35.4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100.12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-57.78</v>
      </c>
      <c r="E92" s="202">
        <v>0</v>
      </c>
      <c r="F92" s="202">
        <v>0</v>
      </c>
      <c r="G92" s="202">
        <v>-21.36</v>
      </c>
      <c r="H92" s="202">
        <v>0</v>
      </c>
      <c r="I92" s="202">
        <v>0</v>
      </c>
      <c r="J92" s="202">
        <v>-59.03</v>
      </c>
      <c r="K92" s="202">
        <v>0.3</v>
      </c>
      <c r="L92" s="202">
        <v>12.22</v>
      </c>
      <c r="M92" s="202">
        <v>0.46</v>
      </c>
      <c r="N92" s="202">
        <v>0.56000000000000005</v>
      </c>
      <c r="O92" s="202">
        <v>0</v>
      </c>
      <c r="P92" s="202">
        <v>0.83</v>
      </c>
      <c r="Q92" s="202">
        <v>0.2</v>
      </c>
      <c r="R92" s="202">
        <v>0.19</v>
      </c>
      <c r="S92" s="202">
        <v>0</v>
      </c>
      <c r="T92" s="202">
        <v>0</v>
      </c>
      <c r="U92" s="202">
        <v>6.02</v>
      </c>
      <c r="V92" s="202">
        <v>0.21</v>
      </c>
      <c r="W92" s="202">
        <v>0.44</v>
      </c>
      <c r="X92" s="202">
        <v>0.98</v>
      </c>
      <c r="Y92" s="202">
        <v>0</v>
      </c>
      <c r="Z92" s="202">
        <v>2.11</v>
      </c>
      <c r="AA92" s="202">
        <v>3.17</v>
      </c>
      <c r="AB92" s="202">
        <v>0</v>
      </c>
      <c r="AC92" s="202">
        <v>0</v>
      </c>
      <c r="AD92" s="202">
        <v>11.67</v>
      </c>
      <c r="AE92" s="202">
        <v>0</v>
      </c>
      <c r="AF92" s="202">
        <v>0</v>
      </c>
      <c r="AG92" s="202">
        <v>0</v>
      </c>
      <c r="AH92" s="202">
        <v>0</v>
      </c>
      <c r="AI92" s="202">
        <v>35.4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100.12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-57.78</v>
      </c>
      <c r="E93" s="202">
        <v>0</v>
      </c>
      <c r="F93" s="202">
        <v>0</v>
      </c>
      <c r="G93" s="202">
        <v>-21.36</v>
      </c>
      <c r="H93" s="202">
        <v>0</v>
      </c>
      <c r="I93" s="202">
        <v>0</v>
      </c>
      <c r="J93" s="202">
        <v>-59.03</v>
      </c>
      <c r="K93" s="202">
        <v>0.3</v>
      </c>
      <c r="L93" s="202">
        <v>12.22</v>
      </c>
      <c r="M93" s="202">
        <v>0.46</v>
      </c>
      <c r="N93" s="202">
        <v>0.56000000000000005</v>
      </c>
      <c r="O93" s="202">
        <v>0</v>
      </c>
      <c r="P93" s="202">
        <v>0.83</v>
      </c>
      <c r="Q93" s="202">
        <v>0.2</v>
      </c>
      <c r="R93" s="202">
        <v>0.19</v>
      </c>
      <c r="S93" s="202">
        <v>0</v>
      </c>
      <c r="T93" s="202">
        <v>0</v>
      </c>
      <c r="U93" s="202">
        <v>6.02</v>
      </c>
      <c r="V93" s="202">
        <v>0.21</v>
      </c>
      <c r="W93" s="202">
        <v>0.44</v>
      </c>
      <c r="X93" s="202">
        <v>0.98</v>
      </c>
      <c r="Y93" s="202">
        <v>0</v>
      </c>
      <c r="Z93" s="202">
        <v>2.11</v>
      </c>
      <c r="AA93" s="202">
        <v>3.17</v>
      </c>
      <c r="AB93" s="202">
        <v>0</v>
      </c>
      <c r="AC93" s="202">
        <v>0</v>
      </c>
      <c r="AD93" s="202">
        <v>11.67</v>
      </c>
      <c r="AE93" s="202">
        <v>0</v>
      </c>
      <c r="AF93" s="202">
        <v>0</v>
      </c>
      <c r="AG93" s="202">
        <v>0</v>
      </c>
      <c r="AH93" s="202">
        <v>0</v>
      </c>
      <c r="AI93" s="202">
        <v>35.4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100.12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-57.78</v>
      </c>
      <c r="E94" s="202">
        <v>0</v>
      </c>
      <c r="F94" s="202">
        <v>0</v>
      </c>
      <c r="G94" s="202">
        <v>-21.36</v>
      </c>
      <c r="H94" s="202">
        <v>0</v>
      </c>
      <c r="I94" s="202">
        <v>0</v>
      </c>
      <c r="J94" s="202">
        <v>-59.03</v>
      </c>
      <c r="K94" s="202">
        <v>0.3</v>
      </c>
      <c r="L94" s="202">
        <v>12.22</v>
      </c>
      <c r="M94" s="202">
        <v>0.46</v>
      </c>
      <c r="N94" s="202">
        <v>0.56000000000000005</v>
      </c>
      <c r="O94" s="202">
        <v>0</v>
      </c>
      <c r="P94" s="202">
        <v>0.83</v>
      </c>
      <c r="Q94" s="202">
        <v>0.2</v>
      </c>
      <c r="R94" s="202">
        <v>0.19</v>
      </c>
      <c r="S94" s="202">
        <v>0</v>
      </c>
      <c r="T94" s="202">
        <v>0</v>
      </c>
      <c r="U94" s="202">
        <v>6.02</v>
      </c>
      <c r="V94" s="202">
        <v>0.21</v>
      </c>
      <c r="W94" s="202">
        <v>0.44</v>
      </c>
      <c r="X94" s="202">
        <v>0.98</v>
      </c>
      <c r="Y94" s="202">
        <v>0</v>
      </c>
      <c r="Z94" s="202">
        <v>2.11</v>
      </c>
      <c r="AA94" s="202">
        <v>3.17</v>
      </c>
      <c r="AB94" s="202">
        <v>0</v>
      </c>
      <c r="AC94" s="202">
        <v>0</v>
      </c>
      <c r="AD94" s="202">
        <v>11.67</v>
      </c>
      <c r="AE94" s="202">
        <v>0</v>
      </c>
      <c r="AF94" s="202">
        <v>0</v>
      </c>
      <c r="AG94" s="202">
        <v>0</v>
      </c>
      <c r="AH94" s="202">
        <v>0</v>
      </c>
      <c r="AI94" s="202">
        <v>35.01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100.12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-58.13</v>
      </c>
      <c r="E95" s="202">
        <v>0</v>
      </c>
      <c r="F95" s="202">
        <v>0</v>
      </c>
      <c r="G95" s="202">
        <v>-21.36</v>
      </c>
      <c r="H95" s="202">
        <v>0</v>
      </c>
      <c r="I95" s="202">
        <v>0</v>
      </c>
      <c r="J95" s="202">
        <v>-59.03</v>
      </c>
      <c r="K95" s="202">
        <v>0.3</v>
      </c>
      <c r="L95" s="202">
        <v>12.22</v>
      </c>
      <c r="M95" s="202">
        <v>0.46</v>
      </c>
      <c r="N95" s="202">
        <v>0.56000000000000005</v>
      </c>
      <c r="O95" s="202">
        <v>0</v>
      </c>
      <c r="P95" s="202">
        <v>0.83</v>
      </c>
      <c r="Q95" s="202">
        <v>0.2</v>
      </c>
      <c r="R95" s="202">
        <v>0.19</v>
      </c>
      <c r="S95" s="202">
        <v>0</v>
      </c>
      <c r="T95" s="202">
        <v>0</v>
      </c>
      <c r="U95" s="202">
        <v>6.02</v>
      </c>
      <c r="V95" s="202">
        <v>0.21</v>
      </c>
      <c r="W95" s="202">
        <v>0.44</v>
      </c>
      <c r="X95" s="202">
        <v>0.98</v>
      </c>
      <c r="Y95" s="202">
        <v>0</v>
      </c>
      <c r="Z95" s="202">
        <v>2.11</v>
      </c>
      <c r="AA95" s="202">
        <v>3.17</v>
      </c>
      <c r="AB95" s="202">
        <v>0</v>
      </c>
      <c r="AC95" s="202">
        <v>0</v>
      </c>
      <c r="AD95" s="202">
        <v>11.67</v>
      </c>
      <c r="AE95" s="202">
        <v>0</v>
      </c>
      <c r="AF95" s="202">
        <v>0</v>
      </c>
      <c r="AG95" s="202">
        <v>0</v>
      </c>
      <c r="AH95" s="202">
        <v>0</v>
      </c>
      <c r="AI95" s="202">
        <v>35.01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100.12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-58.13</v>
      </c>
      <c r="E96" s="202">
        <v>0</v>
      </c>
      <c r="F96" s="202">
        <v>0</v>
      </c>
      <c r="G96" s="202">
        <v>-21.36</v>
      </c>
      <c r="H96" s="202">
        <v>0</v>
      </c>
      <c r="I96" s="202">
        <v>0</v>
      </c>
      <c r="J96" s="202">
        <v>-59.03</v>
      </c>
      <c r="K96" s="202">
        <v>0.3</v>
      </c>
      <c r="L96" s="202">
        <v>12.22</v>
      </c>
      <c r="M96" s="202">
        <v>0.46</v>
      </c>
      <c r="N96" s="202">
        <v>0.56000000000000005</v>
      </c>
      <c r="O96" s="202">
        <v>0</v>
      </c>
      <c r="P96" s="202">
        <v>0.83</v>
      </c>
      <c r="Q96" s="202">
        <v>0.2</v>
      </c>
      <c r="R96" s="202">
        <v>0.19</v>
      </c>
      <c r="S96" s="202">
        <v>0</v>
      </c>
      <c r="T96" s="202">
        <v>0</v>
      </c>
      <c r="U96" s="202">
        <v>6.02</v>
      </c>
      <c r="V96" s="202">
        <v>0.21</v>
      </c>
      <c r="W96" s="202">
        <v>0.44</v>
      </c>
      <c r="X96" s="202">
        <v>0.98</v>
      </c>
      <c r="Y96" s="202">
        <v>0</v>
      </c>
      <c r="Z96" s="202">
        <v>2.11</v>
      </c>
      <c r="AA96" s="202">
        <v>3.17</v>
      </c>
      <c r="AB96" s="202">
        <v>0</v>
      </c>
      <c r="AC96" s="202">
        <v>0</v>
      </c>
      <c r="AD96" s="202">
        <v>11.67</v>
      </c>
      <c r="AE96" s="202">
        <v>0</v>
      </c>
      <c r="AF96" s="202">
        <v>0</v>
      </c>
      <c r="AG96" s="202">
        <v>0</v>
      </c>
      <c r="AH96" s="202">
        <v>0</v>
      </c>
      <c r="AI96" s="202">
        <v>35.01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100.12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-58.13</v>
      </c>
      <c r="E97" s="202">
        <v>0</v>
      </c>
      <c r="F97" s="202">
        <v>0</v>
      </c>
      <c r="G97" s="202">
        <v>-21.36</v>
      </c>
      <c r="H97" s="202">
        <v>0</v>
      </c>
      <c r="I97" s="202">
        <v>0</v>
      </c>
      <c r="J97" s="202">
        <v>-59.03</v>
      </c>
      <c r="K97" s="202">
        <v>0.3</v>
      </c>
      <c r="L97" s="202">
        <v>12.22</v>
      </c>
      <c r="M97" s="202">
        <v>0.46</v>
      </c>
      <c r="N97" s="202">
        <v>0.56000000000000005</v>
      </c>
      <c r="O97" s="202">
        <v>0</v>
      </c>
      <c r="P97" s="202">
        <v>0.83</v>
      </c>
      <c r="Q97" s="202">
        <v>0.2</v>
      </c>
      <c r="R97" s="202">
        <v>0.19</v>
      </c>
      <c r="S97" s="202">
        <v>0</v>
      </c>
      <c r="T97" s="202">
        <v>0</v>
      </c>
      <c r="U97" s="202">
        <v>6.02</v>
      </c>
      <c r="V97" s="202">
        <v>0.21</v>
      </c>
      <c r="W97" s="202">
        <v>0.44</v>
      </c>
      <c r="X97" s="202">
        <v>0.98</v>
      </c>
      <c r="Y97" s="202">
        <v>0</v>
      </c>
      <c r="Z97" s="202">
        <v>2.11</v>
      </c>
      <c r="AA97" s="202">
        <v>3.17</v>
      </c>
      <c r="AB97" s="202">
        <v>0</v>
      </c>
      <c r="AC97" s="202">
        <v>0</v>
      </c>
      <c r="AD97" s="202">
        <v>11.67</v>
      </c>
      <c r="AE97" s="202">
        <v>0</v>
      </c>
      <c r="AF97" s="202">
        <v>0</v>
      </c>
      <c r="AG97" s="202">
        <v>0</v>
      </c>
      <c r="AH97" s="202">
        <v>0</v>
      </c>
      <c r="AI97" s="202">
        <v>35.01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100.12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-58.13</v>
      </c>
      <c r="E98" s="202">
        <v>0</v>
      </c>
      <c r="F98" s="202">
        <v>0</v>
      </c>
      <c r="G98" s="202">
        <v>-21.36</v>
      </c>
      <c r="H98" s="202">
        <v>0</v>
      </c>
      <c r="I98" s="202">
        <v>0</v>
      </c>
      <c r="J98" s="202">
        <v>-59.03</v>
      </c>
      <c r="K98" s="202">
        <v>0.3</v>
      </c>
      <c r="L98" s="202">
        <v>12.22</v>
      </c>
      <c r="M98" s="202">
        <v>0.46</v>
      </c>
      <c r="N98" s="202">
        <v>0.56000000000000005</v>
      </c>
      <c r="O98" s="202">
        <v>0</v>
      </c>
      <c r="P98" s="202">
        <v>0.83</v>
      </c>
      <c r="Q98" s="202">
        <v>0.2</v>
      </c>
      <c r="R98" s="202">
        <v>0.19</v>
      </c>
      <c r="S98" s="202">
        <v>0</v>
      </c>
      <c r="T98" s="202">
        <v>0</v>
      </c>
      <c r="U98" s="202">
        <v>6.02</v>
      </c>
      <c r="V98" s="202">
        <v>0.21</v>
      </c>
      <c r="W98" s="202">
        <v>0.44</v>
      </c>
      <c r="X98" s="202">
        <v>0.98</v>
      </c>
      <c r="Y98" s="202">
        <v>0</v>
      </c>
      <c r="Z98" s="202">
        <v>2.11</v>
      </c>
      <c r="AA98" s="202">
        <v>3.17</v>
      </c>
      <c r="AB98" s="202">
        <v>0</v>
      </c>
      <c r="AC98" s="202">
        <v>0</v>
      </c>
      <c r="AD98" s="202">
        <v>11.67</v>
      </c>
      <c r="AE98" s="202">
        <v>0</v>
      </c>
      <c r="AF98" s="202">
        <v>0</v>
      </c>
      <c r="AG98" s="202">
        <v>0</v>
      </c>
      <c r="AH98" s="202">
        <v>0</v>
      </c>
      <c r="AI98" s="202">
        <v>35.01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100.12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-0.16402749999999996</v>
      </c>
      <c r="E99">
        <f t="shared" si="0"/>
        <v>0</v>
      </c>
      <c r="F99">
        <f t="shared" si="0"/>
        <v>0</v>
      </c>
      <c r="G99">
        <f t="shared" si="0"/>
        <v>0.24967000000000031</v>
      </c>
      <c r="H99">
        <f t="shared" si="0"/>
        <v>0</v>
      </c>
      <c r="I99">
        <f t="shared" si="0"/>
        <v>0</v>
      </c>
      <c r="J99">
        <f t="shared" si="0"/>
        <v>0.40091500000000035</v>
      </c>
      <c r="K99">
        <f t="shared" si="0"/>
        <v>5.5275000000000095E-2</v>
      </c>
      <c r="L99">
        <f t="shared" si="0"/>
        <v>1.44113</v>
      </c>
      <c r="M99">
        <f t="shared" si="0"/>
        <v>1.1040000000000017E-2</v>
      </c>
      <c r="N99">
        <f t="shared" si="0"/>
        <v>1.3642500000000014E-2</v>
      </c>
      <c r="O99">
        <f t="shared" si="0"/>
        <v>0</v>
      </c>
      <c r="P99">
        <f t="shared" si="0"/>
        <v>1.9919999999999969E-2</v>
      </c>
      <c r="Q99">
        <f t="shared" si="0"/>
        <v>3.6837499999999912E-2</v>
      </c>
      <c r="R99">
        <f t="shared" si="0"/>
        <v>5.4500000000000078E-3</v>
      </c>
      <c r="S99">
        <f t="shared" si="0"/>
        <v>0</v>
      </c>
      <c r="T99">
        <f t="shared" si="0"/>
        <v>0</v>
      </c>
      <c r="U99">
        <f t="shared" si="0"/>
        <v>9.5819999999999905E-2</v>
      </c>
      <c r="V99">
        <f t="shared" si="0"/>
        <v>5.0425000000000123E-3</v>
      </c>
      <c r="W99">
        <f t="shared" si="0"/>
        <v>1.0559999999999996E-2</v>
      </c>
      <c r="X99">
        <f t="shared" si="0"/>
        <v>4.3679999999999906E-2</v>
      </c>
      <c r="Y99">
        <f t="shared" si="0"/>
        <v>0</v>
      </c>
      <c r="Z99">
        <f t="shared" si="0"/>
        <v>7.251500000000019E-2</v>
      </c>
      <c r="AA99">
        <f t="shared" si="0"/>
        <v>2.8340000000000014E-2</v>
      </c>
      <c r="AB99">
        <f t="shared" si="0"/>
        <v>0</v>
      </c>
      <c r="AC99">
        <f t="shared" si="0"/>
        <v>0.12534750000000003</v>
      </c>
      <c r="AD99">
        <f t="shared" si="0"/>
        <v>0.16718249999999979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1.1073499999999987</v>
      </c>
      <c r="AJ99">
        <f t="shared" si="0"/>
        <v>-2.825000000000002E-4</v>
      </c>
      <c r="AK99">
        <f t="shared" si="0"/>
        <v>0.25965000000000021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3.0686100000000036</v>
      </c>
      <c r="AP99">
        <f t="shared" si="0"/>
        <v>-1.7099999999999993E-3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-48.674999999999997</v>
      </c>
      <c r="G3" s="83">
        <v>-48.674999999999997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48.674999999999997</v>
      </c>
      <c r="AF3" s="83">
        <v>0</v>
      </c>
      <c r="AG3" s="83">
        <v>0</v>
      </c>
      <c r="AH3" s="83">
        <v>0</v>
      </c>
      <c r="AI3" s="83">
        <v>48.674999999999997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48.674999999999997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-48.674999999999997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486.75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486.75</v>
      </c>
      <c r="DF3" s="82">
        <f>AR3+AU3+BB3+BI3+BP3</f>
        <v>48.674999999999997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-48.674999999999997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-58.152000000000001</v>
      </c>
      <c r="G4" s="83">
        <v>-58.152000000000001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58.152000000000001</v>
      </c>
      <c r="AF4" s="83">
        <v>0</v>
      </c>
      <c r="AG4" s="83">
        <v>0</v>
      </c>
      <c r="AH4" s="83">
        <v>0</v>
      </c>
      <c r="AI4" s="83">
        <v>58.152000000000001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58.152000000000001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-58.152000000000001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581.52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581.52</v>
      </c>
      <c r="DF4" s="82">
        <f t="shared" ref="DF4:DF67" si="31">AR4+AU4+BB4+BI4+BP4</f>
        <v>58.152000000000001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-58.152000000000001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-94.200999999999993</v>
      </c>
      <c r="G5" s="83">
        <v>-94.200999999999993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94.200999999999993</v>
      </c>
      <c r="AF5" s="83">
        <v>0</v>
      </c>
      <c r="AG5" s="83">
        <v>0</v>
      </c>
      <c r="AH5" s="83">
        <v>0</v>
      </c>
      <c r="AI5" s="83">
        <v>94.200999999999993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94.200999999999993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-94.200999999999993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942.01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942.01</v>
      </c>
      <c r="DF5" s="82">
        <f t="shared" si="31"/>
        <v>94.200999999999993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-94.200999999999993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-103.97199999999999</v>
      </c>
      <c r="G6" s="83">
        <v>-103.97199999999999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103.97199999999999</v>
      </c>
      <c r="AF6" s="83">
        <v>0</v>
      </c>
      <c r="AG6" s="83">
        <v>0</v>
      </c>
      <c r="AH6" s="83">
        <v>0</v>
      </c>
      <c r="AI6" s="83">
        <v>103.97199999999999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103.97199999999999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-103.97199999999999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1039.72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1039.72</v>
      </c>
      <c r="DF6" s="82">
        <f t="shared" si="31"/>
        <v>103.97199999999999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-103.97199999999999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-133.095</v>
      </c>
      <c r="G7" s="83">
        <v>-133.095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133.095</v>
      </c>
      <c r="AF7" s="83">
        <v>0</v>
      </c>
      <c r="AG7" s="83">
        <v>0</v>
      </c>
      <c r="AH7" s="83">
        <v>0</v>
      </c>
      <c r="AI7" s="83">
        <v>133.095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133.095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-133.095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1330.95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1330.95</v>
      </c>
      <c r="DF7" s="82">
        <f t="shared" si="31"/>
        <v>133.095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-133.095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-143</v>
      </c>
      <c r="G8" s="83">
        <v>-143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143</v>
      </c>
      <c r="AF8" s="83">
        <v>0</v>
      </c>
      <c r="AG8" s="83">
        <v>0</v>
      </c>
      <c r="AH8" s="83">
        <v>0</v>
      </c>
      <c r="AI8" s="83">
        <v>143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143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-143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1430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1430</v>
      </c>
      <c r="DF8" s="82">
        <f t="shared" si="31"/>
        <v>143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-143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-137</v>
      </c>
      <c r="G9" s="83">
        <v>-137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137</v>
      </c>
      <c r="AF9" s="83">
        <v>0</v>
      </c>
      <c r="AG9" s="83">
        <v>0</v>
      </c>
      <c r="AH9" s="83">
        <v>0</v>
      </c>
      <c r="AI9" s="83">
        <v>137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137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-137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1370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1370</v>
      </c>
      <c r="DF9" s="82">
        <f t="shared" si="31"/>
        <v>137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-137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-90</v>
      </c>
      <c r="G10" s="83">
        <v>-90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90</v>
      </c>
      <c r="AF10" s="83">
        <v>0</v>
      </c>
      <c r="AG10" s="83">
        <v>0</v>
      </c>
      <c r="AH10" s="83">
        <v>0</v>
      </c>
      <c r="AI10" s="83">
        <v>90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90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-90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900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900</v>
      </c>
      <c r="DF10" s="82">
        <f t="shared" si="31"/>
        <v>90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-90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-15</v>
      </c>
      <c r="D11" s="83">
        <v>0</v>
      </c>
      <c r="E11" s="83">
        <v>0</v>
      </c>
      <c r="F11" s="83">
        <v>-31</v>
      </c>
      <c r="G11" s="83">
        <v>-46</v>
      </c>
      <c r="H11" s="77"/>
      <c r="I11" s="32">
        <v>9</v>
      </c>
      <c r="J11" s="83">
        <v>15</v>
      </c>
      <c r="K11" s="83">
        <v>0</v>
      </c>
      <c r="L11" s="83">
        <v>0</v>
      </c>
      <c r="M11" s="83">
        <v>0</v>
      </c>
      <c r="N11" s="83">
        <v>15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31</v>
      </c>
      <c r="AF11" s="83">
        <v>0</v>
      </c>
      <c r="AG11" s="83">
        <v>0</v>
      </c>
      <c r="AH11" s="83">
        <v>0</v>
      </c>
      <c r="AI11" s="83">
        <v>31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15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-15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31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-31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150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150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310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310</v>
      </c>
      <c r="DF11" s="82">
        <f t="shared" si="31"/>
        <v>46</v>
      </c>
      <c r="DG11" s="82">
        <f t="shared" si="32"/>
        <v>-15</v>
      </c>
      <c r="DH11" s="82">
        <f t="shared" si="33"/>
        <v>0</v>
      </c>
      <c r="DI11" s="82">
        <f t="shared" si="34"/>
        <v>0</v>
      </c>
      <c r="DJ11" s="82">
        <f t="shared" si="35"/>
        <v>-31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-22</v>
      </c>
      <c r="G12" s="83">
        <v>-22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22</v>
      </c>
      <c r="AF12" s="83">
        <v>0</v>
      </c>
      <c r="AG12" s="83">
        <v>0</v>
      </c>
      <c r="AH12" s="83">
        <v>0</v>
      </c>
      <c r="AI12" s="83">
        <v>22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22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-22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220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220</v>
      </c>
      <c r="DF12" s="82">
        <f t="shared" si="31"/>
        <v>22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-22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-1.27</v>
      </c>
      <c r="D28" s="83">
        <v>0</v>
      </c>
      <c r="E28" s="83">
        <v>0</v>
      </c>
      <c r="F28" s="83">
        <v>-1.73</v>
      </c>
      <c r="G28" s="83">
        <v>-3</v>
      </c>
      <c r="H28" s="77"/>
      <c r="I28" s="32">
        <v>26</v>
      </c>
      <c r="J28" s="83">
        <v>1.27</v>
      </c>
      <c r="K28" s="83">
        <v>0</v>
      </c>
      <c r="L28" s="83">
        <v>0</v>
      </c>
      <c r="M28" s="83">
        <v>0</v>
      </c>
      <c r="N28" s="83">
        <v>1.27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1.73</v>
      </c>
      <c r="AF28" s="83">
        <v>0</v>
      </c>
      <c r="AG28" s="83">
        <v>0</v>
      </c>
      <c r="AH28" s="83">
        <v>0</v>
      </c>
      <c r="AI28" s="83">
        <v>1.73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1.27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-1.27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1.73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-1.73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12.7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12.7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17.3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17.3</v>
      </c>
      <c r="DF28" s="82">
        <f t="shared" si="31"/>
        <v>3</v>
      </c>
      <c r="DG28" s="82">
        <f t="shared" si="32"/>
        <v>-1.27</v>
      </c>
      <c r="DH28" s="82">
        <f t="shared" si="33"/>
        <v>0</v>
      </c>
      <c r="DI28" s="82">
        <f t="shared" si="34"/>
        <v>0</v>
      </c>
      <c r="DJ28" s="82">
        <f t="shared" si="35"/>
        <v>-1.73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-0.84699999999999998</v>
      </c>
      <c r="D29" s="83">
        <v>0</v>
      </c>
      <c r="E29" s="83">
        <v>0</v>
      </c>
      <c r="F29" s="83">
        <v>-1.153</v>
      </c>
      <c r="G29" s="83">
        <v>-2</v>
      </c>
      <c r="H29" s="77"/>
      <c r="I29" s="32">
        <v>27</v>
      </c>
      <c r="J29" s="83">
        <v>0.84699999999999998</v>
      </c>
      <c r="K29" s="83">
        <v>0</v>
      </c>
      <c r="L29" s="83">
        <v>0</v>
      </c>
      <c r="M29" s="83">
        <v>0</v>
      </c>
      <c r="N29" s="83">
        <v>0.84699999999999998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1.153</v>
      </c>
      <c r="AF29" s="83">
        <v>0</v>
      </c>
      <c r="AG29" s="83">
        <v>0</v>
      </c>
      <c r="AH29" s="83">
        <v>0</v>
      </c>
      <c r="AI29" s="83">
        <v>1.153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0.84699999999999998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-0.84699999999999998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1.153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-1.153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8.4699999999999989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8.4699999999999989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11.530000000000001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11.530000000000001</v>
      </c>
      <c r="DF29" s="82">
        <f t="shared" si="31"/>
        <v>2</v>
      </c>
      <c r="DG29" s="82">
        <f t="shared" si="32"/>
        <v>-0.84699999999999998</v>
      </c>
      <c r="DH29" s="82">
        <f t="shared" si="33"/>
        <v>0</v>
      </c>
      <c r="DI29" s="82">
        <f t="shared" si="34"/>
        <v>0</v>
      </c>
      <c r="DJ29" s="82">
        <f t="shared" si="35"/>
        <v>-1.153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44</v>
      </c>
      <c r="N47" s="83">
        <v>44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-44</v>
      </c>
      <c r="AG47" s="83">
        <v>0</v>
      </c>
      <c r="AH47" s="83">
        <v>0</v>
      </c>
      <c r="AI47" s="83">
        <v>-44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44</v>
      </c>
      <c r="AY47" s="84">
        <f t="shared" si="14"/>
        <v>-44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440</v>
      </c>
      <c r="CI47" s="81">
        <f t="shared" si="24"/>
        <v>440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-44</v>
      </c>
      <c r="DH47" s="82">
        <f t="shared" si="33"/>
        <v>0</v>
      </c>
      <c r="DI47" s="82">
        <f t="shared" si="34"/>
        <v>0</v>
      </c>
      <c r="DJ47" s="82">
        <f t="shared" si="35"/>
        <v>44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29</v>
      </c>
      <c r="N48" s="83">
        <v>29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-29</v>
      </c>
      <c r="AG48" s="83">
        <v>0</v>
      </c>
      <c r="AH48" s="83">
        <v>0</v>
      </c>
      <c r="AI48" s="83">
        <v>-29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29</v>
      </c>
      <c r="AY48" s="84">
        <f t="shared" si="14"/>
        <v>-29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290</v>
      </c>
      <c r="CI48" s="81">
        <f t="shared" si="24"/>
        <v>290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-29</v>
      </c>
      <c r="DH48" s="82">
        <f t="shared" si="33"/>
        <v>0</v>
      </c>
      <c r="DI48" s="82">
        <f t="shared" si="34"/>
        <v>0</v>
      </c>
      <c r="DJ48" s="82">
        <f t="shared" si="35"/>
        <v>29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24</v>
      </c>
      <c r="N49" s="83">
        <v>24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-24</v>
      </c>
      <c r="AG49" s="83">
        <v>0</v>
      </c>
      <c r="AH49" s="83">
        <v>0</v>
      </c>
      <c r="AI49" s="83">
        <v>-24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24</v>
      </c>
      <c r="AY49" s="84">
        <f t="shared" si="14"/>
        <v>-24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240</v>
      </c>
      <c r="CI49" s="81">
        <f t="shared" si="24"/>
        <v>240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-24</v>
      </c>
      <c r="DH49" s="82">
        <f t="shared" si="33"/>
        <v>0</v>
      </c>
      <c r="DI49" s="82">
        <f t="shared" si="34"/>
        <v>0</v>
      </c>
      <c r="DJ49" s="82">
        <f t="shared" si="35"/>
        <v>24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-26.699000000000002</v>
      </c>
      <c r="G83" s="83">
        <v>-26.699000000000002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26.699000000000002</v>
      </c>
      <c r="AF83" s="83">
        <v>0</v>
      </c>
      <c r="AG83" s="83">
        <v>0</v>
      </c>
      <c r="AH83" s="83">
        <v>0</v>
      </c>
      <c r="AI83" s="83">
        <v>26.699000000000002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26.699000000000002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-26.699000000000002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266.99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266.99</v>
      </c>
      <c r="DF83" s="82">
        <f t="shared" si="59"/>
        <v>26.699000000000002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-26.699000000000002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-45.709000000000003</v>
      </c>
      <c r="G84" s="83">
        <v>-45.709000000000003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45.709000000000003</v>
      </c>
      <c r="AF84" s="83">
        <v>0</v>
      </c>
      <c r="AG84" s="83">
        <v>0</v>
      </c>
      <c r="AH84" s="83">
        <v>0</v>
      </c>
      <c r="AI84" s="83">
        <v>45.709000000000003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45.709000000000003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-45.709000000000003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457.09000000000003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457.09000000000003</v>
      </c>
      <c r="DF84" s="82">
        <f t="shared" si="59"/>
        <v>45.709000000000003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-45.709000000000003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-67.194000000000003</v>
      </c>
      <c r="G85" s="83">
        <v>-67.194000000000003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67.194000000000003</v>
      </c>
      <c r="AF85" s="83">
        <v>0</v>
      </c>
      <c r="AG85" s="83">
        <v>0</v>
      </c>
      <c r="AH85" s="83">
        <v>0</v>
      </c>
      <c r="AI85" s="83">
        <v>67.194000000000003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67.194000000000003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-67.194000000000003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671.94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671.94</v>
      </c>
      <c r="DF85" s="82">
        <f t="shared" si="59"/>
        <v>67.194000000000003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-67.194000000000003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-96.870999999999995</v>
      </c>
      <c r="G86" s="83">
        <v>-96.870999999999995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96.870999999999995</v>
      </c>
      <c r="AF86" s="83">
        <v>0</v>
      </c>
      <c r="AG86" s="83">
        <v>0</v>
      </c>
      <c r="AH86" s="83">
        <v>0</v>
      </c>
      <c r="AI86" s="83">
        <v>96.870999999999995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96.870999999999995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-96.870999999999995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968.70999999999992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968.70999999999992</v>
      </c>
      <c r="DF86" s="82">
        <f t="shared" si="59"/>
        <v>96.870999999999995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-96.870999999999995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-126.69499999999999</v>
      </c>
      <c r="G87" s="83">
        <v>-126.69499999999999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126.69499999999999</v>
      </c>
      <c r="AF87" s="83">
        <v>0</v>
      </c>
      <c r="AG87" s="83">
        <v>0</v>
      </c>
      <c r="AH87" s="83">
        <v>0</v>
      </c>
      <c r="AI87" s="83">
        <v>126.69499999999999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126.69499999999999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-126.69499999999999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1266.9499999999998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1266.9499999999998</v>
      </c>
      <c r="DF87" s="82">
        <f t="shared" si="59"/>
        <v>126.69499999999999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-126.69499999999999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-78.638999999999996</v>
      </c>
      <c r="G88" s="83">
        <v>-78.638999999999996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78.638999999999996</v>
      </c>
      <c r="AF88" s="83">
        <v>0</v>
      </c>
      <c r="AG88" s="83">
        <v>0</v>
      </c>
      <c r="AH88" s="83">
        <v>0</v>
      </c>
      <c r="AI88" s="83">
        <v>78.638999999999996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78.638999999999996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-78.638999999999996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786.39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786.39</v>
      </c>
      <c r="DF88" s="82">
        <f t="shared" si="59"/>
        <v>78.638999999999996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-78.638999999999996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-55.655000000000001</v>
      </c>
      <c r="G89" s="83">
        <v>-55.655000000000001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55.655000000000001</v>
      </c>
      <c r="AF89" s="83">
        <v>0</v>
      </c>
      <c r="AG89" s="83">
        <v>0</v>
      </c>
      <c r="AH89" s="83">
        <v>0</v>
      </c>
      <c r="AI89" s="83">
        <v>55.655000000000001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55.655000000000001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-55.655000000000001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556.54999999999995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556.54999999999995</v>
      </c>
      <c r="DF89" s="82">
        <f t="shared" si="59"/>
        <v>55.655000000000001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-55.655000000000001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-36.097000000000001</v>
      </c>
      <c r="G90" s="83">
        <v>-36.097000000000001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36.097000000000001</v>
      </c>
      <c r="AF90" s="83">
        <v>0</v>
      </c>
      <c r="AG90" s="83">
        <v>0</v>
      </c>
      <c r="AH90" s="83">
        <v>0</v>
      </c>
      <c r="AI90" s="83">
        <v>36.097000000000001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36.097000000000001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-36.097000000000001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360.97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360.97</v>
      </c>
      <c r="DF90" s="82">
        <f t="shared" si="59"/>
        <v>36.097000000000001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-36.097000000000001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-24.274999999999999</v>
      </c>
      <c r="G91" s="83">
        <v>-24.274999999999999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24.274999999999999</v>
      </c>
      <c r="AF91" s="83">
        <v>0</v>
      </c>
      <c r="AG91" s="83">
        <v>0</v>
      </c>
      <c r="AH91" s="83">
        <v>0</v>
      </c>
      <c r="AI91" s="83">
        <v>24.274999999999999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24.274999999999999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-24.274999999999999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242.75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242.75</v>
      </c>
      <c r="DF91" s="82">
        <f t="shared" si="59"/>
        <v>24.274999999999999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-24.274999999999999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4.2792500000000001E-3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2.4250000000000001E-2</v>
      </c>
      <c r="AY99" s="88">
        <f t="shared" si="65"/>
        <v>-2.8529250000000003E-2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0.35545299999999996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-0.35545299999999996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4.2792500000000001E-3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2.4250000000000001E-2</v>
      </c>
      <c r="CI99" s="90">
        <f t="shared" si="70"/>
        <v>2.8529250000000003E-2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0.35545299999999991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0.35545299999999991</v>
      </c>
      <c r="DE99" s="87"/>
      <c r="DF99" s="82">
        <f t="shared" si="59"/>
        <v>0.35973224999999998</v>
      </c>
      <c r="DG99" s="82">
        <f t="shared" si="60"/>
        <v>-2.8529250000000003E-2</v>
      </c>
      <c r="DH99" s="82">
        <f t="shared" si="61"/>
        <v>0</v>
      </c>
      <c r="DI99" s="82">
        <f t="shared" si="62"/>
        <v>0</v>
      </c>
      <c r="DJ99" s="82">
        <f t="shared" si="63"/>
        <v>-0.33120299999999997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685.78</v>
      </c>
      <c r="C3" s="172">
        <f ca="1">$B3*C$1/100</f>
        <v>509.41255615224969</v>
      </c>
      <c r="D3" s="173">
        <f t="shared" ref="D3:F18" ca="1" si="0">$B3*D$1/100</f>
        <v>164.09093464260803</v>
      </c>
      <c r="E3" s="173">
        <f t="shared" ca="1" si="0"/>
        <v>9.3551635647263023</v>
      </c>
      <c r="F3" s="174">
        <f t="shared" ca="1" si="0"/>
        <v>2.9213456404159683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663.61</v>
      </c>
      <c r="I3" s="175">
        <f ca="1">INDIRECT("BRPL_EOD!" &amp; $V$3 &amp; X3)</f>
        <v>492.95</v>
      </c>
      <c r="J3" s="173">
        <f ca="1">INDIRECT("BYPL_EOD!" &amp; $V$3 &amp; X3)</f>
        <v>158.81</v>
      </c>
      <c r="K3" s="173">
        <f ca="1">INDIRECT("TPDDL_EOD!" &amp; $V$3 &amp; X3)</f>
        <v>9.0299999999999994</v>
      </c>
      <c r="L3" s="173">
        <f ca="1">INDIRECT("NDMC_EOD!" &amp; $V$3 &amp; X3)</f>
        <v>2.84</v>
      </c>
      <c r="M3" s="174">
        <f ca="1">SUM(I3:L3)</f>
        <v>663.63</v>
      </c>
      <c r="N3" s="172">
        <f ca="1">INDIRECT("BRPL_ISGS_exbus!" &amp; $V$3 &amp; X3)</f>
        <v>492.93514383014633</v>
      </c>
      <c r="O3" s="173">
        <f ca="1">INDIRECT("BYPL_ISGS_exbus!" &amp; $V$3 &amp; X3)</f>
        <v>158.80521389931138</v>
      </c>
      <c r="P3" s="173">
        <f ca="1">INDIRECT("TPDDL_ISGS_exbus!" &amp; $V$3 &amp; X3)</f>
        <v>9.0297278604041402</v>
      </c>
      <c r="Q3" s="173">
        <f ca="1">INDIRECT("NDMC_ISGS_exbus!" &amp; $V$3 &amp; X3)</f>
        <v>2.8399144101381792</v>
      </c>
      <c r="R3" s="174">
        <f ca="1">SUM(N3:Q3)</f>
        <v>663.61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685.78</v>
      </c>
      <c r="C4" s="176">
        <f t="shared" ref="C4:F35" ca="1" si="4">$B4*C$1/100</f>
        <v>509.41255615224969</v>
      </c>
      <c r="D4" s="177">
        <f t="shared" ca="1" si="0"/>
        <v>164.09093464260803</v>
      </c>
      <c r="E4" s="177">
        <f t="shared" ca="1" si="0"/>
        <v>9.3551635647263023</v>
      </c>
      <c r="F4" s="178">
        <f t="shared" ca="1" si="0"/>
        <v>2.9213456404159683</v>
      </c>
      <c r="G4" s="179">
        <f t="shared" ca="1" si="1"/>
        <v>0</v>
      </c>
      <c r="H4" s="179">
        <f t="shared" ca="1" si="2"/>
        <v>663.61</v>
      </c>
      <c r="I4" s="180">
        <f t="shared" ref="I4:I67" ca="1" si="5">INDIRECT("BRPL_EOD!" &amp; $V$3 &amp; X4)</f>
        <v>492.95</v>
      </c>
      <c r="J4" s="177">
        <f t="shared" ref="J4:J67" ca="1" si="6">INDIRECT("BYPL_EOD!" &amp; $V$3 &amp; X4)</f>
        <v>158.81</v>
      </c>
      <c r="K4" s="177">
        <f t="shared" ref="K4:K67" ca="1" si="7">INDIRECT("TPDDL_EOD!" &amp; $V$3 &amp; X4)</f>
        <v>9.0299999999999994</v>
      </c>
      <c r="L4" s="177">
        <f t="shared" ref="L4:L67" ca="1" si="8">INDIRECT("NDMC_EOD!" &amp; $V$3 &amp; X4)</f>
        <v>2.84</v>
      </c>
      <c r="M4" s="178">
        <f t="shared" ref="M4:M67" ca="1" si="9">SUM(I4:L4)</f>
        <v>663.63</v>
      </c>
      <c r="N4" s="176">
        <f t="shared" ref="N4:N67" ca="1" si="10">INDIRECT("BRPL_ISGS_exbus!" &amp; $V$3 &amp; X4)</f>
        <v>492.93514383014633</v>
      </c>
      <c r="O4" s="177">
        <f t="shared" ref="O4:O67" ca="1" si="11">INDIRECT("BYPL_ISGS_exbus!" &amp; $V$3 &amp; X4)</f>
        <v>158.80521389931138</v>
      </c>
      <c r="P4" s="177">
        <f t="shared" ref="P4:P67" ca="1" si="12">INDIRECT("TPDDL_ISGS_exbus!" &amp; $V$3 &amp; X4)</f>
        <v>9.0297278604041402</v>
      </c>
      <c r="Q4" s="177">
        <f t="shared" ref="Q4:Q67" ca="1" si="13">INDIRECT("NDMC_ISGS_exbus!" &amp; $V$3 &amp; X4)</f>
        <v>2.8399144101381792</v>
      </c>
      <c r="R4" s="178">
        <f t="shared" ref="R4:R67" ca="1" si="14">SUM(N4:Q4)</f>
        <v>663.61</v>
      </c>
      <c r="W4" s="47"/>
      <c r="X4" s="47">
        <v>4</v>
      </c>
    </row>
    <row r="5" spans="1:24">
      <c r="A5" s="62" t="s">
        <v>47</v>
      </c>
      <c r="B5" s="171">
        <f t="shared" ca="1" si="3"/>
        <v>685.78</v>
      </c>
      <c r="C5" s="176">
        <f t="shared" ca="1" si="4"/>
        <v>509.41255615224969</v>
      </c>
      <c r="D5" s="177">
        <f t="shared" ca="1" si="0"/>
        <v>164.09093464260803</v>
      </c>
      <c r="E5" s="177">
        <f t="shared" ca="1" si="0"/>
        <v>9.3551635647263023</v>
      </c>
      <c r="F5" s="178">
        <f t="shared" ca="1" si="0"/>
        <v>2.9213456404159683</v>
      </c>
      <c r="G5" s="179">
        <f t="shared" ca="1" si="1"/>
        <v>0</v>
      </c>
      <c r="H5" s="179">
        <f t="shared" ca="1" si="2"/>
        <v>663.61</v>
      </c>
      <c r="I5" s="180">
        <f t="shared" ca="1" si="5"/>
        <v>492.95</v>
      </c>
      <c r="J5" s="177">
        <f t="shared" ca="1" si="6"/>
        <v>158.81</v>
      </c>
      <c r="K5" s="177">
        <f t="shared" ca="1" si="7"/>
        <v>9.0299999999999994</v>
      </c>
      <c r="L5" s="177">
        <f t="shared" ca="1" si="8"/>
        <v>2.84</v>
      </c>
      <c r="M5" s="178">
        <f t="shared" ca="1" si="9"/>
        <v>663.63</v>
      </c>
      <c r="N5" s="176">
        <f t="shared" ca="1" si="10"/>
        <v>492.93514383014633</v>
      </c>
      <c r="O5" s="177">
        <f t="shared" ca="1" si="11"/>
        <v>158.80521389931138</v>
      </c>
      <c r="P5" s="177">
        <f t="shared" ca="1" si="12"/>
        <v>9.0297278604041402</v>
      </c>
      <c r="Q5" s="177">
        <f t="shared" ca="1" si="13"/>
        <v>2.8399144101381792</v>
      </c>
      <c r="R5" s="178">
        <f t="shared" ca="1" si="14"/>
        <v>663.61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663.89</v>
      </c>
      <c r="I6" s="180">
        <f t="shared" ca="1" si="5"/>
        <v>493.15</v>
      </c>
      <c r="J6" s="177">
        <f t="shared" ca="1" si="6"/>
        <v>158.88</v>
      </c>
      <c r="K6" s="177">
        <f t="shared" ca="1" si="7"/>
        <v>9.0299999999999994</v>
      </c>
      <c r="L6" s="177">
        <f t="shared" ca="1" si="8"/>
        <v>2.84</v>
      </c>
      <c r="M6" s="178">
        <f t="shared" ca="1" si="9"/>
        <v>663.9</v>
      </c>
      <c r="N6" s="176">
        <f t="shared" ca="1" si="10"/>
        <v>493.14257192348242</v>
      </c>
      <c r="O6" s="177">
        <f t="shared" ca="1" si="11"/>
        <v>158.8776068685043</v>
      </c>
      <c r="P6" s="177">
        <f t="shared" ca="1" si="12"/>
        <v>9.0298639855399898</v>
      </c>
      <c r="Q6" s="177">
        <f t="shared" ca="1" si="13"/>
        <v>2.8399572224732639</v>
      </c>
      <c r="R6" s="178">
        <f t="shared" ca="1" si="14"/>
        <v>663.89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663.89</v>
      </c>
      <c r="I7" s="180">
        <f t="shared" ca="1" si="5"/>
        <v>493.15</v>
      </c>
      <c r="J7" s="177">
        <f t="shared" ca="1" si="6"/>
        <v>158.88</v>
      </c>
      <c r="K7" s="177">
        <f t="shared" ca="1" si="7"/>
        <v>9.0299999999999994</v>
      </c>
      <c r="L7" s="177">
        <f t="shared" ca="1" si="8"/>
        <v>2.84</v>
      </c>
      <c r="M7" s="178">
        <f t="shared" ca="1" si="9"/>
        <v>663.9</v>
      </c>
      <c r="N7" s="176">
        <f t="shared" ca="1" si="10"/>
        <v>493.14257192348242</v>
      </c>
      <c r="O7" s="177">
        <f t="shared" ca="1" si="11"/>
        <v>158.8776068685043</v>
      </c>
      <c r="P7" s="177">
        <f t="shared" ca="1" si="12"/>
        <v>9.0298639855399898</v>
      </c>
      <c r="Q7" s="177">
        <f t="shared" ca="1" si="13"/>
        <v>2.8399572224732639</v>
      </c>
      <c r="R7" s="178">
        <f t="shared" ca="1" si="14"/>
        <v>663.89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663.89</v>
      </c>
      <c r="I8" s="180">
        <f t="shared" ca="1" si="5"/>
        <v>493.15</v>
      </c>
      <c r="J8" s="177">
        <f t="shared" ca="1" si="6"/>
        <v>158.88</v>
      </c>
      <c r="K8" s="177">
        <f t="shared" ca="1" si="7"/>
        <v>9.0299999999999994</v>
      </c>
      <c r="L8" s="177">
        <f t="shared" ca="1" si="8"/>
        <v>2.84</v>
      </c>
      <c r="M8" s="178">
        <f t="shared" ca="1" si="9"/>
        <v>663.9</v>
      </c>
      <c r="N8" s="176">
        <f t="shared" ca="1" si="10"/>
        <v>493.14257192348242</v>
      </c>
      <c r="O8" s="177">
        <f t="shared" ca="1" si="11"/>
        <v>158.8776068685043</v>
      </c>
      <c r="P8" s="177">
        <f t="shared" ca="1" si="12"/>
        <v>9.0298639855399898</v>
      </c>
      <c r="Q8" s="177">
        <f t="shared" ca="1" si="13"/>
        <v>2.8399572224732639</v>
      </c>
      <c r="R8" s="178">
        <f t="shared" ca="1" si="14"/>
        <v>663.89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663.89</v>
      </c>
      <c r="I9" s="180">
        <f t="shared" ca="1" si="5"/>
        <v>493.15</v>
      </c>
      <c r="J9" s="177">
        <f t="shared" ca="1" si="6"/>
        <v>158.88</v>
      </c>
      <c r="K9" s="177">
        <f t="shared" ca="1" si="7"/>
        <v>9.0299999999999994</v>
      </c>
      <c r="L9" s="177">
        <f t="shared" ca="1" si="8"/>
        <v>2.84</v>
      </c>
      <c r="M9" s="178">
        <f t="shared" ca="1" si="9"/>
        <v>663.9</v>
      </c>
      <c r="N9" s="176">
        <f t="shared" ca="1" si="10"/>
        <v>493.14257192348242</v>
      </c>
      <c r="O9" s="177">
        <f t="shared" ca="1" si="11"/>
        <v>158.8776068685043</v>
      </c>
      <c r="P9" s="177">
        <f t="shared" ca="1" si="12"/>
        <v>9.0298639855399898</v>
      </c>
      <c r="Q9" s="177">
        <f t="shared" ca="1" si="13"/>
        <v>2.8399572224732639</v>
      </c>
      <c r="R9" s="178">
        <f t="shared" ca="1" si="14"/>
        <v>663.89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663.89</v>
      </c>
      <c r="I10" s="180">
        <f t="shared" ca="1" si="5"/>
        <v>493.15</v>
      </c>
      <c r="J10" s="177">
        <f t="shared" ca="1" si="6"/>
        <v>158.88</v>
      </c>
      <c r="K10" s="177">
        <f t="shared" ca="1" si="7"/>
        <v>9.0299999999999994</v>
      </c>
      <c r="L10" s="177">
        <f t="shared" ca="1" si="8"/>
        <v>2.84</v>
      </c>
      <c r="M10" s="178">
        <f t="shared" ca="1" si="9"/>
        <v>663.9</v>
      </c>
      <c r="N10" s="176">
        <f t="shared" ca="1" si="10"/>
        <v>493.14257192348242</v>
      </c>
      <c r="O10" s="177">
        <f t="shared" ca="1" si="11"/>
        <v>158.8776068685043</v>
      </c>
      <c r="P10" s="177">
        <f t="shared" ca="1" si="12"/>
        <v>9.0298639855399898</v>
      </c>
      <c r="Q10" s="177">
        <f t="shared" ca="1" si="13"/>
        <v>2.8399572224732639</v>
      </c>
      <c r="R10" s="178">
        <f t="shared" ca="1" si="14"/>
        <v>663.89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619.01</v>
      </c>
      <c r="I11" s="180">
        <f t="shared" ca="1" si="5"/>
        <v>493.15</v>
      </c>
      <c r="J11" s="177">
        <f t="shared" ca="1" si="6"/>
        <v>118.06</v>
      </c>
      <c r="K11" s="177">
        <f t="shared" ca="1" si="7"/>
        <v>4.96</v>
      </c>
      <c r="L11" s="177">
        <f t="shared" ca="1" si="8"/>
        <v>2.84</v>
      </c>
      <c r="M11" s="178">
        <f t="shared" ca="1" si="9"/>
        <v>619.0100000000001</v>
      </c>
      <c r="N11" s="176">
        <f t="shared" ca="1" si="10"/>
        <v>493.14999999999986</v>
      </c>
      <c r="O11" s="177">
        <f t="shared" ca="1" si="11"/>
        <v>118.05999999999997</v>
      </c>
      <c r="P11" s="177">
        <f t="shared" ca="1" si="12"/>
        <v>4.9599999999999991</v>
      </c>
      <c r="Q11" s="177">
        <f t="shared" ca="1" si="13"/>
        <v>2.8399999999999994</v>
      </c>
      <c r="R11" s="178">
        <f t="shared" ca="1" si="14"/>
        <v>619.00999999999988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632.75</v>
      </c>
      <c r="I12" s="180">
        <f t="shared" ca="1" si="5"/>
        <v>493.15</v>
      </c>
      <c r="J12" s="177">
        <f t="shared" ca="1" si="6"/>
        <v>127.74</v>
      </c>
      <c r="K12" s="177">
        <f t="shared" ca="1" si="7"/>
        <v>9.0299999999999994</v>
      </c>
      <c r="L12" s="177">
        <f t="shared" ca="1" si="8"/>
        <v>2.84</v>
      </c>
      <c r="M12" s="178">
        <f t="shared" ca="1" si="9"/>
        <v>632.76</v>
      </c>
      <c r="N12" s="176">
        <f t="shared" ca="1" si="10"/>
        <v>493.14220636576266</v>
      </c>
      <c r="O12" s="177">
        <f t="shared" ca="1" si="11"/>
        <v>127.73798122510904</v>
      </c>
      <c r="P12" s="177">
        <f t="shared" ca="1" si="12"/>
        <v>9.0298572918642126</v>
      </c>
      <c r="Q12" s="177">
        <f t="shared" ca="1" si="13"/>
        <v>2.8399551172640494</v>
      </c>
      <c r="R12" s="178">
        <f t="shared" ca="1" si="14"/>
        <v>632.75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639.33000000000004</v>
      </c>
      <c r="I13" s="180">
        <f t="shared" ca="1" si="5"/>
        <v>493.15</v>
      </c>
      <c r="J13" s="177">
        <f t="shared" ca="1" si="6"/>
        <v>138.38</v>
      </c>
      <c r="K13" s="177">
        <f t="shared" ca="1" si="7"/>
        <v>4.96</v>
      </c>
      <c r="L13" s="177">
        <f t="shared" ca="1" si="8"/>
        <v>2.84</v>
      </c>
      <c r="M13" s="178">
        <f t="shared" ca="1" si="9"/>
        <v>639.33000000000004</v>
      </c>
      <c r="N13" s="176">
        <f t="shared" ca="1" si="10"/>
        <v>493.15</v>
      </c>
      <c r="O13" s="177">
        <f t="shared" ca="1" si="11"/>
        <v>138.38</v>
      </c>
      <c r="P13" s="177">
        <f t="shared" ca="1" si="12"/>
        <v>4.96</v>
      </c>
      <c r="Q13" s="177">
        <f t="shared" ca="1" si="13"/>
        <v>2.84</v>
      </c>
      <c r="R13" s="178">
        <f t="shared" ca="1" si="14"/>
        <v>639.33000000000004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639.33000000000004</v>
      </c>
      <c r="I14" s="180">
        <f t="shared" ca="1" si="5"/>
        <v>493.15</v>
      </c>
      <c r="J14" s="177">
        <f t="shared" ca="1" si="6"/>
        <v>138.38</v>
      </c>
      <c r="K14" s="177">
        <f t="shared" ca="1" si="7"/>
        <v>4.96</v>
      </c>
      <c r="L14" s="177">
        <f t="shared" ca="1" si="8"/>
        <v>2.84</v>
      </c>
      <c r="M14" s="178">
        <f t="shared" ca="1" si="9"/>
        <v>639.33000000000004</v>
      </c>
      <c r="N14" s="176">
        <f t="shared" ca="1" si="10"/>
        <v>493.15</v>
      </c>
      <c r="O14" s="177">
        <f t="shared" ca="1" si="11"/>
        <v>138.38</v>
      </c>
      <c r="P14" s="177">
        <f t="shared" ca="1" si="12"/>
        <v>4.96</v>
      </c>
      <c r="Q14" s="177">
        <f t="shared" ca="1" si="13"/>
        <v>2.84</v>
      </c>
      <c r="R14" s="178">
        <f t="shared" ca="1" si="14"/>
        <v>639.33000000000004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639.33000000000004</v>
      </c>
      <c r="I15" s="180">
        <f t="shared" ca="1" si="5"/>
        <v>493.15</v>
      </c>
      <c r="J15" s="177">
        <f t="shared" ca="1" si="6"/>
        <v>138.38</v>
      </c>
      <c r="K15" s="177">
        <f t="shared" ca="1" si="7"/>
        <v>4.96</v>
      </c>
      <c r="L15" s="177">
        <f t="shared" ca="1" si="8"/>
        <v>2.84</v>
      </c>
      <c r="M15" s="178">
        <f t="shared" ca="1" si="9"/>
        <v>639.33000000000004</v>
      </c>
      <c r="N15" s="176">
        <f t="shared" ca="1" si="10"/>
        <v>493.15</v>
      </c>
      <c r="O15" s="177">
        <f t="shared" ca="1" si="11"/>
        <v>138.38</v>
      </c>
      <c r="P15" s="177">
        <f t="shared" ca="1" si="12"/>
        <v>4.96</v>
      </c>
      <c r="Q15" s="177">
        <f t="shared" ca="1" si="13"/>
        <v>2.84</v>
      </c>
      <c r="R15" s="178">
        <f t="shared" ca="1" si="14"/>
        <v>639.33000000000004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639.33000000000004</v>
      </c>
      <c r="I16" s="180">
        <f t="shared" ca="1" si="5"/>
        <v>493.15</v>
      </c>
      <c r="J16" s="177">
        <f t="shared" ca="1" si="6"/>
        <v>138.38</v>
      </c>
      <c r="K16" s="177">
        <f t="shared" ca="1" si="7"/>
        <v>4.96</v>
      </c>
      <c r="L16" s="177">
        <f t="shared" ca="1" si="8"/>
        <v>2.84</v>
      </c>
      <c r="M16" s="178">
        <f t="shared" ca="1" si="9"/>
        <v>639.33000000000004</v>
      </c>
      <c r="N16" s="176">
        <f t="shared" ca="1" si="10"/>
        <v>493.15</v>
      </c>
      <c r="O16" s="177">
        <f t="shared" ca="1" si="11"/>
        <v>138.38</v>
      </c>
      <c r="P16" s="177">
        <f t="shared" ca="1" si="12"/>
        <v>4.96</v>
      </c>
      <c r="Q16" s="177">
        <f t="shared" ca="1" si="13"/>
        <v>2.84</v>
      </c>
      <c r="R16" s="178">
        <f t="shared" ca="1" si="14"/>
        <v>639.33000000000004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589.08000000000004</v>
      </c>
      <c r="I17" s="180">
        <f t="shared" ca="1" si="5"/>
        <v>493.21</v>
      </c>
      <c r="J17" s="177">
        <f t="shared" ca="1" si="6"/>
        <v>88.07</v>
      </c>
      <c r="K17" s="177">
        <f t="shared" ca="1" si="7"/>
        <v>4.96</v>
      </c>
      <c r="L17" s="177">
        <f t="shared" ca="1" si="8"/>
        <v>2.84</v>
      </c>
      <c r="M17" s="178">
        <f t="shared" ca="1" si="9"/>
        <v>589.08000000000004</v>
      </c>
      <c r="N17" s="176">
        <f t="shared" ca="1" si="10"/>
        <v>493.21</v>
      </c>
      <c r="O17" s="177">
        <f t="shared" ca="1" si="11"/>
        <v>88.07</v>
      </c>
      <c r="P17" s="177">
        <f t="shared" ca="1" si="12"/>
        <v>4.96</v>
      </c>
      <c r="Q17" s="177">
        <f t="shared" ca="1" si="13"/>
        <v>2.84</v>
      </c>
      <c r="R17" s="178">
        <f t="shared" ca="1" si="14"/>
        <v>589.08000000000004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589.01</v>
      </c>
      <c r="I18" s="180">
        <f t="shared" ca="1" si="5"/>
        <v>493.15</v>
      </c>
      <c r="J18" s="177">
        <f t="shared" ca="1" si="6"/>
        <v>88.06</v>
      </c>
      <c r="K18" s="177">
        <f t="shared" ca="1" si="7"/>
        <v>4.96</v>
      </c>
      <c r="L18" s="177">
        <f t="shared" ca="1" si="8"/>
        <v>2.84</v>
      </c>
      <c r="M18" s="178">
        <f t="shared" ca="1" si="9"/>
        <v>589.0100000000001</v>
      </c>
      <c r="N18" s="176">
        <f t="shared" ca="1" si="10"/>
        <v>493.14999999999986</v>
      </c>
      <c r="O18" s="177">
        <f t="shared" ca="1" si="11"/>
        <v>88.059999999999988</v>
      </c>
      <c r="P18" s="177">
        <f t="shared" ca="1" si="12"/>
        <v>4.9599999999999991</v>
      </c>
      <c r="Q18" s="177">
        <f t="shared" ca="1" si="13"/>
        <v>2.8399999999999994</v>
      </c>
      <c r="R18" s="178">
        <f t="shared" ca="1" si="14"/>
        <v>589.00999999999988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607.16999999999996</v>
      </c>
      <c r="I19" s="180">
        <f t="shared" ca="1" si="5"/>
        <v>453.79</v>
      </c>
      <c r="J19" s="177">
        <f t="shared" ca="1" si="6"/>
        <v>146.19999999999999</v>
      </c>
      <c r="K19" s="177">
        <f t="shared" ca="1" si="7"/>
        <v>4.57</v>
      </c>
      <c r="L19" s="177">
        <f t="shared" ca="1" si="8"/>
        <v>2.61</v>
      </c>
      <c r="M19" s="178">
        <f t="shared" ca="1" si="9"/>
        <v>607.17000000000007</v>
      </c>
      <c r="N19" s="176">
        <f t="shared" ca="1" si="10"/>
        <v>453.78999999999996</v>
      </c>
      <c r="O19" s="177">
        <f t="shared" ca="1" si="11"/>
        <v>146.19999999999996</v>
      </c>
      <c r="P19" s="177">
        <f t="shared" ca="1" si="12"/>
        <v>4.5699999999999994</v>
      </c>
      <c r="Q19" s="177">
        <f t="shared" ca="1" si="13"/>
        <v>2.6099999999999994</v>
      </c>
      <c r="R19" s="178">
        <f t="shared" ca="1" si="14"/>
        <v>607.16999999999996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659.83</v>
      </c>
      <c r="I20" s="180">
        <f t="shared" ca="1" si="5"/>
        <v>493.15</v>
      </c>
      <c r="J20" s="177">
        <f t="shared" ca="1" si="6"/>
        <v>158.88</v>
      </c>
      <c r="K20" s="177">
        <f t="shared" ca="1" si="7"/>
        <v>4.96</v>
      </c>
      <c r="L20" s="177">
        <f t="shared" ca="1" si="8"/>
        <v>2.84</v>
      </c>
      <c r="M20" s="178">
        <f t="shared" ca="1" si="9"/>
        <v>659.83</v>
      </c>
      <c r="N20" s="176">
        <f t="shared" ca="1" si="10"/>
        <v>493.15</v>
      </c>
      <c r="O20" s="177">
        <f t="shared" ca="1" si="11"/>
        <v>158.88</v>
      </c>
      <c r="P20" s="177">
        <f t="shared" ca="1" si="12"/>
        <v>4.96</v>
      </c>
      <c r="Q20" s="177">
        <f t="shared" ca="1" si="13"/>
        <v>2.84</v>
      </c>
      <c r="R20" s="178">
        <f t="shared" ca="1" si="14"/>
        <v>659.83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659.83</v>
      </c>
      <c r="I21" s="180">
        <f t="shared" ca="1" si="5"/>
        <v>493.15</v>
      </c>
      <c r="J21" s="177">
        <f t="shared" ca="1" si="6"/>
        <v>158.88</v>
      </c>
      <c r="K21" s="177">
        <f t="shared" ca="1" si="7"/>
        <v>4.96</v>
      </c>
      <c r="L21" s="177">
        <f t="shared" ca="1" si="8"/>
        <v>2.84</v>
      </c>
      <c r="M21" s="178">
        <f t="shared" ca="1" si="9"/>
        <v>659.83</v>
      </c>
      <c r="N21" s="176">
        <f t="shared" ca="1" si="10"/>
        <v>493.15</v>
      </c>
      <c r="O21" s="177">
        <f t="shared" ca="1" si="11"/>
        <v>158.88</v>
      </c>
      <c r="P21" s="177">
        <f t="shared" ca="1" si="12"/>
        <v>4.96</v>
      </c>
      <c r="Q21" s="177">
        <f t="shared" ca="1" si="13"/>
        <v>2.84</v>
      </c>
      <c r="R21" s="178">
        <f t="shared" ca="1" si="14"/>
        <v>659.83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659.83</v>
      </c>
      <c r="I22" s="180">
        <f t="shared" ca="1" si="5"/>
        <v>493.15</v>
      </c>
      <c r="J22" s="177">
        <f t="shared" ca="1" si="6"/>
        <v>158.88</v>
      </c>
      <c r="K22" s="177">
        <f t="shared" ca="1" si="7"/>
        <v>4.96</v>
      </c>
      <c r="L22" s="177">
        <f t="shared" ca="1" si="8"/>
        <v>2.84</v>
      </c>
      <c r="M22" s="178">
        <f t="shared" ca="1" si="9"/>
        <v>659.83</v>
      </c>
      <c r="N22" s="176">
        <f t="shared" ca="1" si="10"/>
        <v>493.15</v>
      </c>
      <c r="O22" s="177">
        <f t="shared" ca="1" si="11"/>
        <v>158.88</v>
      </c>
      <c r="P22" s="177">
        <f t="shared" ca="1" si="12"/>
        <v>4.96</v>
      </c>
      <c r="Q22" s="177">
        <f t="shared" ca="1" si="13"/>
        <v>2.84</v>
      </c>
      <c r="R22" s="178">
        <f t="shared" ca="1" si="14"/>
        <v>659.83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659.83</v>
      </c>
      <c r="I23" s="180">
        <f t="shared" ca="1" si="5"/>
        <v>493.15</v>
      </c>
      <c r="J23" s="177">
        <f t="shared" ca="1" si="6"/>
        <v>158.88</v>
      </c>
      <c r="K23" s="177">
        <f t="shared" ca="1" si="7"/>
        <v>4.96</v>
      </c>
      <c r="L23" s="177">
        <f t="shared" ca="1" si="8"/>
        <v>2.84</v>
      </c>
      <c r="M23" s="178">
        <f t="shared" ca="1" si="9"/>
        <v>659.83</v>
      </c>
      <c r="N23" s="176">
        <f t="shared" ca="1" si="10"/>
        <v>493.15</v>
      </c>
      <c r="O23" s="177">
        <f t="shared" ca="1" si="11"/>
        <v>158.88</v>
      </c>
      <c r="P23" s="177">
        <f t="shared" ca="1" si="12"/>
        <v>4.96</v>
      </c>
      <c r="Q23" s="177">
        <f t="shared" ca="1" si="13"/>
        <v>2.84</v>
      </c>
      <c r="R23" s="178">
        <f t="shared" ca="1" si="14"/>
        <v>659.83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659.83</v>
      </c>
      <c r="I24" s="180">
        <f t="shared" ca="1" si="5"/>
        <v>493.15</v>
      </c>
      <c r="J24" s="177">
        <f t="shared" ca="1" si="6"/>
        <v>158.88</v>
      </c>
      <c r="K24" s="177">
        <f t="shared" ca="1" si="7"/>
        <v>4.96</v>
      </c>
      <c r="L24" s="177">
        <f t="shared" ca="1" si="8"/>
        <v>2.84</v>
      </c>
      <c r="M24" s="178">
        <f t="shared" ca="1" si="9"/>
        <v>659.83</v>
      </c>
      <c r="N24" s="176">
        <f t="shared" ca="1" si="10"/>
        <v>493.15</v>
      </c>
      <c r="O24" s="177">
        <f t="shared" ca="1" si="11"/>
        <v>158.88</v>
      </c>
      <c r="P24" s="177">
        <f t="shared" ca="1" si="12"/>
        <v>4.96</v>
      </c>
      <c r="Q24" s="177">
        <f t="shared" ca="1" si="13"/>
        <v>2.84</v>
      </c>
      <c r="R24" s="178">
        <f t="shared" ca="1" si="14"/>
        <v>659.83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659.83</v>
      </c>
      <c r="I25" s="180">
        <f t="shared" ca="1" si="5"/>
        <v>493.15</v>
      </c>
      <c r="J25" s="177">
        <f t="shared" ca="1" si="6"/>
        <v>158.88</v>
      </c>
      <c r="K25" s="177">
        <f t="shared" ca="1" si="7"/>
        <v>4.96</v>
      </c>
      <c r="L25" s="177">
        <f t="shared" ca="1" si="8"/>
        <v>2.84</v>
      </c>
      <c r="M25" s="178">
        <f t="shared" ca="1" si="9"/>
        <v>659.83</v>
      </c>
      <c r="N25" s="176">
        <f t="shared" ca="1" si="10"/>
        <v>493.15</v>
      </c>
      <c r="O25" s="177">
        <f t="shared" ca="1" si="11"/>
        <v>158.88</v>
      </c>
      <c r="P25" s="177">
        <f t="shared" ca="1" si="12"/>
        <v>4.96</v>
      </c>
      <c r="Q25" s="177">
        <f t="shared" ca="1" si="13"/>
        <v>2.84</v>
      </c>
      <c r="R25" s="178">
        <f t="shared" ca="1" si="14"/>
        <v>659.83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659.83</v>
      </c>
      <c r="I26" s="180">
        <f t="shared" ca="1" si="5"/>
        <v>493.15</v>
      </c>
      <c r="J26" s="177">
        <f t="shared" ca="1" si="6"/>
        <v>158.88</v>
      </c>
      <c r="K26" s="177">
        <f t="shared" ca="1" si="7"/>
        <v>4.96</v>
      </c>
      <c r="L26" s="177">
        <f t="shared" ca="1" si="8"/>
        <v>2.84</v>
      </c>
      <c r="M26" s="178">
        <f t="shared" ca="1" si="9"/>
        <v>659.83</v>
      </c>
      <c r="N26" s="176">
        <f t="shared" ca="1" si="10"/>
        <v>493.15</v>
      </c>
      <c r="O26" s="177">
        <f t="shared" ca="1" si="11"/>
        <v>158.88</v>
      </c>
      <c r="P26" s="177">
        <f t="shared" ca="1" si="12"/>
        <v>4.96</v>
      </c>
      <c r="Q26" s="177">
        <f t="shared" ca="1" si="13"/>
        <v>2.84</v>
      </c>
      <c r="R26" s="178">
        <f t="shared" ca="1" si="14"/>
        <v>659.83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589.66999999999996</v>
      </c>
      <c r="I27" s="180">
        <f t="shared" ca="1" si="5"/>
        <v>493.7</v>
      </c>
      <c r="J27" s="177">
        <f t="shared" ca="1" si="6"/>
        <v>88.16</v>
      </c>
      <c r="K27" s="177">
        <f t="shared" ca="1" si="7"/>
        <v>4.97</v>
      </c>
      <c r="L27" s="177">
        <f t="shared" ca="1" si="8"/>
        <v>2.84</v>
      </c>
      <c r="M27" s="178">
        <f t="shared" ca="1" si="9"/>
        <v>589.67000000000007</v>
      </c>
      <c r="N27" s="176">
        <f t="shared" ca="1" si="10"/>
        <v>493.69999999999987</v>
      </c>
      <c r="O27" s="177">
        <f t="shared" ca="1" si="11"/>
        <v>88.159999999999982</v>
      </c>
      <c r="P27" s="177">
        <f t="shared" ca="1" si="12"/>
        <v>4.9699999999999989</v>
      </c>
      <c r="Q27" s="177">
        <f t="shared" ca="1" si="13"/>
        <v>2.8399999999999994</v>
      </c>
      <c r="R27" s="178">
        <f t="shared" ca="1" si="14"/>
        <v>589.66999999999996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589.01</v>
      </c>
      <c r="I28" s="180">
        <f t="shared" ca="1" si="5"/>
        <v>493.15</v>
      </c>
      <c r="J28" s="177">
        <f t="shared" ca="1" si="6"/>
        <v>88.06</v>
      </c>
      <c r="K28" s="177">
        <f t="shared" ca="1" si="7"/>
        <v>4.96</v>
      </c>
      <c r="L28" s="177">
        <f t="shared" ca="1" si="8"/>
        <v>2.84</v>
      </c>
      <c r="M28" s="178">
        <f t="shared" ca="1" si="9"/>
        <v>589.0100000000001</v>
      </c>
      <c r="N28" s="176">
        <f t="shared" ca="1" si="10"/>
        <v>493.14999999999986</v>
      </c>
      <c r="O28" s="177">
        <f t="shared" ca="1" si="11"/>
        <v>88.059999999999988</v>
      </c>
      <c r="P28" s="177">
        <f t="shared" ca="1" si="12"/>
        <v>4.9599999999999991</v>
      </c>
      <c r="Q28" s="177">
        <f t="shared" ca="1" si="13"/>
        <v>2.8399999999999994</v>
      </c>
      <c r="R28" s="178">
        <f t="shared" ca="1" si="14"/>
        <v>589.00999999999988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589.01</v>
      </c>
      <c r="I29" s="180">
        <f t="shared" ca="1" si="5"/>
        <v>493.15</v>
      </c>
      <c r="J29" s="177">
        <f t="shared" ca="1" si="6"/>
        <v>88.06</v>
      </c>
      <c r="K29" s="177">
        <f t="shared" ca="1" si="7"/>
        <v>4.96</v>
      </c>
      <c r="L29" s="177">
        <f t="shared" ca="1" si="8"/>
        <v>2.84</v>
      </c>
      <c r="M29" s="178">
        <f t="shared" ca="1" si="9"/>
        <v>589.0100000000001</v>
      </c>
      <c r="N29" s="176">
        <f t="shared" ca="1" si="10"/>
        <v>493.14999999999986</v>
      </c>
      <c r="O29" s="177">
        <f t="shared" ca="1" si="11"/>
        <v>88.059999999999988</v>
      </c>
      <c r="P29" s="177">
        <f t="shared" ca="1" si="12"/>
        <v>4.9599999999999991</v>
      </c>
      <c r="Q29" s="177">
        <f t="shared" ca="1" si="13"/>
        <v>2.8399999999999994</v>
      </c>
      <c r="R29" s="178">
        <f t="shared" ca="1" si="14"/>
        <v>589.00999999999988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589.01</v>
      </c>
      <c r="I30" s="180">
        <f t="shared" ca="1" si="5"/>
        <v>493.15</v>
      </c>
      <c r="J30" s="177">
        <f t="shared" ca="1" si="6"/>
        <v>88.06</v>
      </c>
      <c r="K30" s="177">
        <f t="shared" ca="1" si="7"/>
        <v>4.96</v>
      </c>
      <c r="L30" s="177">
        <f t="shared" ca="1" si="8"/>
        <v>2.84</v>
      </c>
      <c r="M30" s="178">
        <f t="shared" ca="1" si="9"/>
        <v>589.0100000000001</v>
      </c>
      <c r="N30" s="176">
        <f t="shared" ca="1" si="10"/>
        <v>493.14999999999986</v>
      </c>
      <c r="O30" s="177">
        <f t="shared" ca="1" si="11"/>
        <v>88.059999999999988</v>
      </c>
      <c r="P30" s="177">
        <f t="shared" ca="1" si="12"/>
        <v>4.9599999999999991</v>
      </c>
      <c r="Q30" s="177">
        <f t="shared" ca="1" si="13"/>
        <v>2.8399999999999994</v>
      </c>
      <c r="R30" s="178">
        <f t="shared" ca="1" si="14"/>
        <v>589.00999999999988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589.01</v>
      </c>
      <c r="I31" s="180">
        <f t="shared" ca="1" si="5"/>
        <v>493.15</v>
      </c>
      <c r="J31" s="177">
        <f t="shared" ca="1" si="6"/>
        <v>88.06</v>
      </c>
      <c r="K31" s="177">
        <f t="shared" ca="1" si="7"/>
        <v>4.96</v>
      </c>
      <c r="L31" s="177">
        <f t="shared" ca="1" si="8"/>
        <v>2.84</v>
      </c>
      <c r="M31" s="178">
        <f t="shared" ca="1" si="9"/>
        <v>589.0100000000001</v>
      </c>
      <c r="N31" s="176">
        <f t="shared" ca="1" si="10"/>
        <v>493.14999999999986</v>
      </c>
      <c r="O31" s="177">
        <f t="shared" ca="1" si="11"/>
        <v>88.059999999999988</v>
      </c>
      <c r="P31" s="177">
        <f t="shared" ca="1" si="12"/>
        <v>4.9599999999999991</v>
      </c>
      <c r="Q31" s="177">
        <f t="shared" ca="1" si="13"/>
        <v>2.8399999999999994</v>
      </c>
      <c r="R31" s="178">
        <f t="shared" ca="1" si="14"/>
        <v>589.00999999999988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589.01</v>
      </c>
      <c r="I32" s="180">
        <f t="shared" ca="1" si="5"/>
        <v>493.15</v>
      </c>
      <c r="J32" s="177">
        <f t="shared" ca="1" si="6"/>
        <v>88.06</v>
      </c>
      <c r="K32" s="177">
        <f t="shared" ca="1" si="7"/>
        <v>4.96</v>
      </c>
      <c r="L32" s="177">
        <f t="shared" ca="1" si="8"/>
        <v>2.84</v>
      </c>
      <c r="M32" s="178">
        <f t="shared" ca="1" si="9"/>
        <v>589.0100000000001</v>
      </c>
      <c r="N32" s="176">
        <f t="shared" ca="1" si="10"/>
        <v>493.14999999999986</v>
      </c>
      <c r="O32" s="177">
        <f t="shared" ca="1" si="11"/>
        <v>88.059999999999988</v>
      </c>
      <c r="P32" s="177">
        <f t="shared" ca="1" si="12"/>
        <v>4.9599999999999991</v>
      </c>
      <c r="Q32" s="177">
        <f t="shared" ca="1" si="13"/>
        <v>2.8399999999999994</v>
      </c>
      <c r="R32" s="178">
        <f t="shared" ca="1" si="14"/>
        <v>589.00999999999988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589.01</v>
      </c>
      <c r="I33" s="180">
        <f t="shared" ca="1" si="5"/>
        <v>493.15</v>
      </c>
      <c r="J33" s="177">
        <f t="shared" ca="1" si="6"/>
        <v>88.06</v>
      </c>
      <c r="K33" s="177">
        <f t="shared" ca="1" si="7"/>
        <v>4.96</v>
      </c>
      <c r="L33" s="177">
        <f t="shared" ca="1" si="8"/>
        <v>2.84</v>
      </c>
      <c r="M33" s="178">
        <f t="shared" ca="1" si="9"/>
        <v>589.0100000000001</v>
      </c>
      <c r="N33" s="176">
        <f t="shared" ca="1" si="10"/>
        <v>493.14999999999986</v>
      </c>
      <c r="O33" s="177">
        <f t="shared" ca="1" si="11"/>
        <v>88.059999999999988</v>
      </c>
      <c r="P33" s="177">
        <f t="shared" ca="1" si="12"/>
        <v>4.9599999999999991</v>
      </c>
      <c r="Q33" s="177">
        <f t="shared" ca="1" si="13"/>
        <v>2.8399999999999994</v>
      </c>
      <c r="R33" s="178">
        <f t="shared" ca="1" si="14"/>
        <v>589.00999999999988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589.01</v>
      </c>
      <c r="I34" s="180">
        <f t="shared" ca="1" si="5"/>
        <v>493.15</v>
      </c>
      <c r="J34" s="177">
        <f t="shared" ca="1" si="6"/>
        <v>88.06</v>
      </c>
      <c r="K34" s="177">
        <f t="shared" ca="1" si="7"/>
        <v>4.96</v>
      </c>
      <c r="L34" s="177">
        <f t="shared" ca="1" si="8"/>
        <v>2.84</v>
      </c>
      <c r="M34" s="178">
        <f t="shared" ca="1" si="9"/>
        <v>589.0100000000001</v>
      </c>
      <c r="N34" s="176">
        <f t="shared" ca="1" si="10"/>
        <v>493.14999999999986</v>
      </c>
      <c r="O34" s="177">
        <f t="shared" ca="1" si="11"/>
        <v>88.059999999999988</v>
      </c>
      <c r="P34" s="177">
        <f t="shared" ca="1" si="12"/>
        <v>4.9599999999999991</v>
      </c>
      <c r="Q34" s="177">
        <f t="shared" ca="1" si="13"/>
        <v>2.8399999999999994</v>
      </c>
      <c r="R34" s="178">
        <f t="shared" ca="1" si="14"/>
        <v>589.00999999999988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589.01</v>
      </c>
      <c r="I35" s="180">
        <f t="shared" ca="1" si="5"/>
        <v>493.15</v>
      </c>
      <c r="J35" s="177">
        <f t="shared" ca="1" si="6"/>
        <v>88.06</v>
      </c>
      <c r="K35" s="177">
        <f t="shared" ca="1" si="7"/>
        <v>4.96</v>
      </c>
      <c r="L35" s="177">
        <f t="shared" ca="1" si="8"/>
        <v>2.84</v>
      </c>
      <c r="M35" s="178">
        <f t="shared" ca="1" si="9"/>
        <v>589.0100000000001</v>
      </c>
      <c r="N35" s="176">
        <f t="shared" ca="1" si="10"/>
        <v>493.14999999999986</v>
      </c>
      <c r="O35" s="177">
        <f t="shared" ca="1" si="11"/>
        <v>88.059999999999988</v>
      </c>
      <c r="P35" s="177">
        <f t="shared" ca="1" si="12"/>
        <v>4.9599999999999991</v>
      </c>
      <c r="Q35" s="177">
        <f t="shared" ca="1" si="13"/>
        <v>2.8399999999999994</v>
      </c>
      <c r="R35" s="178">
        <f t="shared" ca="1" si="14"/>
        <v>589.00999999999988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589.01</v>
      </c>
      <c r="I36" s="180">
        <f t="shared" ca="1" si="5"/>
        <v>493.15</v>
      </c>
      <c r="J36" s="177">
        <f t="shared" ca="1" si="6"/>
        <v>88.06</v>
      </c>
      <c r="K36" s="177">
        <f t="shared" ca="1" si="7"/>
        <v>4.96</v>
      </c>
      <c r="L36" s="177">
        <f t="shared" ca="1" si="8"/>
        <v>2.84</v>
      </c>
      <c r="M36" s="178">
        <f t="shared" ca="1" si="9"/>
        <v>589.0100000000001</v>
      </c>
      <c r="N36" s="176">
        <f t="shared" ca="1" si="10"/>
        <v>493.14999999999986</v>
      </c>
      <c r="O36" s="177">
        <f t="shared" ca="1" si="11"/>
        <v>88.059999999999988</v>
      </c>
      <c r="P36" s="177">
        <f t="shared" ca="1" si="12"/>
        <v>4.9599999999999991</v>
      </c>
      <c r="Q36" s="177">
        <f t="shared" ca="1" si="13"/>
        <v>2.8399999999999994</v>
      </c>
      <c r="R36" s="178">
        <f t="shared" ca="1" si="14"/>
        <v>589.00999999999988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589.01</v>
      </c>
      <c r="I37" s="180">
        <f t="shared" ca="1" si="5"/>
        <v>493.15</v>
      </c>
      <c r="J37" s="177">
        <f t="shared" ca="1" si="6"/>
        <v>88.06</v>
      </c>
      <c r="K37" s="177">
        <f t="shared" ca="1" si="7"/>
        <v>4.96</v>
      </c>
      <c r="L37" s="177">
        <f t="shared" ca="1" si="8"/>
        <v>2.84</v>
      </c>
      <c r="M37" s="178">
        <f t="shared" ca="1" si="9"/>
        <v>589.0100000000001</v>
      </c>
      <c r="N37" s="176">
        <f t="shared" ca="1" si="10"/>
        <v>493.14999999999986</v>
      </c>
      <c r="O37" s="177">
        <f t="shared" ca="1" si="11"/>
        <v>88.059999999999988</v>
      </c>
      <c r="P37" s="177">
        <f t="shared" ca="1" si="12"/>
        <v>4.9599999999999991</v>
      </c>
      <c r="Q37" s="177">
        <f t="shared" ca="1" si="13"/>
        <v>2.8399999999999994</v>
      </c>
      <c r="R37" s="178">
        <f t="shared" ca="1" si="14"/>
        <v>589.00999999999988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589.01</v>
      </c>
      <c r="I38" s="180">
        <f t="shared" ca="1" si="5"/>
        <v>493.15</v>
      </c>
      <c r="J38" s="177">
        <f t="shared" ca="1" si="6"/>
        <v>88.06</v>
      </c>
      <c r="K38" s="177">
        <f t="shared" ca="1" si="7"/>
        <v>4.96</v>
      </c>
      <c r="L38" s="177">
        <f t="shared" ca="1" si="8"/>
        <v>2.84</v>
      </c>
      <c r="M38" s="178">
        <f t="shared" ca="1" si="9"/>
        <v>589.0100000000001</v>
      </c>
      <c r="N38" s="176">
        <f t="shared" ca="1" si="10"/>
        <v>493.14999999999986</v>
      </c>
      <c r="O38" s="177">
        <f t="shared" ca="1" si="11"/>
        <v>88.059999999999988</v>
      </c>
      <c r="P38" s="177">
        <f t="shared" ca="1" si="12"/>
        <v>4.9599999999999991</v>
      </c>
      <c r="Q38" s="177">
        <f t="shared" ca="1" si="13"/>
        <v>2.8399999999999994</v>
      </c>
      <c r="R38" s="178">
        <f t="shared" ca="1" si="14"/>
        <v>589.00999999999988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589.01</v>
      </c>
      <c r="I39" s="180">
        <f t="shared" ca="1" si="5"/>
        <v>493.15</v>
      </c>
      <c r="J39" s="177">
        <f t="shared" ca="1" si="6"/>
        <v>88.06</v>
      </c>
      <c r="K39" s="177">
        <f t="shared" ca="1" si="7"/>
        <v>4.96</v>
      </c>
      <c r="L39" s="177">
        <f t="shared" ca="1" si="8"/>
        <v>2.84</v>
      </c>
      <c r="M39" s="178">
        <f t="shared" ca="1" si="9"/>
        <v>589.0100000000001</v>
      </c>
      <c r="N39" s="176">
        <f t="shared" ca="1" si="10"/>
        <v>493.14999999999986</v>
      </c>
      <c r="O39" s="177">
        <f t="shared" ca="1" si="11"/>
        <v>88.059999999999988</v>
      </c>
      <c r="P39" s="177">
        <f t="shared" ca="1" si="12"/>
        <v>4.9599999999999991</v>
      </c>
      <c r="Q39" s="177">
        <f t="shared" ca="1" si="13"/>
        <v>2.8399999999999994</v>
      </c>
      <c r="R39" s="178">
        <f t="shared" ca="1" si="14"/>
        <v>589.00999999999988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589.01</v>
      </c>
      <c r="I40" s="180">
        <f t="shared" ca="1" si="5"/>
        <v>493.15</v>
      </c>
      <c r="J40" s="177">
        <f t="shared" ca="1" si="6"/>
        <v>88.06</v>
      </c>
      <c r="K40" s="177">
        <f t="shared" ca="1" si="7"/>
        <v>4.96</v>
      </c>
      <c r="L40" s="177">
        <f t="shared" ca="1" si="8"/>
        <v>2.84</v>
      </c>
      <c r="M40" s="178">
        <f t="shared" ca="1" si="9"/>
        <v>589.0100000000001</v>
      </c>
      <c r="N40" s="176">
        <f t="shared" ca="1" si="10"/>
        <v>493.14999999999986</v>
      </c>
      <c r="O40" s="177">
        <f t="shared" ca="1" si="11"/>
        <v>88.059999999999988</v>
      </c>
      <c r="P40" s="177">
        <f t="shared" ca="1" si="12"/>
        <v>4.9599999999999991</v>
      </c>
      <c r="Q40" s="177">
        <f t="shared" ca="1" si="13"/>
        <v>2.8399999999999994</v>
      </c>
      <c r="R40" s="178">
        <f t="shared" ca="1" si="14"/>
        <v>589.00999999999988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589.01</v>
      </c>
      <c r="I41" s="180">
        <f t="shared" ca="1" si="5"/>
        <v>493.15</v>
      </c>
      <c r="J41" s="177">
        <f t="shared" ca="1" si="6"/>
        <v>88.06</v>
      </c>
      <c r="K41" s="177">
        <f t="shared" ca="1" si="7"/>
        <v>4.96</v>
      </c>
      <c r="L41" s="177">
        <f t="shared" ca="1" si="8"/>
        <v>2.84</v>
      </c>
      <c r="M41" s="178">
        <f t="shared" ca="1" si="9"/>
        <v>589.0100000000001</v>
      </c>
      <c r="N41" s="176">
        <f t="shared" ca="1" si="10"/>
        <v>493.14999999999986</v>
      </c>
      <c r="O41" s="177">
        <f t="shared" ca="1" si="11"/>
        <v>88.059999999999988</v>
      </c>
      <c r="P41" s="177">
        <f t="shared" ca="1" si="12"/>
        <v>4.9599999999999991</v>
      </c>
      <c r="Q41" s="177">
        <f t="shared" ca="1" si="13"/>
        <v>2.8399999999999994</v>
      </c>
      <c r="R41" s="178">
        <f t="shared" ca="1" si="14"/>
        <v>589.00999999999988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589.01</v>
      </c>
      <c r="I42" s="180">
        <f t="shared" ca="1" si="5"/>
        <v>493.15</v>
      </c>
      <c r="J42" s="177">
        <f t="shared" ca="1" si="6"/>
        <v>88.06</v>
      </c>
      <c r="K42" s="177">
        <f t="shared" ca="1" si="7"/>
        <v>4.96</v>
      </c>
      <c r="L42" s="177">
        <f t="shared" ca="1" si="8"/>
        <v>2.84</v>
      </c>
      <c r="M42" s="178">
        <f t="shared" ca="1" si="9"/>
        <v>589.0100000000001</v>
      </c>
      <c r="N42" s="176">
        <f t="shared" ca="1" si="10"/>
        <v>493.14999999999986</v>
      </c>
      <c r="O42" s="177">
        <f t="shared" ca="1" si="11"/>
        <v>88.059999999999988</v>
      </c>
      <c r="P42" s="177">
        <f t="shared" ca="1" si="12"/>
        <v>4.9599999999999991</v>
      </c>
      <c r="Q42" s="177">
        <f t="shared" ca="1" si="13"/>
        <v>2.8399999999999994</v>
      </c>
      <c r="R42" s="178">
        <f t="shared" ca="1" si="14"/>
        <v>589.00999999999988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589.01</v>
      </c>
      <c r="I43" s="180">
        <f t="shared" ca="1" si="5"/>
        <v>493.15</v>
      </c>
      <c r="J43" s="177">
        <f t="shared" ca="1" si="6"/>
        <v>88.06</v>
      </c>
      <c r="K43" s="177">
        <f t="shared" ca="1" si="7"/>
        <v>4.96</v>
      </c>
      <c r="L43" s="177">
        <f t="shared" ca="1" si="8"/>
        <v>2.84</v>
      </c>
      <c r="M43" s="178">
        <f t="shared" ca="1" si="9"/>
        <v>589.0100000000001</v>
      </c>
      <c r="N43" s="176">
        <f t="shared" ca="1" si="10"/>
        <v>493.14999999999986</v>
      </c>
      <c r="O43" s="177">
        <f t="shared" ca="1" si="11"/>
        <v>88.059999999999988</v>
      </c>
      <c r="P43" s="177">
        <f t="shared" ca="1" si="12"/>
        <v>4.9599999999999991</v>
      </c>
      <c r="Q43" s="177">
        <f t="shared" ca="1" si="13"/>
        <v>2.8399999999999994</v>
      </c>
      <c r="R43" s="178">
        <f t="shared" ca="1" si="14"/>
        <v>589.00999999999988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589.01</v>
      </c>
      <c r="I44" s="180">
        <f t="shared" ca="1" si="5"/>
        <v>493.15</v>
      </c>
      <c r="J44" s="177">
        <f t="shared" ca="1" si="6"/>
        <v>88.06</v>
      </c>
      <c r="K44" s="177">
        <f t="shared" ca="1" si="7"/>
        <v>4.96</v>
      </c>
      <c r="L44" s="177">
        <f t="shared" ca="1" si="8"/>
        <v>2.84</v>
      </c>
      <c r="M44" s="178">
        <f t="shared" ca="1" si="9"/>
        <v>589.0100000000001</v>
      </c>
      <c r="N44" s="176">
        <f t="shared" ca="1" si="10"/>
        <v>493.14999999999986</v>
      </c>
      <c r="O44" s="177">
        <f t="shared" ca="1" si="11"/>
        <v>88.059999999999988</v>
      </c>
      <c r="P44" s="177">
        <f t="shared" ca="1" si="12"/>
        <v>4.9599999999999991</v>
      </c>
      <c r="Q44" s="177">
        <f t="shared" ca="1" si="13"/>
        <v>2.8399999999999994</v>
      </c>
      <c r="R44" s="178">
        <f t="shared" ca="1" si="14"/>
        <v>589.00999999999988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589.01</v>
      </c>
      <c r="I45" s="180">
        <f t="shared" ca="1" si="5"/>
        <v>493.15</v>
      </c>
      <c r="J45" s="177">
        <f t="shared" ca="1" si="6"/>
        <v>88.06</v>
      </c>
      <c r="K45" s="177">
        <f t="shared" ca="1" si="7"/>
        <v>4.96</v>
      </c>
      <c r="L45" s="177">
        <f t="shared" ca="1" si="8"/>
        <v>2.84</v>
      </c>
      <c r="M45" s="178">
        <f t="shared" ca="1" si="9"/>
        <v>589.0100000000001</v>
      </c>
      <c r="N45" s="176">
        <f t="shared" ca="1" si="10"/>
        <v>493.14999999999986</v>
      </c>
      <c r="O45" s="177">
        <f t="shared" ca="1" si="11"/>
        <v>88.059999999999988</v>
      </c>
      <c r="P45" s="177">
        <f t="shared" ca="1" si="12"/>
        <v>4.9599999999999991</v>
      </c>
      <c r="Q45" s="177">
        <f t="shared" ca="1" si="13"/>
        <v>2.8399999999999994</v>
      </c>
      <c r="R45" s="178">
        <f t="shared" ca="1" si="14"/>
        <v>589.00999999999988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589.01</v>
      </c>
      <c r="I46" s="180">
        <f t="shared" ca="1" si="5"/>
        <v>493.15</v>
      </c>
      <c r="J46" s="177">
        <f t="shared" ca="1" si="6"/>
        <v>88.06</v>
      </c>
      <c r="K46" s="177">
        <f t="shared" ca="1" si="7"/>
        <v>4.96</v>
      </c>
      <c r="L46" s="177">
        <f t="shared" ca="1" si="8"/>
        <v>2.84</v>
      </c>
      <c r="M46" s="178">
        <f t="shared" ca="1" si="9"/>
        <v>589.0100000000001</v>
      </c>
      <c r="N46" s="176">
        <f t="shared" ca="1" si="10"/>
        <v>493.14999999999986</v>
      </c>
      <c r="O46" s="177">
        <f t="shared" ca="1" si="11"/>
        <v>88.059999999999988</v>
      </c>
      <c r="P46" s="177">
        <f t="shared" ca="1" si="12"/>
        <v>4.9599999999999991</v>
      </c>
      <c r="Q46" s="177">
        <f t="shared" ca="1" si="13"/>
        <v>2.8399999999999994</v>
      </c>
      <c r="R46" s="178">
        <f t="shared" ca="1" si="14"/>
        <v>589.00999999999988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589.01</v>
      </c>
      <c r="I47" s="180">
        <f t="shared" ca="1" si="5"/>
        <v>493.15</v>
      </c>
      <c r="J47" s="177">
        <f t="shared" ca="1" si="6"/>
        <v>88.06</v>
      </c>
      <c r="K47" s="177">
        <f t="shared" ca="1" si="7"/>
        <v>4.96</v>
      </c>
      <c r="L47" s="177">
        <f t="shared" ca="1" si="8"/>
        <v>2.84</v>
      </c>
      <c r="M47" s="178">
        <f t="shared" ca="1" si="9"/>
        <v>589.0100000000001</v>
      </c>
      <c r="N47" s="176">
        <f t="shared" ca="1" si="10"/>
        <v>493.14999999999986</v>
      </c>
      <c r="O47" s="177">
        <f t="shared" ca="1" si="11"/>
        <v>88.059999999999988</v>
      </c>
      <c r="P47" s="177">
        <f t="shared" ca="1" si="12"/>
        <v>4.9599999999999991</v>
      </c>
      <c r="Q47" s="177">
        <f t="shared" ca="1" si="13"/>
        <v>2.8399999999999994</v>
      </c>
      <c r="R47" s="178">
        <f t="shared" ca="1" si="14"/>
        <v>589.00999999999988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589.01</v>
      </c>
      <c r="I48" s="180">
        <f t="shared" ca="1" si="5"/>
        <v>493.15</v>
      </c>
      <c r="J48" s="177">
        <f t="shared" ca="1" si="6"/>
        <v>88.06</v>
      </c>
      <c r="K48" s="177">
        <f t="shared" ca="1" si="7"/>
        <v>4.96</v>
      </c>
      <c r="L48" s="177">
        <f t="shared" ca="1" si="8"/>
        <v>2.84</v>
      </c>
      <c r="M48" s="178">
        <f t="shared" ca="1" si="9"/>
        <v>589.0100000000001</v>
      </c>
      <c r="N48" s="176">
        <f t="shared" ca="1" si="10"/>
        <v>493.14999999999986</v>
      </c>
      <c r="O48" s="177">
        <f t="shared" ca="1" si="11"/>
        <v>88.059999999999988</v>
      </c>
      <c r="P48" s="177">
        <f t="shared" ca="1" si="12"/>
        <v>4.9599999999999991</v>
      </c>
      <c r="Q48" s="177">
        <f t="shared" ca="1" si="13"/>
        <v>2.8399999999999994</v>
      </c>
      <c r="R48" s="178">
        <f t="shared" ca="1" si="14"/>
        <v>589.00999999999988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589.01</v>
      </c>
      <c r="I49" s="180">
        <f t="shared" ca="1" si="5"/>
        <v>493.15</v>
      </c>
      <c r="J49" s="177">
        <f t="shared" ca="1" si="6"/>
        <v>88.06</v>
      </c>
      <c r="K49" s="177">
        <f t="shared" ca="1" si="7"/>
        <v>4.96</v>
      </c>
      <c r="L49" s="177">
        <f t="shared" ca="1" si="8"/>
        <v>2.84</v>
      </c>
      <c r="M49" s="178">
        <f t="shared" ca="1" si="9"/>
        <v>589.0100000000001</v>
      </c>
      <c r="N49" s="176">
        <f t="shared" ca="1" si="10"/>
        <v>493.14999999999986</v>
      </c>
      <c r="O49" s="177">
        <f t="shared" ca="1" si="11"/>
        <v>88.059999999999988</v>
      </c>
      <c r="P49" s="177">
        <f t="shared" ca="1" si="12"/>
        <v>4.9599999999999991</v>
      </c>
      <c r="Q49" s="177">
        <f t="shared" ca="1" si="13"/>
        <v>2.8399999999999994</v>
      </c>
      <c r="R49" s="178">
        <f t="shared" ca="1" si="14"/>
        <v>589.00999999999988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589.01</v>
      </c>
      <c r="I50" s="180">
        <f t="shared" ca="1" si="5"/>
        <v>493.15</v>
      </c>
      <c r="J50" s="177">
        <f t="shared" ca="1" si="6"/>
        <v>88.06</v>
      </c>
      <c r="K50" s="177">
        <f t="shared" ca="1" si="7"/>
        <v>4.96</v>
      </c>
      <c r="L50" s="177">
        <f t="shared" ca="1" si="8"/>
        <v>2.84</v>
      </c>
      <c r="M50" s="178">
        <f t="shared" ca="1" si="9"/>
        <v>589.0100000000001</v>
      </c>
      <c r="N50" s="176">
        <f t="shared" ca="1" si="10"/>
        <v>493.14999999999986</v>
      </c>
      <c r="O50" s="177">
        <f t="shared" ca="1" si="11"/>
        <v>88.059999999999988</v>
      </c>
      <c r="P50" s="177">
        <f t="shared" ca="1" si="12"/>
        <v>4.9599999999999991</v>
      </c>
      <c r="Q50" s="177">
        <f t="shared" ca="1" si="13"/>
        <v>2.8399999999999994</v>
      </c>
      <c r="R50" s="178">
        <f t="shared" ca="1" si="14"/>
        <v>589.00999999999988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589.01</v>
      </c>
      <c r="I51" s="180">
        <f t="shared" ca="1" si="5"/>
        <v>493.15</v>
      </c>
      <c r="J51" s="177">
        <f t="shared" ca="1" si="6"/>
        <v>88.06</v>
      </c>
      <c r="K51" s="177">
        <f t="shared" ca="1" si="7"/>
        <v>4.96</v>
      </c>
      <c r="L51" s="177">
        <f t="shared" ca="1" si="8"/>
        <v>2.84</v>
      </c>
      <c r="M51" s="178">
        <f t="shared" ca="1" si="9"/>
        <v>589.0100000000001</v>
      </c>
      <c r="N51" s="176">
        <f t="shared" ca="1" si="10"/>
        <v>493.14999999999986</v>
      </c>
      <c r="O51" s="177">
        <f t="shared" ca="1" si="11"/>
        <v>88.059999999999988</v>
      </c>
      <c r="P51" s="177">
        <f t="shared" ca="1" si="12"/>
        <v>4.9599999999999991</v>
      </c>
      <c r="Q51" s="177">
        <f t="shared" ca="1" si="13"/>
        <v>2.8399999999999994</v>
      </c>
      <c r="R51" s="178">
        <f t="shared" ca="1" si="14"/>
        <v>589.00999999999988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589.01</v>
      </c>
      <c r="I52" s="180">
        <f t="shared" ca="1" si="5"/>
        <v>493.15</v>
      </c>
      <c r="J52" s="177">
        <f t="shared" ca="1" si="6"/>
        <v>88.06</v>
      </c>
      <c r="K52" s="177">
        <f t="shared" ca="1" si="7"/>
        <v>4.96</v>
      </c>
      <c r="L52" s="177">
        <f t="shared" ca="1" si="8"/>
        <v>2.84</v>
      </c>
      <c r="M52" s="178">
        <f t="shared" ca="1" si="9"/>
        <v>589.0100000000001</v>
      </c>
      <c r="N52" s="176">
        <f t="shared" ca="1" si="10"/>
        <v>493.14999999999986</v>
      </c>
      <c r="O52" s="177">
        <f t="shared" ca="1" si="11"/>
        <v>88.059999999999988</v>
      </c>
      <c r="P52" s="177">
        <f t="shared" ca="1" si="12"/>
        <v>4.9599999999999991</v>
      </c>
      <c r="Q52" s="177">
        <f t="shared" ca="1" si="13"/>
        <v>2.8399999999999994</v>
      </c>
      <c r="R52" s="178">
        <f t="shared" ca="1" si="14"/>
        <v>589.00999999999988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589.01</v>
      </c>
      <c r="I53" s="180">
        <f t="shared" ca="1" si="5"/>
        <v>493.15</v>
      </c>
      <c r="J53" s="177">
        <f t="shared" ca="1" si="6"/>
        <v>88.06</v>
      </c>
      <c r="K53" s="177">
        <f t="shared" ca="1" si="7"/>
        <v>4.96</v>
      </c>
      <c r="L53" s="177">
        <f t="shared" ca="1" si="8"/>
        <v>2.84</v>
      </c>
      <c r="M53" s="178">
        <f t="shared" ca="1" si="9"/>
        <v>589.0100000000001</v>
      </c>
      <c r="N53" s="176">
        <f t="shared" ca="1" si="10"/>
        <v>493.14999999999986</v>
      </c>
      <c r="O53" s="177">
        <f t="shared" ca="1" si="11"/>
        <v>88.059999999999988</v>
      </c>
      <c r="P53" s="177">
        <f t="shared" ca="1" si="12"/>
        <v>4.9599999999999991</v>
      </c>
      <c r="Q53" s="177">
        <f t="shared" ca="1" si="13"/>
        <v>2.8399999999999994</v>
      </c>
      <c r="R53" s="178">
        <f t="shared" ca="1" si="14"/>
        <v>589.00999999999988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589.01</v>
      </c>
      <c r="I54" s="180">
        <f t="shared" ca="1" si="5"/>
        <v>493.15</v>
      </c>
      <c r="J54" s="177">
        <f t="shared" ca="1" si="6"/>
        <v>88.06</v>
      </c>
      <c r="K54" s="177">
        <f t="shared" ca="1" si="7"/>
        <v>4.96</v>
      </c>
      <c r="L54" s="177">
        <f t="shared" ca="1" si="8"/>
        <v>2.84</v>
      </c>
      <c r="M54" s="178">
        <f t="shared" ca="1" si="9"/>
        <v>589.0100000000001</v>
      </c>
      <c r="N54" s="176">
        <f t="shared" ca="1" si="10"/>
        <v>493.14999999999986</v>
      </c>
      <c r="O54" s="177">
        <f t="shared" ca="1" si="11"/>
        <v>88.059999999999988</v>
      </c>
      <c r="P54" s="177">
        <f t="shared" ca="1" si="12"/>
        <v>4.9599999999999991</v>
      </c>
      <c r="Q54" s="177">
        <f t="shared" ca="1" si="13"/>
        <v>2.8399999999999994</v>
      </c>
      <c r="R54" s="178">
        <f t="shared" ca="1" si="14"/>
        <v>589.00999999999988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589.01</v>
      </c>
      <c r="I55" s="180">
        <f t="shared" ca="1" si="5"/>
        <v>493.15</v>
      </c>
      <c r="J55" s="177">
        <f t="shared" ca="1" si="6"/>
        <v>88.06</v>
      </c>
      <c r="K55" s="177">
        <f t="shared" ca="1" si="7"/>
        <v>4.96</v>
      </c>
      <c r="L55" s="177">
        <f t="shared" ca="1" si="8"/>
        <v>2.84</v>
      </c>
      <c r="M55" s="178">
        <f t="shared" ca="1" si="9"/>
        <v>589.0100000000001</v>
      </c>
      <c r="N55" s="176">
        <f t="shared" ca="1" si="10"/>
        <v>493.14999999999986</v>
      </c>
      <c r="O55" s="177">
        <f t="shared" ca="1" si="11"/>
        <v>88.059999999999988</v>
      </c>
      <c r="P55" s="177">
        <f t="shared" ca="1" si="12"/>
        <v>4.9599999999999991</v>
      </c>
      <c r="Q55" s="177">
        <f t="shared" ca="1" si="13"/>
        <v>2.8399999999999994</v>
      </c>
      <c r="R55" s="178">
        <f t="shared" ca="1" si="14"/>
        <v>589.00999999999988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589.01</v>
      </c>
      <c r="I56" s="180">
        <f t="shared" ca="1" si="5"/>
        <v>493.15</v>
      </c>
      <c r="J56" s="177">
        <f t="shared" ca="1" si="6"/>
        <v>88.06</v>
      </c>
      <c r="K56" s="177">
        <f t="shared" ca="1" si="7"/>
        <v>4.96</v>
      </c>
      <c r="L56" s="177">
        <f t="shared" ca="1" si="8"/>
        <v>2.84</v>
      </c>
      <c r="M56" s="178">
        <f t="shared" ca="1" si="9"/>
        <v>589.0100000000001</v>
      </c>
      <c r="N56" s="176">
        <f t="shared" ca="1" si="10"/>
        <v>493.14999999999986</v>
      </c>
      <c r="O56" s="177">
        <f t="shared" ca="1" si="11"/>
        <v>88.059999999999988</v>
      </c>
      <c r="P56" s="177">
        <f t="shared" ca="1" si="12"/>
        <v>4.9599999999999991</v>
      </c>
      <c r="Q56" s="177">
        <f t="shared" ca="1" si="13"/>
        <v>2.8399999999999994</v>
      </c>
      <c r="R56" s="178">
        <f t="shared" ca="1" si="14"/>
        <v>589.00999999999988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589.01</v>
      </c>
      <c r="I57" s="180">
        <f t="shared" ca="1" si="5"/>
        <v>493.15</v>
      </c>
      <c r="J57" s="177">
        <f t="shared" ca="1" si="6"/>
        <v>88.06</v>
      </c>
      <c r="K57" s="177">
        <f t="shared" ca="1" si="7"/>
        <v>4.96</v>
      </c>
      <c r="L57" s="177">
        <f t="shared" ca="1" si="8"/>
        <v>2.84</v>
      </c>
      <c r="M57" s="178">
        <f t="shared" ca="1" si="9"/>
        <v>589.0100000000001</v>
      </c>
      <c r="N57" s="176">
        <f t="shared" ca="1" si="10"/>
        <v>493.14999999999986</v>
      </c>
      <c r="O57" s="177">
        <f t="shared" ca="1" si="11"/>
        <v>88.059999999999988</v>
      </c>
      <c r="P57" s="177">
        <f t="shared" ca="1" si="12"/>
        <v>4.9599999999999991</v>
      </c>
      <c r="Q57" s="177">
        <f t="shared" ca="1" si="13"/>
        <v>2.8399999999999994</v>
      </c>
      <c r="R57" s="178">
        <f t="shared" ca="1" si="14"/>
        <v>589.00999999999988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589.01</v>
      </c>
      <c r="I58" s="180">
        <f t="shared" ca="1" si="5"/>
        <v>493.15</v>
      </c>
      <c r="J58" s="177">
        <f t="shared" ca="1" si="6"/>
        <v>88.06</v>
      </c>
      <c r="K58" s="177">
        <f t="shared" ca="1" si="7"/>
        <v>4.96</v>
      </c>
      <c r="L58" s="177">
        <f t="shared" ca="1" si="8"/>
        <v>2.84</v>
      </c>
      <c r="M58" s="178">
        <f t="shared" ca="1" si="9"/>
        <v>589.0100000000001</v>
      </c>
      <c r="N58" s="176">
        <f t="shared" ca="1" si="10"/>
        <v>493.14999999999986</v>
      </c>
      <c r="O58" s="177">
        <f t="shared" ca="1" si="11"/>
        <v>88.059999999999988</v>
      </c>
      <c r="P58" s="177">
        <f t="shared" ca="1" si="12"/>
        <v>4.9599999999999991</v>
      </c>
      <c r="Q58" s="177">
        <f t="shared" ca="1" si="13"/>
        <v>2.8399999999999994</v>
      </c>
      <c r="R58" s="178">
        <f t="shared" ca="1" si="14"/>
        <v>589.00999999999988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592.88</v>
      </c>
      <c r="I59" s="180">
        <f t="shared" ca="1" si="5"/>
        <v>493.15</v>
      </c>
      <c r="J59" s="177">
        <f t="shared" ca="1" si="6"/>
        <v>91.93</v>
      </c>
      <c r="K59" s="177">
        <f t="shared" ca="1" si="7"/>
        <v>4.96</v>
      </c>
      <c r="L59" s="177">
        <f t="shared" ca="1" si="8"/>
        <v>2.84</v>
      </c>
      <c r="M59" s="178">
        <f t="shared" ca="1" si="9"/>
        <v>592.88</v>
      </c>
      <c r="N59" s="176">
        <f t="shared" ca="1" si="10"/>
        <v>493.15</v>
      </c>
      <c r="O59" s="177">
        <f t="shared" ca="1" si="11"/>
        <v>91.93</v>
      </c>
      <c r="P59" s="177">
        <f t="shared" ca="1" si="12"/>
        <v>4.96</v>
      </c>
      <c r="Q59" s="177">
        <f t="shared" ca="1" si="13"/>
        <v>2.84</v>
      </c>
      <c r="R59" s="178">
        <f t="shared" ca="1" si="14"/>
        <v>592.88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630.80999999999995</v>
      </c>
      <c r="I60" s="180">
        <f t="shared" ca="1" si="5"/>
        <v>493.15</v>
      </c>
      <c r="J60" s="177">
        <f t="shared" ca="1" si="6"/>
        <v>125.8</v>
      </c>
      <c r="K60" s="177">
        <f t="shared" ca="1" si="7"/>
        <v>9.0299999999999994</v>
      </c>
      <c r="L60" s="177">
        <f t="shared" ca="1" si="8"/>
        <v>2.84</v>
      </c>
      <c r="M60" s="178">
        <f t="shared" ca="1" si="9"/>
        <v>630.81999999999994</v>
      </c>
      <c r="N60" s="176">
        <f t="shared" ca="1" si="10"/>
        <v>493.14218239751432</v>
      </c>
      <c r="O60" s="177">
        <f t="shared" ca="1" si="11"/>
        <v>125.79800577026727</v>
      </c>
      <c r="P60" s="177">
        <f t="shared" ca="1" si="12"/>
        <v>9.0298568529850023</v>
      </c>
      <c r="Q60" s="177">
        <f t="shared" ca="1" si="13"/>
        <v>2.8399549792333785</v>
      </c>
      <c r="R60" s="178">
        <f t="shared" ca="1" si="14"/>
        <v>630.80999999999995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663.91</v>
      </c>
      <c r="I61" s="180">
        <f t="shared" ca="1" si="5"/>
        <v>507.35</v>
      </c>
      <c r="J61" s="177">
        <f t="shared" ca="1" si="6"/>
        <v>144.36000000000001</v>
      </c>
      <c r="K61" s="177">
        <f t="shared" ca="1" si="7"/>
        <v>9.2899999999999991</v>
      </c>
      <c r="L61" s="177">
        <f t="shared" ca="1" si="8"/>
        <v>2.92</v>
      </c>
      <c r="M61" s="178">
        <f t="shared" ca="1" si="9"/>
        <v>663.92</v>
      </c>
      <c r="N61" s="176">
        <f t="shared" ca="1" si="10"/>
        <v>507.34235826605618</v>
      </c>
      <c r="O61" s="177">
        <f t="shared" ca="1" si="11"/>
        <v>144.35782564164359</v>
      </c>
      <c r="P61" s="177">
        <f t="shared" ca="1" si="12"/>
        <v>9.2898600735028314</v>
      </c>
      <c r="Q61" s="177">
        <f t="shared" ca="1" si="13"/>
        <v>2.9199560187974454</v>
      </c>
      <c r="R61" s="178">
        <f t="shared" ca="1" si="14"/>
        <v>663.91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663.91</v>
      </c>
      <c r="I62" s="180">
        <f t="shared" ca="1" si="5"/>
        <v>507.35</v>
      </c>
      <c r="J62" s="177">
        <f t="shared" ca="1" si="6"/>
        <v>144.36000000000001</v>
      </c>
      <c r="K62" s="177">
        <f t="shared" ca="1" si="7"/>
        <v>9.2899999999999991</v>
      </c>
      <c r="L62" s="177">
        <f t="shared" ca="1" si="8"/>
        <v>2.92</v>
      </c>
      <c r="M62" s="178">
        <f t="shared" ca="1" si="9"/>
        <v>663.92</v>
      </c>
      <c r="N62" s="176">
        <f t="shared" ca="1" si="10"/>
        <v>507.34235826605618</v>
      </c>
      <c r="O62" s="177">
        <f t="shared" ca="1" si="11"/>
        <v>144.35782564164359</v>
      </c>
      <c r="P62" s="177">
        <f t="shared" ca="1" si="12"/>
        <v>9.2898600735028314</v>
      </c>
      <c r="Q62" s="177">
        <f t="shared" ca="1" si="13"/>
        <v>2.9199560187974454</v>
      </c>
      <c r="R62" s="178">
        <f t="shared" ca="1" si="14"/>
        <v>663.91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663.91</v>
      </c>
      <c r="I63" s="180">
        <f t="shared" ca="1" si="5"/>
        <v>507.35</v>
      </c>
      <c r="J63" s="177">
        <f t="shared" ca="1" si="6"/>
        <v>144.36000000000001</v>
      </c>
      <c r="K63" s="177">
        <f t="shared" ca="1" si="7"/>
        <v>9.2899999999999991</v>
      </c>
      <c r="L63" s="177">
        <f t="shared" ca="1" si="8"/>
        <v>2.92</v>
      </c>
      <c r="M63" s="178">
        <f t="shared" ca="1" si="9"/>
        <v>663.92</v>
      </c>
      <c r="N63" s="176">
        <f t="shared" ca="1" si="10"/>
        <v>507.34235826605618</v>
      </c>
      <c r="O63" s="177">
        <f t="shared" ca="1" si="11"/>
        <v>144.35782564164359</v>
      </c>
      <c r="P63" s="177">
        <f t="shared" ca="1" si="12"/>
        <v>9.2898600735028314</v>
      </c>
      <c r="Q63" s="177">
        <f t="shared" ca="1" si="13"/>
        <v>2.9199560187974454</v>
      </c>
      <c r="R63" s="178">
        <f t="shared" ca="1" si="14"/>
        <v>663.91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663.91</v>
      </c>
      <c r="I64" s="180">
        <f t="shared" ca="1" si="5"/>
        <v>493.16</v>
      </c>
      <c r="J64" s="177">
        <f t="shared" ca="1" si="6"/>
        <v>158.88</v>
      </c>
      <c r="K64" s="177">
        <f t="shared" ca="1" si="7"/>
        <v>9.0299999999999994</v>
      </c>
      <c r="L64" s="177">
        <f t="shared" ca="1" si="8"/>
        <v>2.84</v>
      </c>
      <c r="M64" s="178">
        <f t="shared" ca="1" si="9"/>
        <v>663.91</v>
      </c>
      <c r="N64" s="176">
        <f t="shared" ca="1" si="10"/>
        <v>493.16</v>
      </c>
      <c r="O64" s="177">
        <f t="shared" ca="1" si="11"/>
        <v>158.88</v>
      </c>
      <c r="P64" s="177">
        <f t="shared" ca="1" si="12"/>
        <v>9.0299999999999994</v>
      </c>
      <c r="Q64" s="177">
        <f t="shared" ca="1" si="13"/>
        <v>2.84</v>
      </c>
      <c r="R64" s="178">
        <f t="shared" ca="1" si="14"/>
        <v>663.91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663.91</v>
      </c>
      <c r="I65" s="180">
        <f t="shared" ca="1" si="5"/>
        <v>494.59</v>
      </c>
      <c r="J65" s="177">
        <f t="shared" ca="1" si="6"/>
        <v>158.88</v>
      </c>
      <c r="K65" s="177">
        <f t="shared" ca="1" si="7"/>
        <v>9.0299999999999994</v>
      </c>
      <c r="L65" s="177">
        <f t="shared" ca="1" si="8"/>
        <v>2.84</v>
      </c>
      <c r="M65" s="178">
        <f t="shared" ca="1" si="9"/>
        <v>665.34</v>
      </c>
      <c r="N65" s="176">
        <f t="shared" ca="1" si="10"/>
        <v>494.58999999999992</v>
      </c>
      <c r="O65" s="177">
        <f t="shared" ca="1" si="11"/>
        <v>158.87999999999997</v>
      </c>
      <c r="P65" s="177">
        <f t="shared" ca="1" si="12"/>
        <v>9.0299999999999976</v>
      </c>
      <c r="Q65" s="177">
        <f t="shared" ca="1" si="13"/>
        <v>2.8399999999999994</v>
      </c>
      <c r="R65" s="178">
        <f t="shared" ca="1" si="14"/>
        <v>665.33999999999992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663.91</v>
      </c>
      <c r="I66" s="180">
        <f t="shared" ca="1" si="5"/>
        <v>508.78</v>
      </c>
      <c r="J66" s="177">
        <f t="shared" ca="1" si="6"/>
        <v>144.36000000000001</v>
      </c>
      <c r="K66" s="177">
        <f t="shared" ca="1" si="7"/>
        <v>9.2899999999999991</v>
      </c>
      <c r="L66" s="177">
        <f t="shared" ca="1" si="8"/>
        <v>2.92</v>
      </c>
      <c r="M66" s="178">
        <f t="shared" ca="1" si="9"/>
        <v>665.34999999999991</v>
      </c>
      <c r="N66" s="176">
        <f t="shared" ca="1" si="10"/>
        <v>508.77235319756517</v>
      </c>
      <c r="O66" s="177">
        <f t="shared" ca="1" si="11"/>
        <v>144.35783031487188</v>
      </c>
      <c r="P66" s="177">
        <f t="shared" ca="1" si="12"/>
        <v>9.2898603742391224</v>
      </c>
      <c r="Q66" s="177">
        <f t="shared" ca="1" si="13"/>
        <v>2.9199561133238143</v>
      </c>
      <c r="R66" s="178">
        <f t="shared" ca="1" si="14"/>
        <v>665.33999999999992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663.91</v>
      </c>
      <c r="I67" s="180">
        <f t="shared" ca="1" si="5"/>
        <v>494.59</v>
      </c>
      <c r="J67" s="177">
        <f t="shared" ca="1" si="6"/>
        <v>158.88</v>
      </c>
      <c r="K67" s="177">
        <f t="shared" ca="1" si="7"/>
        <v>9.0299999999999994</v>
      </c>
      <c r="L67" s="177">
        <f t="shared" ca="1" si="8"/>
        <v>2.84</v>
      </c>
      <c r="M67" s="178">
        <f t="shared" ca="1" si="9"/>
        <v>665.34</v>
      </c>
      <c r="N67" s="176">
        <f t="shared" ca="1" si="10"/>
        <v>494.58999999999992</v>
      </c>
      <c r="O67" s="177">
        <f t="shared" ca="1" si="11"/>
        <v>158.87999999999997</v>
      </c>
      <c r="P67" s="177">
        <f t="shared" ca="1" si="12"/>
        <v>9.0299999999999976</v>
      </c>
      <c r="Q67" s="177">
        <f t="shared" ca="1" si="13"/>
        <v>2.8399999999999994</v>
      </c>
      <c r="R67" s="178">
        <f t="shared" ca="1" si="14"/>
        <v>665.33999999999992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663.91</v>
      </c>
      <c r="I68" s="180">
        <f t="shared" ref="I68:I98" ca="1" si="20">INDIRECT("BRPL_EOD!" &amp; $V$3 &amp; X68)</f>
        <v>494.59</v>
      </c>
      <c r="J68" s="177">
        <f t="shared" ref="J68:J98" ca="1" si="21">INDIRECT("BYPL_EOD!" &amp; $V$3 &amp; X68)</f>
        <v>158.88</v>
      </c>
      <c r="K68" s="177">
        <f t="shared" ref="K68:K98" ca="1" si="22">INDIRECT("TPDDL_EOD!" &amp; $V$3 &amp; X68)</f>
        <v>9.0299999999999994</v>
      </c>
      <c r="L68" s="177">
        <f t="shared" ref="L68:L98" ca="1" si="23">INDIRECT("NDMC_EOD!" &amp; $V$3 &amp; X68)</f>
        <v>2.84</v>
      </c>
      <c r="M68" s="178">
        <f t="shared" ref="M68:M98" ca="1" si="24">SUM(I68:L68)</f>
        <v>665.34</v>
      </c>
      <c r="N68" s="176">
        <f t="shared" ref="N68:N98" ca="1" si="25">INDIRECT("BRPL_ISGS_exbus!" &amp; $V$3 &amp; X68)</f>
        <v>494.58999999999992</v>
      </c>
      <c r="O68" s="177">
        <f t="shared" ref="O68:O98" ca="1" si="26">INDIRECT("BYPL_ISGS_exbus!" &amp; $V$3 &amp; X68)</f>
        <v>158.87999999999997</v>
      </c>
      <c r="P68" s="177">
        <f t="shared" ref="P68:P98" ca="1" si="27">INDIRECT("TPDDL_ISGS_exbus!" &amp; $V$3 &amp; X68)</f>
        <v>9.0299999999999976</v>
      </c>
      <c r="Q68" s="177">
        <f t="shared" ref="Q68:Q98" ca="1" si="28">INDIRECT("NDMC_ISGS_exbus!" &amp; $V$3 &amp; X68)</f>
        <v>2.8399999999999994</v>
      </c>
      <c r="R68" s="178">
        <f t="shared" ref="R68:R98" ca="1" si="29">SUM(N68:Q68)</f>
        <v>665.33999999999992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663.91</v>
      </c>
      <c r="I69" s="180">
        <f t="shared" ca="1" si="20"/>
        <v>494.59</v>
      </c>
      <c r="J69" s="177">
        <f t="shared" ca="1" si="21"/>
        <v>158.88</v>
      </c>
      <c r="K69" s="177">
        <f t="shared" ca="1" si="22"/>
        <v>9.0299999999999994</v>
      </c>
      <c r="L69" s="177">
        <f t="shared" ca="1" si="23"/>
        <v>2.84</v>
      </c>
      <c r="M69" s="178">
        <f t="shared" ca="1" si="24"/>
        <v>665.34</v>
      </c>
      <c r="N69" s="176">
        <f t="shared" ca="1" si="25"/>
        <v>494.58999999999992</v>
      </c>
      <c r="O69" s="177">
        <f t="shared" ca="1" si="26"/>
        <v>158.87999999999997</v>
      </c>
      <c r="P69" s="177">
        <f t="shared" ca="1" si="27"/>
        <v>9.0299999999999976</v>
      </c>
      <c r="Q69" s="177">
        <f t="shared" ca="1" si="28"/>
        <v>2.8399999999999994</v>
      </c>
      <c r="R69" s="178">
        <f t="shared" ca="1" si="29"/>
        <v>665.33999999999992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663.91</v>
      </c>
      <c r="I70" s="180">
        <f t="shared" ca="1" si="20"/>
        <v>494.59</v>
      </c>
      <c r="J70" s="177">
        <f t="shared" ca="1" si="21"/>
        <v>158.88</v>
      </c>
      <c r="K70" s="177">
        <f t="shared" ca="1" si="22"/>
        <v>9.0299999999999994</v>
      </c>
      <c r="L70" s="177">
        <f t="shared" ca="1" si="23"/>
        <v>2.84</v>
      </c>
      <c r="M70" s="178">
        <f t="shared" ca="1" si="24"/>
        <v>665.34</v>
      </c>
      <c r="N70" s="176">
        <f t="shared" ca="1" si="25"/>
        <v>494.58999999999992</v>
      </c>
      <c r="O70" s="177">
        <f t="shared" ca="1" si="26"/>
        <v>158.87999999999997</v>
      </c>
      <c r="P70" s="177">
        <f t="shared" ca="1" si="27"/>
        <v>9.0299999999999976</v>
      </c>
      <c r="Q70" s="177">
        <f t="shared" ca="1" si="28"/>
        <v>2.8399999999999994</v>
      </c>
      <c r="R70" s="178">
        <f t="shared" ca="1" si="29"/>
        <v>665.33999999999992</v>
      </c>
      <c r="W70" s="47"/>
      <c r="X70" s="47">
        <v>70</v>
      </c>
    </row>
    <row r="71" spans="1:24">
      <c r="A71" s="62" t="s">
        <v>113</v>
      </c>
      <c r="B71" s="171">
        <f t="shared" ca="1" si="18"/>
        <v>601.58000000000004</v>
      </c>
      <c r="C71" s="176">
        <f t="shared" ca="1" si="19"/>
        <v>446.86693331690981</v>
      </c>
      <c r="D71" s="177">
        <f t="shared" ca="1" si="19"/>
        <v>143.94386605369093</v>
      </c>
      <c r="E71" s="177">
        <f t="shared" ca="1" si="19"/>
        <v>8.2065375153373523</v>
      </c>
      <c r="F71" s="178">
        <f t="shared" ca="1" si="19"/>
        <v>2.5626631140620004</v>
      </c>
      <c r="G71" s="179">
        <f t="shared" ca="1" si="16"/>
        <v>0</v>
      </c>
      <c r="H71" s="179">
        <f t="shared" ca="1" si="17"/>
        <v>582.15</v>
      </c>
      <c r="I71" s="180">
        <f t="shared" ca="1" si="20"/>
        <v>492.81</v>
      </c>
      <c r="J71" s="177">
        <f t="shared" ca="1" si="21"/>
        <v>80</v>
      </c>
      <c r="K71" s="177">
        <f t="shared" ca="1" si="22"/>
        <v>8.18</v>
      </c>
      <c r="L71" s="177">
        <f t="shared" ca="1" si="23"/>
        <v>2.59</v>
      </c>
      <c r="M71" s="178">
        <f t="shared" ca="1" si="24"/>
        <v>583.57999999999993</v>
      </c>
      <c r="N71" s="176">
        <f t="shared" ca="1" si="25"/>
        <v>492.81</v>
      </c>
      <c r="O71" s="177">
        <f t="shared" ca="1" si="26"/>
        <v>80</v>
      </c>
      <c r="P71" s="177">
        <f t="shared" ca="1" si="27"/>
        <v>8.18</v>
      </c>
      <c r="Q71" s="177">
        <f t="shared" ca="1" si="28"/>
        <v>2.59</v>
      </c>
      <c r="R71" s="178">
        <f t="shared" ca="1" si="29"/>
        <v>583.57999999999993</v>
      </c>
      <c r="W71" s="47"/>
      <c r="X71" s="47">
        <v>71</v>
      </c>
    </row>
    <row r="72" spans="1:24">
      <c r="A72" s="62" t="s">
        <v>114</v>
      </c>
      <c r="B72" s="171">
        <f t="shared" ca="1" si="18"/>
        <v>601.58000000000004</v>
      </c>
      <c r="C72" s="176">
        <f t="shared" ca="1" si="19"/>
        <v>446.86693331690981</v>
      </c>
      <c r="D72" s="177">
        <f t="shared" ca="1" si="19"/>
        <v>143.94386605369093</v>
      </c>
      <c r="E72" s="177">
        <f t="shared" ca="1" si="19"/>
        <v>8.2065375153373523</v>
      </c>
      <c r="F72" s="178">
        <f t="shared" ca="1" si="19"/>
        <v>2.5626631140620004</v>
      </c>
      <c r="G72" s="179">
        <f t="shared" ca="1" si="16"/>
        <v>0</v>
      </c>
      <c r="H72" s="179">
        <f t="shared" ca="1" si="17"/>
        <v>582.15</v>
      </c>
      <c r="I72" s="180">
        <f t="shared" ca="1" si="20"/>
        <v>492.81</v>
      </c>
      <c r="J72" s="177">
        <f t="shared" ca="1" si="21"/>
        <v>80</v>
      </c>
      <c r="K72" s="177">
        <f t="shared" ca="1" si="22"/>
        <v>8.18</v>
      </c>
      <c r="L72" s="177">
        <f t="shared" ca="1" si="23"/>
        <v>2.59</v>
      </c>
      <c r="M72" s="178">
        <f t="shared" ca="1" si="24"/>
        <v>583.57999999999993</v>
      </c>
      <c r="N72" s="176">
        <f t="shared" ca="1" si="25"/>
        <v>492.81</v>
      </c>
      <c r="O72" s="177">
        <f t="shared" ca="1" si="26"/>
        <v>80</v>
      </c>
      <c r="P72" s="177">
        <f t="shared" ca="1" si="27"/>
        <v>8.18</v>
      </c>
      <c r="Q72" s="177">
        <f t="shared" ca="1" si="28"/>
        <v>2.59</v>
      </c>
      <c r="R72" s="178">
        <f t="shared" ca="1" si="29"/>
        <v>583.57999999999993</v>
      </c>
      <c r="W72" s="47"/>
      <c r="X72" s="47">
        <v>72</v>
      </c>
    </row>
    <row r="73" spans="1:24">
      <c r="A73" s="62" t="s">
        <v>115</v>
      </c>
      <c r="B73" s="171">
        <f t="shared" ca="1" si="18"/>
        <v>621.58000000000004</v>
      </c>
      <c r="C73" s="176">
        <f t="shared" ca="1" si="19"/>
        <v>461.72337579561281</v>
      </c>
      <c r="D73" s="177">
        <f t="shared" ca="1" si="19"/>
        <v>148.72939303443135</v>
      </c>
      <c r="E73" s="177">
        <f t="shared" ca="1" si="19"/>
        <v>8.4793703061660821</v>
      </c>
      <c r="F73" s="178">
        <f t="shared" ca="1" si="19"/>
        <v>2.6478608637897838</v>
      </c>
      <c r="G73" s="179">
        <f t="shared" ca="1" si="16"/>
        <v>0</v>
      </c>
      <c r="H73" s="179">
        <f t="shared" ca="1" si="17"/>
        <v>601.5</v>
      </c>
      <c r="I73" s="180">
        <f t="shared" ca="1" si="20"/>
        <v>490.37</v>
      </c>
      <c r="J73" s="177">
        <f t="shared" ca="1" si="21"/>
        <v>100</v>
      </c>
      <c r="K73" s="177">
        <f t="shared" ca="1" si="22"/>
        <v>8.4499999999999993</v>
      </c>
      <c r="L73" s="177">
        <f t="shared" ca="1" si="23"/>
        <v>2.67</v>
      </c>
      <c r="M73" s="178">
        <f t="shared" ca="1" si="24"/>
        <v>601.49</v>
      </c>
      <c r="N73" s="176">
        <f t="shared" ca="1" si="25"/>
        <v>490.37</v>
      </c>
      <c r="O73" s="177">
        <f t="shared" ca="1" si="26"/>
        <v>100.00985460144435</v>
      </c>
      <c r="P73" s="177">
        <f t="shared" ca="1" si="27"/>
        <v>8.4501453985556303</v>
      </c>
      <c r="Q73" s="177">
        <f t="shared" ca="1" si="28"/>
        <v>2.67</v>
      </c>
      <c r="R73" s="178">
        <f t="shared" ca="1" si="29"/>
        <v>601.49999999999989</v>
      </c>
      <c r="W73" s="47"/>
      <c r="X73" s="47">
        <v>73</v>
      </c>
    </row>
    <row r="74" spans="1:24">
      <c r="A74" s="62" t="s">
        <v>116</v>
      </c>
      <c r="B74" s="171">
        <f t="shared" ca="1" si="18"/>
        <v>621.58000000000004</v>
      </c>
      <c r="C74" s="176">
        <f t="shared" ca="1" si="19"/>
        <v>461.72337579561281</v>
      </c>
      <c r="D74" s="177">
        <f t="shared" ca="1" si="19"/>
        <v>148.72939303443135</v>
      </c>
      <c r="E74" s="177">
        <f t="shared" ca="1" si="19"/>
        <v>8.4793703061660821</v>
      </c>
      <c r="F74" s="178">
        <f t="shared" ca="1" si="19"/>
        <v>2.6478608637897838</v>
      </c>
      <c r="G74" s="179">
        <f t="shared" ca="1" si="16"/>
        <v>0</v>
      </c>
      <c r="H74" s="179">
        <f t="shared" ca="1" si="17"/>
        <v>601.5</v>
      </c>
      <c r="I74" s="180">
        <f t="shared" ca="1" si="20"/>
        <v>490.37</v>
      </c>
      <c r="J74" s="177">
        <f t="shared" ca="1" si="21"/>
        <v>100</v>
      </c>
      <c r="K74" s="177">
        <f t="shared" ca="1" si="22"/>
        <v>8.4499999999999993</v>
      </c>
      <c r="L74" s="177">
        <f t="shared" ca="1" si="23"/>
        <v>2.67</v>
      </c>
      <c r="M74" s="178">
        <f t="shared" ca="1" si="24"/>
        <v>601.49</v>
      </c>
      <c r="N74" s="176">
        <f t="shared" ca="1" si="25"/>
        <v>490.37</v>
      </c>
      <c r="O74" s="177">
        <f t="shared" ca="1" si="26"/>
        <v>100.00985460144435</v>
      </c>
      <c r="P74" s="177">
        <f t="shared" ca="1" si="27"/>
        <v>8.4501453985556303</v>
      </c>
      <c r="Q74" s="177">
        <f t="shared" ca="1" si="28"/>
        <v>2.67</v>
      </c>
      <c r="R74" s="178">
        <f t="shared" ca="1" si="29"/>
        <v>601.49999999999989</v>
      </c>
      <c r="W74" s="47"/>
      <c r="X74" s="47">
        <v>74</v>
      </c>
    </row>
    <row r="75" spans="1:24">
      <c r="A75" s="62" t="s">
        <v>117</v>
      </c>
      <c r="B75" s="171">
        <f t="shared" ca="1" si="18"/>
        <v>641.58000000000004</v>
      </c>
      <c r="C75" s="176">
        <f t="shared" ca="1" si="19"/>
        <v>476.57981827431593</v>
      </c>
      <c r="D75" s="177">
        <f t="shared" ca="1" si="19"/>
        <v>153.51492001517175</v>
      </c>
      <c r="E75" s="177">
        <f t="shared" ca="1" si="19"/>
        <v>8.7522030969948101</v>
      </c>
      <c r="F75" s="178">
        <f t="shared" ca="1" si="19"/>
        <v>2.7330586135175672</v>
      </c>
      <c r="G75" s="179">
        <f t="shared" ca="1" si="16"/>
        <v>0</v>
      </c>
      <c r="H75" s="179">
        <f t="shared" ca="1" si="17"/>
        <v>620.86</v>
      </c>
      <c r="I75" s="180">
        <f t="shared" ca="1" si="20"/>
        <v>489.38</v>
      </c>
      <c r="J75" s="177">
        <f t="shared" ca="1" si="21"/>
        <v>120</v>
      </c>
      <c r="K75" s="177">
        <f t="shared" ca="1" si="22"/>
        <v>8.73</v>
      </c>
      <c r="L75" s="177">
        <f t="shared" ca="1" si="23"/>
        <v>2.76</v>
      </c>
      <c r="M75" s="178">
        <f t="shared" ca="1" si="24"/>
        <v>620.87</v>
      </c>
      <c r="N75" s="176">
        <f t="shared" ca="1" si="25"/>
        <v>489.37211783465136</v>
      </c>
      <c r="O75" s="177">
        <f t="shared" ca="1" si="26"/>
        <v>119.99806722824424</v>
      </c>
      <c r="P75" s="177">
        <f t="shared" ca="1" si="27"/>
        <v>8.7298593908547684</v>
      </c>
      <c r="Q75" s="177">
        <f t="shared" ca="1" si="28"/>
        <v>2.7599555462496173</v>
      </c>
      <c r="R75" s="178">
        <f t="shared" ca="1" si="29"/>
        <v>620.86000000000013</v>
      </c>
      <c r="W75" s="47"/>
      <c r="X75" s="47">
        <v>75</v>
      </c>
    </row>
    <row r="76" spans="1:24">
      <c r="A76" s="62" t="s">
        <v>118</v>
      </c>
      <c r="B76" s="171">
        <f t="shared" ca="1" si="18"/>
        <v>621.58000000000004</v>
      </c>
      <c r="C76" s="176">
        <f t="shared" ca="1" si="19"/>
        <v>461.72337579561281</v>
      </c>
      <c r="D76" s="177">
        <f t="shared" ca="1" si="19"/>
        <v>148.72939303443135</v>
      </c>
      <c r="E76" s="177">
        <f t="shared" ca="1" si="19"/>
        <v>8.4793703061660821</v>
      </c>
      <c r="F76" s="178">
        <f t="shared" ca="1" si="19"/>
        <v>2.6478608637897838</v>
      </c>
      <c r="G76" s="179">
        <f t="shared" ca="1" si="16"/>
        <v>0</v>
      </c>
      <c r="H76" s="179">
        <f t="shared" ca="1" si="17"/>
        <v>601.5</v>
      </c>
      <c r="I76" s="180">
        <f t="shared" ca="1" si="20"/>
        <v>490.37</v>
      </c>
      <c r="J76" s="177">
        <f t="shared" ca="1" si="21"/>
        <v>100</v>
      </c>
      <c r="K76" s="177">
        <f t="shared" ca="1" si="22"/>
        <v>8.4499999999999993</v>
      </c>
      <c r="L76" s="177">
        <f t="shared" ca="1" si="23"/>
        <v>2.67</v>
      </c>
      <c r="M76" s="178">
        <f t="shared" ca="1" si="24"/>
        <v>601.49</v>
      </c>
      <c r="N76" s="176">
        <f t="shared" ca="1" si="25"/>
        <v>490.37</v>
      </c>
      <c r="O76" s="177">
        <f t="shared" ca="1" si="26"/>
        <v>100.00985460144435</v>
      </c>
      <c r="P76" s="177">
        <f t="shared" ca="1" si="27"/>
        <v>8.4501453985556303</v>
      </c>
      <c r="Q76" s="177">
        <f t="shared" ca="1" si="28"/>
        <v>2.67</v>
      </c>
      <c r="R76" s="178">
        <f t="shared" ca="1" si="29"/>
        <v>601.49999999999989</v>
      </c>
      <c r="W76" s="47"/>
      <c r="X76" s="47">
        <v>76</v>
      </c>
    </row>
    <row r="77" spans="1:24">
      <c r="A77" s="62" t="s">
        <v>119</v>
      </c>
      <c r="B77" s="171">
        <f t="shared" ca="1" si="18"/>
        <v>621.58000000000004</v>
      </c>
      <c r="C77" s="176">
        <f t="shared" ca="1" si="19"/>
        <v>461.72337579561281</v>
      </c>
      <c r="D77" s="177">
        <f t="shared" ca="1" si="19"/>
        <v>148.72939303443135</v>
      </c>
      <c r="E77" s="177">
        <f t="shared" ca="1" si="19"/>
        <v>8.4793703061660821</v>
      </c>
      <c r="F77" s="178">
        <f t="shared" ca="1" si="19"/>
        <v>2.6478608637897838</v>
      </c>
      <c r="G77" s="179">
        <f t="shared" ca="1" si="16"/>
        <v>0</v>
      </c>
      <c r="H77" s="179">
        <f t="shared" ca="1" si="17"/>
        <v>601.5</v>
      </c>
      <c r="I77" s="180">
        <f t="shared" ca="1" si="20"/>
        <v>490.37</v>
      </c>
      <c r="J77" s="177">
        <f t="shared" ca="1" si="21"/>
        <v>100</v>
      </c>
      <c r="K77" s="177">
        <f t="shared" ca="1" si="22"/>
        <v>8.4499999999999993</v>
      </c>
      <c r="L77" s="177">
        <f t="shared" ca="1" si="23"/>
        <v>2.67</v>
      </c>
      <c r="M77" s="178">
        <f t="shared" ca="1" si="24"/>
        <v>601.49</v>
      </c>
      <c r="N77" s="176">
        <f t="shared" ca="1" si="25"/>
        <v>490.37</v>
      </c>
      <c r="O77" s="177">
        <f t="shared" ca="1" si="26"/>
        <v>100.00985460144435</v>
      </c>
      <c r="P77" s="177">
        <f t="shared" ca="1" si="27"/>
        <v>8.4501453985556303</v>
      </c>
      <c r="Q77" s="177">
        <f t="shared" ca="1" si="28"/>
        <v>2.67</v>
      </c>
      <c r="R77" s="178">
        <f t="shared" ca="1" si="29"/>
        <v>601.49999999999989</v>
      </c>
      <c r="W77" s="47"/>
      <c r="X77" s="47">
        <v>77</v>
      </c>
    </row>
    <row r="78" spans="1:24">
      <c r="A78" s="62" t="s">
        <v>120</v>
      </c>
      <c r="B78" s="171">
        <f t="shared" ca="1" si="18"/>
        <v>621.58000000000004</v>
      </c>
      <c r="C78" s="176">
        <f t="shared" ca="1" si="19"/>
        <v>461.72337579561281</v>
      </c>
      <c r="D78" s="177">
        <f t="shared" ca="1" si="19"/>
        <v>148.72939303443135</v>
      </c>
      <c r="E78" s="177">
        <f t="shared" ca="1" si="19"/>
        <v>8.4793703061660821</v>
      </c>
      <c r="F78" s="178">
        <f t="shared" ca="1" si="19"/>
        <v>2.6478608637897838</v>
      </c>
      <c r="G78" s="179">
        <f t="shared" ca="1" si="16"/>
        <v>0</v>
      </c>
      <c r="H78" s="179">
        <f t="shared" ca="1" si="17"/>
        <v>601.5</v>
      </c>
      <c r="I78" s="180">
        <f t="shared" ca="1" si="20"/>
        <v>490.37</v>
      </c>
      <c r="J78" s="177">
        <f t="shared" ca="1" si="21"/>
        <v>100</v>
      </c>
      <c r="K78" s="177">
        <f t="shared" ca="1" si="22"/>
        <v>8.4499999999999993</v>
      </c>
      <c r="L78" s="177">
        <f t="shared" ca="1" si="23"/>
        <v>2.67</v>
      </c>
      <c r="M78" s="178">
        <f t="shared" ca="1" si="24"/>
        <v>601.49</v>
      </c>
      <c r="N78" s="176">
        <f t="shared" ca="1" si="25"/>
        <v>490.37</v>
      </c>
      <c r="O78" s="177">
        <f t="shared" ca="1" si="26"/>
        <v>100.00985460144435</v>
      </c>
      <c r="P78" s="177">
        <f t="shared" ca="1" si="27"/>
        <v>8.4501453985556303</v>
      </c>
      <c r="Q78" s="177">
        <f t="shared" ca="1" si="28"/>
        <v>2.67</v>
      </c>
      <c r="R78" s="178">
        <f t="shared" ca="1" si="29"/>
        <v>601.49999999999989</v>
      </c>
      <c r="W78" s="47"/>
      <c r="X78" s="47">
        <v>78</v>
      </c>
    </row>
    <row r="79" spans="1:24">
      <c r="A79" s="62" t="s">
        <v>121</v>
      </c>
      <c r="B79" s="171">
        <f t="shared" ca="1" si="18"/>
        <v>685.78</v>
      </c>
      <c r="C79" s="176">
        <f t="shared" ca="1" si="19"/>
        <v>509.41255615224969</v>
      </c>
      <c r="D79" s="177">
        <f t="shared" ca="1" si="19"/>
        <v>164.09093464260803</v>
      </c>
      <c r="E79" s="177">
        <f t="shared" ca="1" si="19"/>
        <v>9.3551635647263023</v>
      </c>
      <c r="F79" s="178">
        <f t="shared" ca="1" si="19"/>
        <v>2.9213456404159683</v>
      </c>
      <c r="G79" s="179">
        <f t="shared" ca="1" si="16"/>
        <v>0</v>
      </c>
      <c r="H79" s="179">
        <f t="shared" ca="1" si="17"/>
        <v>663.63</v>
      </c>
      <c r="I79" s="180">
        <f t="shared" ca="1" si="20"/>
        <v>492.96</v>
      </c>
      <c r="J79" s="177">
        <f t="shared" ca="1" si="21"/>
        <v>158.81</v>
      </c>
      <c r="K79" s="177">
        <f t="shared" ca="1" si="22"/>
        <v>9.0299999999999994</v>
      </c>
      <c r="L79" s="177">
        <f t="shared" ca="1" si="23"/>
        <v>2.84</v>
      </c>
      <c r="M79" s="178">
        <f t="shared" ca="1" si="24"/>
        <v>663.64</v>
      </c>
      <c r="N79" s="176">
        <f t="shared" ca="1" si="25"/>
        <v>492.95257187631847</v>
      </c>
      <c r="O79" s="177">
        <f t="shared" ca="1" si="26"/>
        <v>158.80760698571515</v>
      </c>
      <c r="P79" s="177">
        <f t="shared" ca="1" si="27"/>
        <v>9.0298639322524252</v>
      </c>
      <c r="Q79" s="177">
        <f t="shared" ca="1" si="28"/>
        <v>2.8399572057139411</v>
      </c>
      <c r="R79" s="178">
        <f t="shared" ca="1" si="29"/>
        <v>663.63</v>
      </c>
      <c r="W79" s="47"/>
      <c r="X79" s="47">
        <v>79</v>
      </c>
    </row>
    <row r="80" spans="1:24">
      <c r="A80" s="62" t="s">
        <v>122</v>
      </c>
      <c r="B80" s="171">
        <f t="shared" ca="1" si="18"/>
        <v>685.78</v>
      </c>
      <c r="C80" s="176">
        <f t="shared" ca="1" si="19"/>
        <v>509.41255615224969</v>
      </c>
      <c r="D80" s="177">
        <f t="shared" ca="1" si="19"/>
        <v>164.09093464260803</v>
      </c>
      <c r="E80" s="177">
        <f t="shared" ca="1" si="19"/>
        <v>9.3551635647263023</v>
      </c>
      <c r="F80" s="178">
        <f t="shared" ca="1" si="19"/>
        <v>2.9213456404159683</v>
      </c>
      <c r="G80" s="179">
        <f t="shared" ca="1" si="16"/>
        <v>0</v>
      </c>
      <c r="H80" s="179">
        <f t="shared" ca="1" si="17"/>
        <v>663.63</v>
      </c>
      <c r="I80" s="180">
        <f t="shared" ca="1" si="20"/>
        <v>492.96</v>
      </c>
      <c r="J80" s="177">
        <f t="shared" ca="1" si="21"/>
        <v>158.81</v>
      </c>
      <c r="K80" s="177">
        <f t="shared" ca="1" si="22"/>
        <v>9.0299999999999994</v>
      </c>
      <c r="L80" s="177">
        <f t="shared" ca="1" si="23"/>
        <v>2.84</v>
      </c>
      <c r="M80" s="178">
        <f t="shared" ca="1" si="24"/>
        <v>663.64</v>
      </c>
      <c r="N80" s="176">
        <f t="shared" ca="1" si="25"/>
        <v>492.95257187631847</v>
      </c>
      <c r="O80" s="177">
        <f t="shared" ca="1" si="26"/>
        <v>158.80760698571515</v>
      </c>
      <c r="P80" s="177">
        <f t="shared" ca="1" si="27"/>
        <v>9.0298639322524252</v>
      </c>
      <c r="Q80" s="177">
        <f t="shared" ca="1" si="28"/>
        <v>2.8399572057139411</v>
      </c>
      <c r="R80" s="178">
        <f t="shared" ca="1" si="29"/>
        <v>663.63</v>
      </c>
      <c r="W80" s="47"/>
      <c r="X80" s="47">
        <v>80</v>
      </c>
    </row>
    <row r="81" spans="1:24">
      <c r="A81" s="62" t="s">
        <v>123</v>
      </c>
      <c r="B81" s="171">
        <f t="shared" ca="1" si="18"/>
        <v>685.78</v>
      </c>
      <c r="C81" s="176">
        <f t="shared" ca="1" si="19"/>
        <v>509.41255615224969</v>
      </c>
      <c r="D81" s="177">
        <f t="shared" ca="1" si="19"/>
        <v>164.09093464260803</v>
      </c>
      <c r="E81" s="177">
        <f t="shared" ca="1" si="19"/>
        <v>9.3551635647263023</v>
      </c>
      <c r="F81" s="178">
        <f t="shared" ca="1" si="19"/>
        <v>2.9213456404159683</v>
      </c>
      <c r="G81" s="179">
        <f t="shared" ca="1" si="16"/>
        <v>0</v>
      </c>
      <c r="H81" s="179">
        <f t="shared" ca="1" si="17"/>
        <v>663.61</v>
      </c>
      <c r="I81" s="180">
        <f t="shared" ca="1" si="20"/>
        <v>492.95</v>
      </c>
      <c r="J81" s="177">
        <f t="shared" ca="1" si="21"/>
        <v>158.81</v>
      </c>
      <c r="K81" s="177">
        <f t="shared" ca="1" si="22"/>
        <v>9.0299999999999994</v>
      </c>
      <c r="L81" s="177">
        <f t="shared" ca="1" si="23"/>
        <v>2.84</v>
      </c>
      <c r="M81" s="178">
        <f t="shared" ca="1" si="24"/>
        <v>663.63</v>
      </c>
      <c r="N81" s="176">
        <f t="shared" ca="1" si="25"/>
        <v>492.93514383014633</v>
      </c>
      <c r="O81" s="177">
        <f t="shared" ca="1" si="26"/>
        <v>158.80521389931138</v>
      </c>
      <c r="P81" s="177">
        <f t="shared" ca="1" si="27"/>
        <v>9.0297278604041402</v>
      </c>
      <c r="Q81" s="177">
        <f t="shared" ca="1" si="28"/>
        <v>2.8399144101381792</v>
      </c>
      <c r="R81" s="178">
        <f t="shared" ca="1" si="29"/>
        <v>663.61</v>
      </c>
      <c r="W81" s="47"/>
      <c r="X81" s="47">
        <v>81</v>
      </c>
    </row>
    <row r="82" spans="1:24">
      <c r="A82" s="62" t="s">
        <v>124</v>
      </c>
      <c r="B82" s="171">
        <f t="shared" ca="1" si="18"/>
        <v>685.78</v>
      </c>
      <c r="C82" s="176">
        <f t="shared" ca="1" si="19"/>
        <v>509.41255615224969</v>
      </c>
      <c r="D82" s="177">
        <f t="shared" ca="1" si="19"/>
        <v>164.09093464260803</v>
      </c>
      <c r="E82" s="177">
        <f t="shared" ca="1" si="19"/>
        <v>9.3551635647263023</v>
      </c>
      <c r="F82" s="178">
        <f t="shared" ca="1" si="19"/>
        <v>2.9213456404159683</v>
      </c>
      <c r="G82" s="179">
        <f t="shared" ca="1" si="16"/>
        <v>0</v>
      </c>
      <c r="H82" s="179">
        <f t="shared" ca="1" si="17"/>
        <v>663.61</v>
      </c>
      <c r="I82" s="180">
        <f t="shared" ca="1" si="20"/>
        <v>492.95</v>
      </c>
      <c r="J82" s="177">
        <f t="shared" ca="1" si="21"/>
        <v>158.81</v>
      </c>
      <c r="K82" s="177">
        <f t="shared" ca="1" si="22"/>
        <v>9.0299999999999994</v>
      </c>
      <c r="L82" s="177">
        <f t="shared" ca="1" si="23"/>
        <v>2.84</v>
      </c>
      <c r="M82" s="178">
        <f t="shared" ca="1" si="24"/>
        <v>663.63</v>
      </c>
      <c r="N82" s="176">
        <f t="shared" ca="1" si="25"/>
        <v>492.93514383014633</v>
      </c>
      <c r="O82" s="177">
        <f t="shared" ca="1" si="26"/>
        <v>158.80521389931138</v>
      </c>
      <c r="P82" s="177">
        <f t="shared" ca="1" si="27"/>
        <v>9.0297278604041402</v>
      </c>
      <c r="Q82" s="177">
        <f t="shared" ca="1" si="28"/>
        <v>2.8399144101381792</v>
      </c>
      <c r="R82" s="178">
        <f t="shared" ca="1" si="29"/>
        <v>663.61</v>
      </c>
      <c r="W82" s="47"/>
      <c r="X82" s="47">
        <v>82</v>
      </c>
    </row>
    <row r="83" spans="1:24">
      <c r="A83" s="62" t="s">
        <v>125</v>
      </c>
      <c r="B83" s="171">
        <f t="shared" ca="1" si="18"/>
        <v>685.78</v>
      </c>
      <c r="C83" s="176">
        <f t="shared" ca="1" si="19"/>
        <v>509.41255615224969</v>
      </c>
      <c r="D83" s="177">
        <f t="shared" ca="1" si="19"/>
        <v>164.09093464260803</v>
      </c>
      <c r="E83" s="177">
        <f t="shared" ca="1" si="19"/>
        <v>9.3551635647263023</v>
      </c>
      <c r="F83" s="178">
        <f t="shared" ca="1" si="19"/>
        <v>2.9213456404159683</v>
      </c>
      <c r="G83" s="179">
        <f t="shared" ca="1" si="16"/>
        <v>0</v>
      </c>
      <c r="H83" s="179">
        <f t="shared" ca="1" si="17"/>
        <v>663.61</v>
      </c>
      <c r="I83" s="180">
        <f t="shared" ca="1" si="20"/>
        <v>492.95</v>
      </c>
      <c r="J83" s="177">
        <f t="shared" ca="1" si="21"/>
        <v>158.81</v>
      </c>
      <c r="K83" s="177">
        <f t="shared" ca="1" si="22"/>
        <v>9.0299999999999994</v>
      </c>
      <c r="L83" s="177">
        <f t="shared" ca="1" si="23"/>
        <v>2.84</v>
      </c>
      <c r="M83" s="178">
        <f t="shared" ca="1" si="24"/>
        <v>663.63</v>
      </c>
      <c r="N83" s="176">
        <f t="shared" ca="1" si="25"/>
        <v>492.93514383014633</v>
      </c>
      <c r="O83" s="177">
        <f t="shared" ca="1" si="26"/>
        <v>158.80521389931138</v>
      </c>
      <c r="P83" s="177">
        <f t="shared" ca="1" si="27"/>
        <v>9.0297278604041402</v>
      </c>
      <c r="Q83" s="177">
        <f t="shared" ca="1" si="28"/>
        <v>2.8399144101381792</v>
      </c>
      <c r="R83" s="178">
        <f t="shared" ca="1" si="29"/>
        <v>663.61</v>
      </c>
      <c r="W83" s="47"/>
      <c r="X83" s="47">
        <v>83</v>
      </c>
    </row>
    <row r="84" spans="1:24">
      <c r="A84" s="62" t="s">
        <v>126</v>
      </c>
      <c r="B84" s="171">
        <f t="shared" ca="1" si="18"/>
        <v>685.78</v>
      </c>
      <c r="C84" s="176">
        <f t="shared" ca="1" si="19"/>
        <v>509.41255615224969</v>
      </c>
      <c r="D84" s="177">
        <f t="shared" ca="1" si="19"/>
        <v>164.09093464260803</v>
      </c>
      <c r="E84" s="177">
        <f t="shared" ca="1" si="19"/>
        <v>9.3551635647263023</v>
      </c>
      <c r="F84" s="178">
        <f t="shared" ca="1" si="19"/>
        <v>2.9213456404159683</v>
      </c>
      <c r="G84" s="179">
        <f t="shared" ca="1" si="16"/>
        <v>0</v>
      </c>
      <c r="H84" s="179">
        <f t="shared" ca="1" si="17"/>
        <v>663.61</v>
      </c>
      <c r="I84" s="180">
        <f t="shared" ca="1" si="20"/>
        <v>492.95</v>
      </c>
      <c r="J84" s="177">
        <f t="shared" ca="1" si="21"/>
        <v>158.81</v>
      </c>
      <c r="K84" s="177">
        <f t="shared" ca="1" si="22"/>
        <v>9.0299999999999994</v>
      </c>
      <c r="L84" s="177">
        <f t="shared" ca="1" si="23"/>
        <v>2.84</v>
      </c>
      <c r="M84" s="178">
        <f t="shared" ca="1" si="24"/>
        <v>663.63</v>
      </c>
      <c r="N84" s="176">
        <f t="shared" ca="1" si="25"/>
        <v>492.93514383014633</v>
      </c>
      <c r="O84" s="177">
        <f t="shared" ca="1" si="26"/>
        <v>158.80521389931138</v>
      </c>
      <c r="P84" s="177">
        <f t="shared" ca="1" si="27"/>
        <v>9.0297278604041402</v>
      </c>
      <c r="Q84" s="177">
        <f t="shared" ca="1" si="28"/>
        <v>2.8399144101381792</v>
      </c>
      <c r="R84" s="178">
        <f t="shared" ca="1" si="29"/>
        <v>663.61</v>
      </c>
      <c r="W84" s="47"/>
      <c r="X84" s="47">
        <v>84</v>
      </c>
    </row>
    <row r="85" spans="1:24">
      <c r="A85" s="62" t="s">
        <v>127</v>
      </c>
      <c r="B85" s="171">
        <f t="shared" ca="1" si="18"/>
        <v>685.78</v>
      </c>
      <c r="C85" s="176">
        <f t="shared" ca="1" si="19"/>
        <v>509.41255615224969</v>
      </c>
      <c r="D85" s="177">
        <f t="shared" ca="1" si="19"/>
        <v>164.09093464260803</v>
      </c>
      <c r="E85" s="177">
        <f t="shared" ca="1" si="19"/>
        <v>9.3551635647263023</v>
      </c>
      <c r="F85" s="178">
        <f t="shared" ca="1" si="19"/>
        <v>2.9213456404159683</v>
      </c>
      <c r="G85" s="179">
        <f t="shared" ca="1" si="16"/>
        <v>0</v>
      </c>
      <c r="H85" s="179">
        <f t="shared" ca="1" si="17"/>
        <v>663.61</v>
      </c>
      <c r="I85" s="180">
        <f t="shared" ca="1" si="20"/>
        <v>492.95</v>
      </c>
      <c r="J85" s="177">
        <f t="shared" ca="1" si="21"/>
        <v>158.81</v>
      </c>
      <c r="K85" s="177">
        <f t="shared" ca="1" si="22"/>
        <v>9.0299999999999994</v>
      </c>
      <c r="L85" s="177">
        <f t="shared" ca="1" si="23"/>
        <v>2.84</v>
      </c>
      <c r="M85" s="178">
        <f t="shared" ca="1" si="24"/>
        <v>663.63</v>
      </c>
      <c r="N85" s="176">
        <f t="shared" ca="1" si="25"/>
        <v>492.93514383014633</v>
      </c>
      <c r="O85" s="177">
        <f t="shared" ca="1" si="26"/>
        <v>158.80521389931138</v>
      </c>
      <c r="P85" s="177">
        <f t="shared" ca="1" si="27"/>
        <v>9.0297278604041402</v>
      </c>
      <c r="Q85" s="177">
        <f t="shared" ca="1" si="28"/>
        <v>2.8399144101381792</v>
      </c>
      <c r="R85" s="178">
        <f t="shared" ca="1" si="29"/>
        <v>663.61</v>
      </c>
      <c r="W85" s="47"/>
      <c r="X85" s="47">
        <v>85</v>
      </c>
    </row>
    <row r="86" spans="1:24">
      <c r="A86" s="62" t="s">
        <v>128</v>
      </c>
      <c r="B86" s="171">
        <f t="shared" ca="1" si="18"/>
        <v>685.78</v>
      </c>
      <c r="C86" s="176">
        <f t="shared" ca="1" si="19"/>
        <v>509.41255615224969</v>
      </c>
      <c r="D86" s="177">
        <f t="shared" ca="1" si="19"/>
        <v>164.09093464260803</v>
      </c>
      <c r="E86" s="177">
        <f t="shared" ca="1" si="19"/>
        <v>9.3551635647263023</v>
      </c>
      <c r="F86" s="178">
        <f t="shared" ca="1" si="19"/>
        <v>2.9213456404159683</v>
      </c>
      <c r="G86" s="179">
        <f t="shared" ca="1" si="16"/>
        <v>0</v>
      </c>
      <c r="H86" s="179">
        <f t="shared" ca="1" si="17"/>
        <v>663.61</v>
      </c>
      <c r="I86" s="180">
        <f t="shared" ca="1" si="20"/>
        <v>492.95</v>
      </c>
      <c r="J86" s="177">
        <f t="shared" ca="1" si="21"/>
        <v>158.81</v>
      </c>
      <c r="K86" s="177">
        <f t="shared" ca="1" si="22"/>
        <v>9.0299999999999994</v>
      </c>
      <c r="L86" s="177">
        <f t="shared" ca="1" si="23"/>
        <v>2.84</v>
      </c>
      <c r="M86" s="178">
        <f t="shared" ca="1" si="24"/>
        <v>663.63</v>
      </c>
      <c r="N86" s="176">
        <f t="shared" ca="1" si="25"/>
        <v>492.93514383014633</v>
      </c>
      <c r="O86" s="177">
        <f t="shared" ca="1" si="26"/>
        <v>158.80521389931138</v>
      </c>
      <c r="P86" s="177">
        <f t="shared" ca="1" si="27"/>
        <v>9.0297278604041402</v>
      </c>
      <c r="Q86" s="177">
        <f t="shared" ca="1" si="28"/>
        <v>2.8399144101381792</v>
      </c>
      <c r="R86" s="178">
        <f t="shared" ca="1" si="29"/>
        <v>663.61</v>
      </c>
      <c r="W86" s="47"/>
      <c r="X86" s="47">
        <v>86</v>
      </c>
    </row>
    <row r="87" spans="1:24">
      <c r="A87" s="62" t="s">
        <v>129</v>
      </c>
      <c r="B87" s="171">
        <f t="shared" ca="1" si="18"/>
        <v>685.78</v>
      </c>
      <c r="C87" s="176">
        <f t="shared" ca="1" si="19"/>
        <v>509.41255615224969</v>
      </c>
      <c r="D87" s="177">
        <f t="shared" ca="1" si="19"/>
        <v>164.09093464260803</v>
      </c>
      <c r="E87" s="177">
        <f t="shared" ca="1" si="19"/>
        <v>9.3551635647263023</v>
      </c>
      <c r="F87" s="178">
        <f t="shared" ca="1" si="19"/>
        <v>2.9213456404159683</v>
      </c>
      <c r="G87" s="179">
        <f t="shared" ca="1" si="16"/>
        <v>0</v>
      </c>
      <c r="H87" s="179">
        <f t="shared" ca="1" si="17"/>
        <v>663.61</v>
      </c>
      <c r="I87" s="180">
        <f t="shared" ca="1" si="20"/>
        <v>492.95</v>
      </c>
      <c r="J87" s="177">
        <f t="shared" ca="1" si="21"/>
        <v>158.81</v>
      </c>
      <c r="K87" s="177">
        <f t="shared" ca="1" si="22"/>
        <v>9.0299999999999994</v>
      </c>
      <c r="L87" s="177">
        <f t="shared" ca="1" si="23"/>
        <v>2.84</v>
      </c>
      <c r="M87" s="178">
        <f t="shared" ca="1" si="24"/>
        <v>663.63</v>
      </c>
      <c r="N87" s="176">
        <f t="shared" ca="1" si="25"/>
        <v>492.93514383014633</v>
      </c>
      <c r="O87" s="177">
        <f t="shared" ca="1" si="26"/>
        <v>158.80521389931138</v>
      </c>
      <c r="P87" s="177">
        <f t="shared" ca="1" si="27"/>
        <v>9.0297278604041402</v>
      </c>
      <c r="Q87" s="177">
        <f t="shared" ca="1" si="28"/>
        <v>2.8399144101381792</v>
      </c>
      <c r="R87" s="178">
        <f t="shared" ca="1" si="29"/>
        <v>663.61</v>
      </c>
      <c r="W87" s="47"/>
      <c r="X87" s="47">
        <v>87</v>
      </c>
    </row>
    <row r="88" spans="1:24">
      <c r="A88" s="62" t="s">
        <v>130</v>
      </c>
      <c r="B88" s="171">
        <f t="shared" ca="1" si="18"/>
        <v>685.78</v>
      </c>
      <c r="C88" s="176">
        <f t="shared" ca="1" si="19"/>
        <v>509.41255615224969</v>
      </c>
      <c r="D88" s="177">
        <f t="shared" ca="1" si="19"/>
        <v>164.09093464260803</v>
      </c>
      <c r="E88" s="177">
        <f t="shared" ca="1" si="19"/>
        <v>9.3551635647263023</v>
      </c>
      <c r="F88" s="178">
        <f t="shared" ca="1" si="19"/>
        <v>2.9213456404159683</v>
      </c>
      <c r="G88" s="179">
        <f t="shared" ca="1" si="16"/>
        <v>0</v>
      </c>
      <c r="H88" s="179">
        <f t="shared" ca="1" si="17"/>
        <v>663.61</v>
      </c>
      <c r="I88" s="180">
        <f t="shared" ca="1" si="20"/>
        <v>492.95</v>
      </c>
      <c r="J88" s="177">
        <f t="shared" ca="1" si="21"/>
        <v>158.81</v>
      </c>
      <c r="K88" s="177">
        <f t="shared" ca="1" si="22"/>
        <v>9.0299999999999994</v>
      </c>
      <c r="L88" s="177">
        <f t="shared" ca="1" si="23"/>
        <v>2.84</v>
      </c>
      <c r="M88" s="178">
        <f t="shared" ca="1" si="24"/>
        <v>663.63</v>
      </c>
      <c r="N88" s="176">
        <f t="shared" ca="1" si="25"/>
        <v>492.93514383014633</v>
      </c>
      <c r="O88" s="177">
        <f t="shared" ca="1" si="26"/>
        <v>158.80521389931138</v>
      </c>
      <c r="P88" s="177">
        <f t="shared" ca="1" si="27"/>
        <v>9.0297278604041402</v>
      </c>
      <c r="Q88" s="177">
        <f t="shared" ca="1" si="28"/>
        <v>2.8399144101381792</v>
      </c>
      <c r="R88" s="178">
        <f t="shared" ca="1" si="29"/>
        <v>663.61</v>
      </c>
      <c r="W88" s="47"/>
      <c r="X88" s="47">
        <v>88</v>
      </c>
    </row>
    <row r="89" spans="1:24">
      <c r="A89" s="62" t="s">
        <v>131</v>
      </c>
      <c r="B89" s="171">
        <f t="shared" ca="1" si="18"/>
        <v>685.78</v>
      </c>
      <c r="C89" s="176">
        <f t="shared" ca="1" si="19"/>
        <v>509.41255615224969</v>
      </c>
      <c r="D89" s="177">
        <f t="shared" ca="1" si="19"/>
        <v>164.09093464260803</v>
      </c>
      <c r="E89" s="177">
        <f t="shared" ca="1" si="19"/>
        <v>9.3551635647263023</v>
      </c>
      <c r="F89" s="178">
        <f t="shared" ca="1" si="19"/>
        <v>2.9213456404159683</v>
      </c>
      <c r="G89" s="179">
        <f t="shared" ca="1" si="16"/>
        <v>0</v>
      </c>
      <c r="H89" s="179">
        <f t="shared" ca="1" si="17"/>
        <v>663.61</v>
      </c>
      <c r="I89" s="180">
        <f t="shared" ca="1" si="20"/>
        <v>492.95</v>
      </c>
      <c r="J89" s="177">
        <f t="shared" ca="1" si="21"/>
        <v>158.81</v>
      </c>
      <c r="K89" s="177">
        <f t="shared" ca="1" si="22"/>
        <v>9.0299999999999994</v>
      </c>
      <c r="L89" s="177">
        <f t="shared" ca="1" si="23"/>
        <v>2.84</v>
      </c>
      <c r="M89" s="178">
        <f t="shared" ca="1" si="24"/>
        <v>663.63</v>
      </c>
      <c r="N89" s="176">
        <f t="shared" ca="1" si="25"/>
        <v>492.93514383014633</v>
      </c>
      <c r="O89" s="177">
        <f t="shared" ca="1" si="26"/>
        <v>158.80521389931138</v>
      </c>
      <c r="P89" s="177">
        <f t="shared" ca="1" si="27"/>
        <v>9.0297278604041402</v>
      </c>
      <c r="Q89" s="177">
        <f t="shared" ca="1" si="28"/>
        <v>2.8399144101381792</v>
      </c>
      <c r="R89" s="178">
        <f t="shared" ca="1" si="29"/>
        <v>663.61</v>
      </c>
      <c r="W89" s="47"/>
      <c r="X89" s="47">
        <v>89</v>
      </c>
    </row>
    <row r="90" spans="1:24">
      <c r="A90" s="62" t="s">
        <v>132</v>
      </c>
      <c r="B90" s="171">
        <f t="shared" ca="1" si="18"/>
        <v>685.78</v>
      </c>
      <c r="C90" s="176">
        <f t="shared" ca="1" si="19"/>
        <v>509.41255615224969</v>
      </c>
      <c r="D90" s="177">
        <f t="shared" ca="1" si="19"/>
        <v>164.09093464260803</v>
      </c>
      <c r="E90" s="177">
        <f t="shared" ca="1" si="19"/>
        <v>9.3551635647263023</v>
      </c>
      <c r="F90" s="178">
        <f t="shared" ca="1" si="19"/>
        <v>2.9213456404159683</v>
      </c>
      <c r="G90" s="179">
        <f t="shared" ca="1" si="16"/>
        <v>0</v>
      </c>
      <c r="H90" s="179">
        <f t="shared" ca="1" si="17"/>
        <v>663.61</v>
      </c>
      <c r="I90" s="180">
        <f t="shared" ca="1" si="20"/>
        <v>492.95</v>
      </c>
      <c r="J90" s="177">
        <f t="shared" ca="1" si="21"/>
        <v>158.81</v>
      </c>
      <c r="K90" s="177">
        <f t="shared" ca="1" si="22"/>
        <v>9.0299999999999994</v>
      </c>
      <c r="L90" s="177">
        <f t="shared" ca="1" si="23"/>
        <v>2.84</v>
      </c>
      <c r="M90" s="178">
        <f t="shared" ca="1" si="24"/>
        <v>663.63</v>
      </c>
      <c r="N90" s="176">
        <f t="shared" ca="1" si="25"/>
        <v>492.93514383014633</v>
      </c>
      <c r="O90" s="177">
        <f t="shared" ca="1" si="26"/>
        <v>158.80521389931138</v>
      </c>
      <c r="P90" s="177">
        <f t="shared" ca="1" si="27"/>
        <v>9.0297278604041402</v>
      </c>
      <c r="Q90" s="177">
        <f t="shared" ca="1" si="28"/>
        <v>2.8399144101381792</v>
      </c>
      <c r="R90" s="178">
        <f t="shared" ca="1" si="29"/>
        <v>663.61</v>
      </c>
      <c r="W90" s="47"/>
      <c r="X90" s="47">
        <v>90</v>
      </c>
    </row>
    <row r="91" spans="1:24">
      <c r="A91" s="62" t="s">
        <v>133</v>
      </c>
      <c r="B91" s="171">
        <f t="shared" ca="1" si="18"/>
        <v>685.78</v>
      </c>
      <c r="C91" s="176">
        <f t="shared" ca="1" si="19"/>
        <v>509.41255615224969</v>
      </c>
      <c r="D91" s="177">
        <f t="shared" ca="1" si="19"/>
        <v>164.09093464260803</v>
      </c>
      <c r="E91" s="177">
        <f t="shared" ca="1" si="19"/>
        <v>9.3551635647263023</v>
      </c>
      <c r="F91" s="178">
        <f t="shared" ca="1" si="19"/>
        <v>2.9213456404159683</v>
      </c>
      <c r="G91" s="179">
        <f t="shared" ca="1" si="16"/>
        <v>0</v>
      </c>
      <c r="H91" s="179">
        <f t="shared" ca="1" si="17"/>
        <v>663.61</v>
      </c>
      <c r="I91" s="180">
        <f t="shared" ca="1" si="20"/>
        <v>492.95</v>
      </c>
      <c r="J91" s="177">
        <f t="shared" ca="1" si="21"/>
        <v>158.81</v>
      </c>
      <c r="K91" s="177">
        <f t="shared" ca="1" si="22"/>
        <v>9.0299999999999994</v>
      </c>
      <c r="L91" s="177">
        <f t="shared" ca="1" si="23"/>
        <v>2.84</v>
      </c>
      <c r="M91" s="178">
        <f t="shared" ca="1" si="24"/>
        <v>663.63</v>
      </c>
      <c r="N91" s="176">
        <f t="shared" ca="1" si="25"/>
        <v>492.93514383014633</v>
      </c>
      <c r="O91" s="177">
        <f t="shared" ca="1" si="26"/>
        <v>158.80521389931138</v>
      </c>
      <c r="P91" s="177">
        <f t="shared" ca="1" si="27"/>
        <v>9.0297278604041402</v>
      </c>
      <c r="Q91" s="177">
        <f t="shared" ca="1" si="28"/>
        <v>2.8399144101381792</v>
      </c>
      <c r="R91" s="178">
        <f t="shared" ca="1" si="29"/>
        <v>663.61</v>
      </c>
      <c r="W91" s="47"/>
      <c r="X91" s="47">
        <v>91</v>
      </c>
    </row>
    <row r="92" spans="1:24">
      <c r="A92" s="62" t="s">
        <v>134</v>
      </c>
      <c r="B92" s="171">
        <f t="shared" ca="1" si="18"/>
        <v>685.78</v>
      </c>
      <c r="C92" s="176">
        <f t="shared" ca="1" si="19"/>
        <v>509.41255615224969</v>
      </c>
      <c r="D92" s="177">
        <f t="shared" ca="1" si="19"/>
        <v>164.09093464260803</v>
      </c>
      <c r="E92" s="177">
        <f t="shared" ca="1" si="19"/>
        <v>9.3551635647263023</v>
      </c>
      <c r="F92" s="178">
        <f t="shared" ca="1" si="19"/>
        <v>2.9213456404159683</v>
      </c>
      <c r="G92" s="179">
        <f t="shared" ca="1" si="16"/>
        <v>0</v>
      </c>
      <c r="H92" s="179">
        <f t="shared" ca="1" si="17"/>
        <v>663.61</v>
      </c>
      <c r="I92" s="180">
        <f t="shared" ca="1" si="20"/>
        <v>492.95</v>
      </c>
      <c r="J92" s="177">
        <f t="shared" ca="1" si="21"/>
        <v>158.81</v>
      </c>
      <c r="K92" s="177">
        <f t="shared" ca="1" si="22"/>
        <v>9.0299999999999994</v>
      </c>
      <c r="L92" s="177">
        <f t="shared" ca="1" si="23"/>
        <v>2.84</v>
      </c>
      <c r="M92" s="178">
        <f t="shared" ca="1" si="24"/>
        <v>663.63</v>
      </c>
      <c r="N92" s="176">
        <f t="shared" ca="1" si="25"/>
        <v>492.93514383014633</v>
      </c>
      <c r="O92" s="177">
        <f t="shared" ca="1" si="26"/>
        <v>158.80521389931138</v>
      </c>
      <c r="P92" s="177">
        <f t="shared" ca="1" si="27"/>
        <v>9.0297278604041402</v>
      </c>
      <c r="Q92" s="177">
        <f t="shared" ca="1" si="28"/>
        <v>2.8399144101381792</v>
      </c>
      <c r="R92" s="178">
        <f t="shared" ca="1" si="29"/>
        <v>663.61</v>
      </c>
      <c r="W92" s="47"/>
      <c r="X92" s="47">
        <v>92</v>
      </c>
    </row>
    <row r="93" spans="1:24">
      <c r="A93" s="62" t="s">
        <v>135</v>
      </c>
      <c r="B93" s="171">
        <f t="shared" ca="1" si="18"/>
        <v>685.78</v>
      </c>
      <c r="C93" s="176">
        <f t="shared" ca="1" si="19"/>
        <v>509.41255615224969</v>
      </c>
      <c r="D93" s="177">
        <f t="shared" ca="1" si="19"/>
        <v>164.09093464260803</v>
      </c>
      <c r="E93" s="177">
        <f t="shared" ca="1" si="19"/>
        <v>9.3551635647263023</v>
      </c>
      <c r="F93" s="178">
        <f t="shared" ca="1" si="19"/>
        <v>2.9213456404159683</v>
      </c>
      <c r="G93" s="179">
        <f t="shared" ca="1" si="16"/>
        <v>0</v>
      </c>
      <c r="H93" s="179">
        <f t="shared" ca="1" si="17"/>
        <v>663.61</v>
      </c>
      <c r="I93" s="180">
        <f t="shared" ca="1" si="20"/>
        <v>492.95</v>
      </c>
      <c r="J93" s="177">
        <f t="shared" ca="1" si="21"/>
        <v>158.81</v>
      </c>
      <c r="K93" s="177">
        <f t="shared" ca="1" si="22"/>
        <v>9.0299999999999994</v>
      </c>
      <c r="L93" s="177">
        <f t="shared" ca="1" si="23"/>
        <v>2.84</v>
      </c>
      <c r="M93" s="178">
        <f t="shared" ca="1" si="24"/>
        <v>663.63</v>
      </c>
      <c r="N93" s="176">
        <f t="shared" ca="1" si="25"/>
        <v>492.93514383014633</v>
      </c>
      <c r="O93" s="177">
        <f t="shared" ca="1" si="26"/>
        <v>158.80521389931138</v>
      </c>
      <c r="P93" s="177">
        <f t="shared" ca="1" si="27"/>
        <v>9.0297278604041402</v>
      </c>
      <c r="Q93" s="177">
        <f t="shared" ca="1" si="28"/>
        <v>2.8399144101381792</v>
      </c>
      <c r="R93" s="178">
        <f t="shared" ca="1" si="29"/>
        <v>663.61</v>
      </c>
      <c r="W93" s="47"/>
      <c r="X93" s="47">
        <v>93</v>
      </c>
    </row>
    <row r="94" spans="1:24">
      <c r="A94" s="62" t="s">
        <v>136</v>
      </c>
      <c r="B94" s="171">
        <f t="shared" ca="1" si="18"/>
        <v>685.78</v>
      </c>
      <c r="C94" s="176">
        <f t="shared" ca="1" si="19"/>
        <v>509.41255615224969</v>
      </c>
      <c r="D94" s="177">
        <f t="shared" ca="1" si="19"/>
        <v>164.09093464260803</v>
      </c>
      <c r="E94" s="177">
        <f t="shared" ca="1" si="19"/>
        <v>9.3551635647263023</v>
      </c>
      <c r="F94" s="178">
        <f t="shared" ca="1" si="19"/>
        <v>2.9213456404159683</v>
      </c>
      <c r="G94" s="179">
        <f t="shared" ca="1" si="16"/>
        <v>0</v>
      </c>
      <c r="H94" s="179">
        <f t="shared" ca="1" si="17"/>
        <v>663.61</v>
      </c>
      <c r="I94" s="180">
        <f t="shared" ca="1" si="20"/>
        <v>492.95</v>
      </c>
      <c r="J94" s="177">
        <f t="shared" ca="1" si="21"/>
        <v>158.81</v>
      </c>
      <c r="K94" s="177">
        <f t="shared" ca="1" si="22"/>
        <v>9.0299999999999994</v>
      </c>
      <c r="L94" s="177">
        <f t="shared" ca="1" si="23"/>
        <v>2.84</v>
      </c>
      <c r="M94" s="178">
        <f t="shared" ca="1" si="24"/>
        <v>663.63</v>
      </c>
      <c r="N94" s="176">
        <f t="shared" ca="1" si="25"/>
        <v>492.93514383014633</v>
      </c>
      <c r="O94" s="177">
        <f t="shared" ca="1" si="26"/>
        <v>158.80521389931138</v>
      </c>
      <c r="P94" s="177">
        <f t="shared" ca="1" si="27"/>
        <v>9.0297278604041402</v>
      </c>
      <c r="Q94" s="177">
        <f t="shared" ca="1" si="28"/>
        <v>2.8399144101381792</v>
      </c>
      <c r="R94" s="178">
        <f t="shared" ca="1" si="29"/>
        <v>663.61</v>
      </c>
      <c r="W94" s="47"/>
      <c r="X94" s="47">
        <v>94</v>
      </c>
    </row>
    <row r="95" spans="1:24">
      <c r="A95" s="62" t="s">
        <v>137</v>
      </c>
      <c r="B95" s="171">
        <f t="shared" ca="1" si="18"/>
        <v>685.78</v>
      </c>
      <c r="C95" s="176">
        <f t="shared" ca="1" si="19"/>
        <v>509.41255615224969</v>
      </c>
      <c r="D95" s="177">
        <f t="shared" ca="1" si="19"/>
        <v>164.09093464260803</v>
      </c>
      <c r="E95" s="177">
        <f t="shared" ca="1" si="19"/>
        <v>9.3551635647263023</v>
      </c>
      <c r="F95" s="178">
        <f t="shared" ca="1" si="19"/>
        <v>2.9213456404159683</v>
      </c>
      <c r="G95" s="179">
        <f t="shared" ca="1" si="16"/>
        <v>0</v>
      </c>
      <c r="H95" s="179">
        <f t="shared" ca="1" si="17"/>
        <v>663.61</v>
      </c>
      <c r="I95" s="180">
        <f t="shared" ca="1" si="20"/>
        <v>492.95</v>
      </c>
      <c r="J95" s="177">
        <f t="shared" ca="1" si="21"/>
        <v>158.81</v>
      </c>
      <c r="K95" s="177">
        <f t="shared" ca="1" si="22"/>
        <v>9.0299999999999994</v>
      </c>
      <c r="L95" s="177">
        <f t="shared" ca="1" si="23"/>
        <v>2.84</v>
      </c>
      <c r="M95" s="178">
        <f t="shared" ca="1" si="24"/>
        <v>663.63</v>
      </c>
      <c r="N95" s="176">
        <f t="shared" ca="1" si="25"/>
        <v>492.93514383014633</v>
      </c>
      <c r="O95" s="177">
        <f t="shared" ca="1" si="26"/>
        <v>158.80521389931138</v>
      </c>
      <c r="P95" s="177">
        <f t="shared" ca="1" si="27"/>
        <v>9.0297278604041402</v>
      </c>
      <c r="Q95" s="177">
        <f t="shared" ca="1" si="28"/>
        <v>2.8399144101381792</v>
      </c>
      <c r="R95" s="178">
        <f t="shared" ca="1" si="29"/>
        <v>663.61</v>
      </c>
      <c r="W95" s="47"/>
      <c r="X95" s="47">
        <v>95</v>
      </c>
    </row>
    <row r="96" spans="1:24">
      <c r="A96" s="62" t="s">
        <v>138</v>
      </c>
      <c r="B96" s="171">
        <f t="shared" ca="1" si="18"/>
        <v>685.78</v>
      </c>
      <c r="C96" s="176">
        <f t="shared" ca="1" si="19"/>
        <v>509.41255615224969</v>
      </c>
      <c r="D96" s="177">
        <f t="shared" ca="1" si="19"/>
        <v>164.09093464260803</v>
      </c>
      <c r="E96" s="177">
        <f t="shared" ca="1" si="19"/>
        <v>9.3551635647263023</v>
      </c>
      <c r="F96" s="178">
        <f t="shared" ca="1" si="19"/>
        <v>2.9213456404159683</v>
      </c>
      <c r="G96" s="179">
        <f t="shared" ca="1" si="16"/>
        <v>0</v>
      </c>
      <c r="H96" s="179">
        <f t="shared" ca="1" si="17"/>
        <v>663.61</v>
      </c>
      <c r="I96" s="180">
        <f t="shared" ca="1" si="20"/>
        <v>492.95</v>
      </c>
      <c r="J96" s="177">
        <f t="shared" ca="1" si="21"/>
        <v>158.81</v>
      </c>
      <c r="K96" s="177">
        <f t="shared" ca="1" si="22"/>
        <v>9.0299999999999994</v>
      </c>
      <c r="L96" s="177">
        <f t="shared" ca="1" si="23"/>
        <v>2.84</v>
      </c>
      <c r="M96" s="178">
        <f t="shared" ca="1" si="24"/>
        <v>663.63</v>
      </c>
      <c r="N96" s="176">
        <f t="shared" ca="1" si="25"/>
        <v>492.93514383014633</v>
      </c>
      <c r="O96" s="177">
        <f t="shared" ca="1" si="26"/>
        <v>158.80521389931138</v>
      </c>
      <c r="P96" s="177">
        <f t="shared" ca="1" si="27"/>
        <v>9.0297278604041402</v>
      </c>
      <c r="Q96" s="177">
        <f t="shared" ca="1" si="28"/>
        <v>2.8399144101381792</v>
      </c>
      <c r="R96" s="178">
        <f t="shared" ca="1" si="29"/>
        <v>663.61</v>
      </c>
      <c r="W96" s="47"/>
      <c r="X96" s="47">
        <v>96</v>
      </c>
    </row>
    <row r="97" spans="1:24">
      <c r="A97" s="62" t="s">
        <v>139</v>
      </c>
      <c r="B97" s="171">
        <f t="shared" ca="1" si="18"/>
        <v>685.78</v>
      </c>
      <c r="C97" s="176">
        <f t="shared" ca="1" si="19"/>
        <v>509.41255615224969</v>
      </c>
      <c r="D97" s="177">
        <f t="shared" ca="1" si="19"/>
        <v>164.09093464260803</v>
      </c>
      <c r="E97" s="177">
        <f t="shared" ca="1" si="19"/>
        <v>9.3551635647263023</v>
      </c>
      <c r="F97" s="178">
        <f t="shared" ca="1" si="19"/>
        <v>2.9213456404159683</v>
      </c>
      <c r="G97" s="179">
        <f t="shared" ca="1" si="16"/>
        <v>0</v>
      </c>
      <c r="H97" s="179">
        <f t="shared" ca="1" si="17"/>
        <v>663.61</v>
      </c>
      <c r="I97" s="180">
        <f t="shared" ca="1" si="20"/>
        <v>492.95</v>
      </c>
      <c r="J97" s="177">
        <f t="shared" ca="1" si="21"/>
        <v>158.81</v>
      </c>
      <c r="K97" s="177">
        <f t="shared" ca="1" si="22"/>
        <v>9.0299999999999994</v>
      </c>
      <c r="L97" s="177">
        <f t="shared" ca="1" si="23"/>
        <v>2.84</v>
      </c>
      <c r="M97" s="178">
        <f t="shared" ca="1" si="24"/>
        <v>663.63</v>
      </c>
      <c r="N97" s="176">
        <f t="shared" ca="1" si="25"/>
        <v>492.93514383014633</v>
      </c>
      <c r="O97" s="177">
        <f t="shared" ca="1" si="26"/>
        <v>158.80521389931138</v>
      </c>
      <c r="P97" s="177">
        <f t="shared" ca="1" si="27"/>
        <v>9.0297278604041402</v>
      </c>
      <c r="Q97" s="177">
        <f t="shared" ca="1" si="28"/>
        <v>2.8399144101381792</v>
      </c>
      <c r="R97" s="178">
        <f t="shared" ca="1" si="29"/>
        <v>663.61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685.78</v>
      </c>
      <c r="C98" s="181">
        <f t="shared" ca="1" si="19"/>
        <v>509.41255615224969</v>
      </c>
      <c r="D98" s="182">
        <f t="shared" ca="1" si="19"/>
        <v>164.09093464260803</v>
      </c>
      <c r="E98" s="182">
        <f t="shared" ca="1" si="19"/>
        <v>9.3551635647263023</v>
      </c>
      <c r="F98" s="183">
        <f t="shared" ca="1" si="19"/>
        <v>2.9213456404159683</v>
      </c>
      <c r="G98" s="184">
        <f t="shared" ca="1" si="16"/>
        <v>0</v>
      </c>
      <c r="H98" s="184">
        <f t="shared" ca="1" si="17"/>
        <v>663.61</v>
      </c>
      <c r="I98" s="185">
        <f t="shared" ca="1" si="20"/>
        <v>492.95</v>
      </c>
      <c r="J98" s="182">
        <f t="shared" ca="1" si="21"/>
        <v>158.81</v>
      </c>
      <c r="K98" s="182">
        <f t="shared" ca="1" si="22"/>
        <v>9.0299999999999994</v>
      </c>
      <c r="L98" s="182">
        <f t="shared" ca="1" si="23"/>
        <v>2.84</v>
      </c>
      <c r="M98" s="183">
        <f t="shared" ca="1" si="24"/>
        <v>663.63</v>
      </c>
      <c r="N98" s="181">
        <f t="shared" ca="1" si="25"/>
        <v>492.93514383014633</v>
      </c>
      <c r="O98" s="182">
        <f t="shared" ca="1" si="26"/>
        <v>158.80521389931138</v>
      </c>
      <c r="P98" s="182">
        <f t="shared" ca="1" si="27"/>
        <v>9.0297278604041402</v>
      </c>
      <c r="Q98" s="182">
        <f t="shared" ca="1" si="28"/>
        <v>2.8399144101381792</v>
      </c>
      <c r="R98" s="183">
        <f t="shared" ca="1" si="29"/>
        <v>663.61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16.330032499999994</v>
      </c>
      <c r="C99" s="57">
        <f t="shared" ref="C99:R99" ca="1" si="30">SUM(C3:C98)/4000</f>
        <v>12.130309425580091</v>
      </c>
      <c r="D99" s="55">
        <f t="shared" ca="1" si="30"/>
        <v>3.907390556255891</v>
      </c>
      <c r="E99" s="55">
        <f t="shared" ca="1" si="30"/>
        <v>0.22276841706494291</v>
      </c>
      <c r="F99" s="56">
        <f t="shared" ca="1" si="30"/>
        <v>6.9564101099078485E-2</v>
      </c>
      <c r="G99" s="60">
        <f t="shared" ca="1" si="30"/>
        <v>0</v>
      </c>
      <c r="H99" s="60">
        <f t="shared" ca="1" si="30"/>
        <v>15.075025</v>
      </c>
      <c r="I99" s="168">
        <f t="shared" ca="1" si="30"/>
        <v>11.836539999999992</v>
      </c>
      <c r="J99" s="55">
        <f t="shared" ca="1" si="30"/>
        <v>3.0068275000000004</v>
      </c>
      <c r="K99" s="55">
        <f t="shared" ca="1" si="30"/>
        <v>0.1668199999999998</v>
      </c>
      <c r="L99" s="55">
        <f t="shared" ca="1" si="30"/>
        <v>6.7824999999999983E-2</v>
      </c>
      <c r="M99" s="56">
        <f t="shared" ca="1" si="30"/>
        <v>15.078012499999971</v>
      </c>
      <c r="N99" s="57">
        <f t="shared" ca="1" si="30"/>
        <v>11.836435489599198</v>
      </c>
      <c r="O99" s="55">
        <f t="shared" ca="1" si="30"/>
        <v>3.0068068436675386</v>
      </c>
      <c r="P99" s="55">
        <f t="shared" ca="1" si="30"/>
        <v>0.16681826849598025</v>
      </c>
      <c r="Q99" s="55">
        <f t="shared" ca="1" si="30"/>
        <v>6.7824398237289876E-2</v>
      </c>
      <c r="R99" s="56">
        <f t="shared" ca="1" si="30"/>
        <v>15.07788499999999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1.485616985365823E-2</v>
      </c>
      <c r="L3" s="25">
        <f>BRPL_EOD!L3-BRPL_ISGS_exbus!L3</f>
        <v>1.9388324110991562E-4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-5.7746821090205458E-3</v>
      </c>
      <c r="P3" s="25">
        <f>BRPL_EOD!P3-BRPL_ISGS_exbus!P3</f>
        <v>-1.9014334794462684E-3</v>
      </c>
      <c r="Q3" s="25">
        <f>BRPL_EOD!Q3-BRPL_ISGS_exbus!Q3</f>
        <v>4.3075406604238253E-3</v>
      </c>
      <c r="R3" s="25">
        <f>BRPL_EOD!R3-BRPL_ISGS_exbus!R3</f>
        <v>-4.2623814541613569E-3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-1.4829730530010465E-3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1.485616985365823E-2</v>
      </c>
      <c r="L4" s="25">
        <f>BRPL_EOD!L4-BRPL_ISGS_exbus!L4</f>
        <v>1.9388324110991562E-4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-5.7746821090205458E-3</v>
      </c>
      <c r="P4" s="25">
        <f>BRPL_EOD!P4-BRPL_ISGS_exbus!P4</f>
        <v>-1.9014334794462684E-3</v>
      </c>
      <c r="Q4" s="25">
        <f>BRPL_EOD!Q4-BRPL_ISGS_exbus!Q4</f>
        <v>4.3075406604238253E-3</v>
      </c>
      <c r="R4" s="25">
        <f>BRPL_EOD!R4-BRPL_ISGS_exbus!R4</f>
        <v>-4.2623814541613569E-3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-1.4829730530010465E-3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1.485616985365823E-2</v>
      </c>
      <c r="L5" s="25">
        <f>BRPL_EOD!L5-BRPL_ISGS_exbus!L5</f>
        <v>1.9388324110991562E-4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-5.7746821090205458E-3</v>
      </c>
      <c r="P5" s="25">
        <f>BRPL_EOD!P5-BRPL_ISGS_exbus!P5</f>
        <v>-1.9014334794462684E-3</v>
      </c>
      <c r="Q5" s="25">
        <f>BRPL_EOD!Q5-BRPL_ISGS_exbus!Q5</f>
        <v>4.3075406604238253E-3</v>
      </c>
      <c r="R5" s="25">
        <f>BRPL_EOD!R5-BRPL_ISGS_exbus!R5</f>
        <v>-4.2623814541613569E-3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-1.4829730530010465E-3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7.4280765175558372E-3</v>
      </c>
      <c r="L6" s="25">
        <f>BRPL_EOD!L6-BRPL_ISGS_exbus!L6</f>
        <v>1.9388324110991562E-4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-5.7746821090205458E-3</v>
      </c>
      <c r="P6" s="25">
        <f>BRPL_EOD!P6-BRPL_ISGS_exbus!P6</f>
        <v>-1.9014334794462684E-3</v>
      </c>
      <c r="Q6" s="25">
        <f>BRPL_EOD!Q6-BRPL_ISGS_exbus!Q6</f>
        <v>4.3075406604238253E-3</v>
      </c>
      <c r="R6" s="25">
        <f>BRPL_EOD!R6-BRPL_ISGS_exbus!R6</f>
        <v>-4.2623814541613569E-3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-1.4829730530010465E-3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-8.7847602364803379E-3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7.4280765175558372E-3</v>
      </c>
      <c r="L7" s="25">
        <f>BRPL_EOD!L7-BRPL_ISGS_exbus!L7</f>
        <v>1.9388324110991562E-4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-5.7746821090205458E-3</v>
      </c>
      <c r="P7" s="25">
        <f>BRPL_EOD!P7-BRPL_ISGS_exbus!P7</f>
        <v>-1.9014334794462684E-3</v>
      </c>
      <c r="Q7" s="25">
        <f>BRPL_EOD!Q7-BRPL_ISGS_exbus!Q7</f>
        <v>4.3075406604238253E-3</v>
      </c>
      <c r="R7" s="25">
        <f>BRPL_EOD!R7-BRPL_ISGS_exbus!R7</f>
        <v>-4.2623814541613569E-3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-1.4829730530010465E-3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-8.7847602364803379E-3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7.4280765175558372E-3</v>
      </c>
      <c r="L8" s="25">
        <f>BRPL_EOD!L8-BRPL_ISGS_exbus!L8</f>
        <v>1.9388324110991562E-4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-5.7746821090205458E-3</v>
      </c>
      <c r="P8" s="25">
        <f>BRPL_EOD!P8-BRPL_ISGS_exbus!P8</f>
        <v>-1.9014334794462684E-3</v>
      </c>
      <c r="Q8" s="25">
        <f>BRPL_EOD!Q8-BRPL_ISGS_exbus!Q8</f>
        <v>4.3075406604238253E-3</v>
      </c>
      <c r="R8" s="25">
        <f>BRPL_EOD!R8-BRPL_ISGS_exbus!R8</f>
        <v>-4.2623814541613569E-3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-1.4829730530010465E-3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-8.7847602364803379E-3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7.4280765175558372E-3</v>
      </c>
      <c r="L9" s="25">
        <f>BRPL_EOD!L9-BRPL_ISGS_exbus!L9</f>
        <v>1.9388324110991562E-4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-5.7746821090205458E-3</v>
      </c>
      <c r="P9" s="25">
        <f>BRPL_EOD!P9-BRPL_ISGS_exbus!P9</f>
        <v>-1.9014334794462684E-3</v>
      </c>
      <c r="Q9" s="25">
        <f>BRPL_EOD!Q9-BRPL_ISGS_exbus!Q9</f>
        <v>4.3075406604238253E-3</v>
      </c>
      <c r="R9" s="25">
        <f>BRPL_EOD!R9-BRPL_ISGS_exbus!R9</f>
        <v>-4.2623814541613569E-3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-1.4829730530010465E-3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-8.7847602364803379E-3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7.4280765175558372E-3</v>
      </c>
      <c r="L10" s="25">
        <f>BRPL_EOD!L10-BRPL_ISGS_exbus!L10</f>
        <v>1.9388324110991562E-4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-5.7746821090205458E-3</v>
      </c>
      <c r="P10" s="25">
        <f>BRPL_EOD!P10-BRPL_ISGS_exbus!P10</f>
        <v>-1.9014334794462684E-3</v>
      </c>
      <c r="Q10" s="25">
        <f>BRPL_EOD!Q10-BRPL_ISGS_exbus!Q10</f>
        <v>4.3075406604238253E-3</v>
      </c>
      <c r="R10" s="25">
        <f>BRPL_EOD!R10-BRPL_ISGS_exbus!R10</f>
        <v>-4.2623814541613569E-3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-1.4829730530010465E-3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-8.7847602364803379E-3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1.9388324110991562E-4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-5.7746821090205458E-3</v>
      </c>
      <c r="P11" s="25">
        <f>BRPL_EOD!P11-BRPL_ISGS_exbus!P11</f>
        <v>-1.9014334794462684E-3</v>
      </c>
      <c r="Q11" s="25">
        <f>BRPL_EOD!Q11-BRPL_ISGS_exbus!Q11</f>
        <v>4.3075406604238253E-3</v>
      </c>
      <c r="R11" s="25">
        <f>BRPL_EOD!R11-BRPL_ISGS_exbus!R11</f>
        <v>-4.2623814541613569E-3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-1.4829730530010465E-3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-8.7847602364803379E-3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7.7936342373163825E-3</v>
      </c>
      <c r="L12" s="25">
        <f>BRPL_EOD!L12-BRPL_ISGS_exbus!L12</f>
        <v>1.9388324110991562E-4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-5.7746821090205458E-3</v>
      </c>
      <c r="P12" s="25">
        <f>BRPL_EOD!P12-BRPL_ISGS_exbus!P12</f>
        <v>-1.9014334794462684E-3</v>
      </c>
      <c r="Q12" s="25">
        <f>BRPL_EOD!Q12-BRPL_ISGS_exbus!Q12</f>
        <v>4.3075406604238253E-3</v>
      </c>
      <c r="R12" s="25">
        <f>BRPL_EOD!R12-BRPL_ISGS_exbus!R12</f>
        <v>-4.2623814541613569E-3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-1.4829730530010465E-3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-8.7847602364803379E-3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1.9388324110991562E-4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-5.7746821090205458E-3</v>
      </c>
      <c r="P13" s="25">
        <f>BRPL_EOD!P13-BRPL_ISGS_exbus!P13</f>
        <v>-1.9014334794462684E-3</v>
      </c>
      <c r="Q13" s="25">
        <f>BRPL_EOD!Q13-BRPL_ISGS_exbus!Q13</f>
        <v>4.9828962371716301E-3</v>
      </c>
      <c r="R13" s="25">
        <f>BRPL_EOD!R13-BRPL_ISGS_exbus!R13</f>
        <v>-4.2623814541613569E-3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-1.4829730530010465E-3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-8.7847602364803379E-3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2.2588141225909908E-4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-5.7746821090205458E-3</v>
      </c>
      <c r="P14" s="25">
        <f>BRPL_EOD!P14-BRPL_ISGS_exbus!P14</f>
        <v>-1.9014334794462684E-3</v>
      </c>
      <c r="Q14" s="25">
        <f>BRPL_EOD!Q14-BRPL_ISGS_exbus!Q14</f>
        <v>4.9828962371716301E-3</v>
      </c>
      <c r="R14" s="25">
        <f>BRPL_EOD!R14-BRPL_ISGS_exbus!R14</f>
        <v>-4.2623814541613569E-3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-1.4829730530010465E-3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-8.7847602364803379E-3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2.205469760170331E-4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-5.7746821090205458E-3</v>
      </c>
      <c r="P15" s="25">
        <f>BRPL_EOD!P15-BRPL_ISGS_exbus!P15</f>
        <v>-1.9014334794462684E-3</v>
      </c>
      <c r="Q15" s="25">
        <f>BRPL_EOD!Q15-BRPL_ISGS_exbus!Q15</f>
        <v>0</v>
      </c>
      <c r="R15" s="25">
        <f>BRPL_EOD!R15-BRPL_ISGS_exbus!R15</f>
        <v>-4.2623814541613569E-3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-1.4829730530010465E-3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2.2588141225909908E-4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-5.7746821090205458E-3</v>
      </c>
      <c r="P16" s="25">
        <f>BRPL_EOD!P16-BRPL_ISGS_exbus!P16</f>
        <v>-1.9014334794462684E-3</v>
      </c>
      <c r="Q16" s="25">
        <f>BRPL_EOD!Q16-BRPL_ISGS_exbus!Q16</f>
        <v>4.9828962371716301E-3</v>
      </c>
      <c r="R16" s="25">
        <f>BRPL_EOD!R16-BRPL_ISGS_exbus!R16</f>
        <v>-4.2623814541613569E-3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-1.4829730530010465E-3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-6.0000000000002274E-3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2.3735755920739621E-4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-5.7746821090205458E-3</v>
      </c>
      <c r="P17" s="25">
        <f>BRPL_EOD!P17-BRPL_ISGS_exbus!P17</f>
        <v>-1.9014334794462684E-3</v>
      </c>
      <c r="Q17" s="25">
        <f>BRPL_EOD!Q17-BRPL_ISGS_exbus!Q17</f>
        <v>4.9828962371716301E-3</v>
      </c>
      <c r="R17" s="25">
        <f>BRPL_EOD!R17-BRPL_ISGS_exbus!R17</f>
        <v>-4.2623814541613569E-3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-1.4829730530010465E-3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-5.9999999999895692E-3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2.4534549204879852E-4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-5.7746821090205458E-3</v>
      </c>
      <c r="P18" s="25">
        <f>BRPL_EOD!P18-BRPL_ISGS_exbus!P18</f>
        <v>-1.9014334794462684E-3</v>
      </c>
      <c r="Q18" s="25">
        <f>BRPL_EOD!Q18-BRPL_ISGS_exbus!Q18</f>
        <v>4.9828962371716301E-3</v>
      </c>
      <c r="R18" s="25">
        <f>BRPL_EOD!R18-BRPL_ISGS_exbus!R18</f>
        <v>-4.2623814541613569E-3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-1.4829730530010465E-3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-2.7214760548055494E-3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-5.7746821090205458E-3</v>
      </c>
      <c r="P19" s="25">
        <f>BRPL_EOD!P19-BRPL_ISGS_exbus!P19</f>
        <v>-1.9014334794462684E-3</v>
      </c>
      <c r="Q19" s="25">
        <f>BRPL_EOD!Q19-BRPL_ISGS_exbus!Q19</f>
        <v>4.9828962371716301E-3</v>
      </c>
      <c r="R19" s="25">
        <f>BRPL_EOD!R19-BRPL_ISGS_exbus!R19</f>
        <v>-4.2623814541613569E-3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-1.4829730530010465E-3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-2.7214760548055494E-3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2.3735755920739621E-4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-5.7746821090205458E-3</v>
      </c>
      <c r="P20" s="25">
        <f>BRPL_EOD!P20-BRPL_ISGS_exbus!P20</f>
        <v>-1.9014334794462684E-3</v>
      </c>
      <c r="Q20" s="25">
        <f>BRPL_EOD!Q20-BRPL_ISGS_exbus!Q20</f>
        <v>4.9828962371716301E-3</v>
      </c>
      <c r="R20" s="25">
        <f>BRPL_EOD!R20-BRPL_ISGS_exbus!R20</f>
        <v>-4.2623814541613569E-3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-1.4829730530010465E-3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-2.7214760548055494E-3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2.3735755920739621E-4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-5.7746821090205458E-3</v>
      </c>
      <c r="P21" s="25">
        <f>BRPL_EOD!P21-BRPL_ISGS_exbus!P21</f>
        <v>-1.9014334794462684E-3</v>
      </c>
      <c r="Q21" s="25">
        <f>BRPL_EOD!Q21-BRPL_ISGS_exbus!Q21</f>
        <v>4.9828962371716301E-3</v>
      </c>
      <c r="R21" s="25">
        <f>BRPL_EOD!R21-BRPL_ISGS_exbus!R21</f>
        <v>-4.2623814541613569E-3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-1.4829730530010465E-3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-2.7214760548055494E-3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2.3735755920739621E-4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-5.7746821090205458E-3</v>
      </c>
      <c r="P22" s="25">
        <f>BRPL_EOD!P22-BRPL_ISGS_exbus!P22</f>
        <v>-1.9014334794462684E-3</v>
      </c>
      <c r="Q22" s="25">
        <f>BRPL_EOD!Q22-BRPL_ISGS_exbus!Q22</f>
        <v>4.9828962371716301E-3</v>
      </c>
      <c r="R22" s="25">
        <f>BRPL_EOD!R22-BRPL_ISGS_exbus!R22</f>
        <v>-4.2623814541613569E-3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-1.4829730530010465E-3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-2.7214760548055494E-3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2.8004956629423816E-4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-5.7746821090205458E-3</v>
      </c>
      <c r="P23" s="25">
        <f>BRPL_EOD!P23-BRPL_ISGS_exbus!P23</f>
        <v>-1.9014334794462684E-3</v>
      </c>
      <c r="Q23" s="25">
        <f>BRPL_EOD!Q23-BRPL_ISGS_exbus!Q23</f>
        <v>4.9828962371716301E-3</v>
      </c>
      <c r="R23" s="25">
        <f>BRPL_EOD!R23-BRPL_ISGS_exbus!R23</f>
        <v>-4.2623814541613569E-3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-1.4829730530010465E-3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-2.7214760548055494E-3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2.3735755920739621E-4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-5.7746821090205458E-3</v>
      </c>
      <c r="P24" s="25">
        <f>BRPL_EOD!P24-BRPL_ISGS_exbus!P24</f>
        <v>-1.9014334794462684E-3</v>
      </c>
      <c r="Q24" s="25">
        <f>BRPL_EOD!Q24-BRPL_ISGS_exbus!Q24</f>
        <v>4.9828962371716301E-3</v>
      </c>
      <c r="R24" s="25">
        <f>BRPL_EOD!R24-BRPL_ISGS_exbus!R24</f>
        <v>-4.2623814541613569E-3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-1.4829730530010465E-3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-2.7214760548055494E-3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2.3735755920739621E-4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-5.7746821090205458E-3</v>
      </c>
      <c r="P25" s="25">
        <f>BRPL_EOD!P25-BRPL_ISGS_exbus!P25</f>
        <v>-1.9014334794462684E-3</v>
      </c>
      <c r="Q25" s="25">
        <f>BRPL_EOD!Q25-BRPL_ISGS_exbus!Q25</f>
        <v>4.9828962371716301E-3</v>
      </c>
      <c r="R25" s="25">
        <f>BRPL_EOD!R25-BRPL_ISGS_exbus!R25</f>
        <v>-4.2623814541613569E-3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-1.4829730530010465E-3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-2.7214760548055494E-3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2.3735755920739621E-4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-5.7746821090205458E-3</v>
      </c>
      <c r="P26" s="25">
        <f>BRPL_EOD!P26-BRPL_ISGS_exbus!P26</f>
        <v>-1.9014334794462684E-3</v>
      </c>
      <c r="Q26" s="25">
        <f>BRPL_EOD!Q26-BRPL_ISGS_exbus!Q26</f>
        <v>4.9828962371716301E-3</v>
      </c>
      <c r="R26" s="25">
        <f>BRPL_EOD!R26-BRPL_ISGS_exbus!R26</f>
        <v>-4.2623814541613569E-3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-1.4829730530010465E-3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-2.7214760548055494E-3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2.5681088605367108E-4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-5.7746821090205458E-3</v>
      </c>
      <c r="P27" s="25">
        <f>BRPL_EOD!P27-BRPL_ISGS_exbus!P27</f>
        <v>-1.9014334794462684E-3</v>
      </c>
      <c r="Q27" s="25">
        <f>BRPL_EOD!Q27-BRPL_ISGS_exbus!Q27</f>
        <v>4.9828962371716301E-3</v>
      </c>
      <c r="R27" s="25">
        <f>BRPL_EOD!R27-BRPL_ISGS_exbus!R27</f>
        <v>-4.2623814541613569E-3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-1.4829730530010465E-3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-7.1863539812326849E-3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2.5681088605367108E-4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-5.7746821090205458E-3</v>
      </c>
      <c r="P28" s="25">
        <f>BRPL_EOD!P28-BRPL_ISGS_exbus!P28</f>
        <v>-1.9014334794462684E-3</v>
      </c>
      <c r="Q28" s="25">
        <f>BRPL_EOD!Q28-BRPL_ISGS_exbus!Q28</f>
        <v>4.9828962371716301E-3</v>
      </c>
      <c r="R28" s="25">
        <f>BRPL_EOD!R28-BRPL_ISGS_exbus!R28</f>
        <v>-4.2623814541613569E-3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-1.4829730530010465E-3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-7.1863539812326849E-3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2.4984090971891249E-4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-5.7746821090205458E-3</v>
      </c>
      <c r="P29" s="25">
        <f>BRPL_EOD!P29-BRPL_ISGS_exbus!P29</f>
        <v>-1.9014334794462684E-3</v>
      </c>
      <c r="Q29" s="25">
        <f>BRPL_EOD!Q29-BRPL_ISGS_exbus!Q29</f>
        <v>4.9828962371716301E-3</v>
      </c>
      <c r="R29" s="25">
        <f>BRPL_EOD!R29-BRPL_ISGS_exbus!R29</f>
        <v>-4.2623814541613569E-3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-1.4829730530010465E-3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-7.1863539812326849E-3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2.4984090971891249E-4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-5.7746821090205458E-3</v>
      </c>
      <c r="P30" s="25">
        <f>BRPL_EOD!P30-BRPL_ISGS_exbus!P30</f>
        <v>-1.9014334794462684E-3</v>
      </c>
      <c r="Q30" s="25">
        <f>BRPL_EOD!Q30-BRPL_ISGS_exbus!Q30</f>
        <v>4.9828962371716301E-3</v>
      </c>
      <c r="R30" s="25">
        <f>BRPL_EOD!R30-BRPL_ISGS_exbus!R30</f>
        <v>-4.2623814541613569E-3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-1.4829730530010465E-3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-7.1863539812326849E-3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2.4984090971891249E-4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-5.7746821090205458E-3</v>
      </c>
      <c r="P31" s="25">
        <f>BRPL_EOD!P31-BRPL_ISGS_exbus!P31</f>
        <v>-1.9014334794462684E-3</v>
      </c>
      <c r="Q31" s="25">
        <f>BRPL_EOD!Q31-BRPL_ISGS_exbus!Q31</f>
        <v>4.9828962371716301E-3</v>
      </c>
      <c r="R31" s="25">
        <f>BRPL_EOD!R31-BRPL_ISGS_exbus!R31</f>
        <v>-4.2623814541613569E-3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-1.4829730530010465E-3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-7.1863539812326849E-3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2.4984090971891249E-4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-5.7746821090205458E-3</v>
      </c>
      <c r="P32" s="25">
        <f>BRPL_EOD!P32-BRPL_ISGS_exbus!P32</f>
        <v>-1.9014334794462684E-3</v>
      </c>
      <c r="Q32" s="25">
        <f>BRPL_EOD!Q32-BRPL_ISGS_exbus!Q32</f>
        <v>4.9828962371716301E-3</v>
      </c>
      <c r="R32" s="25">
        <f>BRPL_EOD!R32-BRPL_ISGS_exbus!R32</f>
        <v>-4.2623814541613569E-3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-1.4829730530010465E-3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-7.1863539812326849E-3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2.4984090971891249E-4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-5.7746821090205458E-3</v>
      </c>
      <c r="P33" s="25">
        <f>BRPL_EOD!P33-BRPL_ISGS_exbus!P33</f>
        <v>-1.9014334794462684E-3</v>
      </c>
      <c r="Q33" s="25">
        <f>BRPL_EOD!Q33-BRPL_ISGS_exbus!Q33</f>
        <v>4.9828962371716301E-3</v>
      </c>
      <c r="R33" s="25">
        <f>BRPL_EOD!R33-BRPL_ISGS_exbus!R33</f>
        <v>-4.2623814541613569E-3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-1.4829730530010465E-3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-2.7214760548055494E-3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2.4984090971891249E-4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-5.7746821090205458E-3</v>
      </c>
      <c r="P34" s="25">
        <f>BRPL_EOD!P34-BRPL_ISGS_exbus!P34</f>
        <v>-1.9014334794462684E-3</v>
      </c>
      <c r="Q34" s="25">
        <f>BRPL_EOD!Q34-BRPL_ISGS_exbus!Q34</f>
        <v>4.9828962371716301E-3</v>
      </c>
      <c r="R34" s="25">
        <f>BRPL_EOD!R34-BRPL_ISGS_exbus!R34</f>
        <v>-4.2623814541613569E-3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-1.4829730530010465E-3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-2.7214760548055494E-3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-5.7746821090205458E-3</v>
      </c>
      <c r="P35" s="25">
        <f>BRPL_EOD!P35-BRPL_ISGS_exbus!P35</f>
        <v>-1.9014334794462684E-3</v>
      </c>
      <c r="Q35" s="25">
        <f>BRPL_EOD!Q35-BRPL_ISGS_exbus!Q35</f>
        <v>4.9828962371716301E-3</v>
      </c>
      <c r="R35" s="25">
        <f>BRPL_EOD!R35-BRPL_ISGS_exbus!R35</f>
        <v>-4.2623814541613569E-3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-2.7214760548055494E-3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-5.7746821090205458E-3</v>
      </c>
      <c r="P36" s="25">
        <f>BRPL_EOD!P36-BRPL_ISGS_exbus!P36</f>
        <v>-1.9014334794462684E-3</v>
      </c>
      <c r="Q36" s="25">
        <f>BRPL_EOD!Q36-BRPL_ISGS_exbus!Q36</f>
        <v>5.71241830065361E-3</v>
      </c>
      <c r="R36" s="25">
        <f>BRPL_EOD!R36-BRPL_ISGS_exbus!R36</f>
        <v>5.5486968449933727E-3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-1.4829114440289004E-3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-2.7214760548055494E-3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-5.7746821090205458E-3</v>
      </c>
      <c r="P37" s="25">
        <f>BRPL_EOD!P37-BRPL_ISGS_exbus!P37</f>
        <v>-1.9014334794462684E-3</v>
      </c>
      <c r="Q37" s="25">
        <f>BRPL_EOD!Q37-BRPL_ISGS_exbus!Q37</f>
        <v>5.71241830065361E-3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-2.7214760548055494E-3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-5.7746821090205458E-3</v>
      </c>
      <c r="P38" s="25">
        <f>BRPL_EOD!P38-BRPL_ISGS_exbus!P38</f>
        <v>-1.9014334794462684E-3</v>
      </c>
      <c r="Q38" s="25">
        <f>BRPL_EOD!Q38-BRPL_ISGS_exbus!Q38</f>
        <v>5.71241830065361E-3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-2.7214760548055494E-3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3.9875005501599503E-4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-5.7746821090205458E-3</v>
      </c>
      <c r="P39" s="25">
        <f>BRPL_EOD!P39-BRPL_ISGS_exbus!P39</f>
        <v>-1.9014334794462684E-3</v>
      </c>
      <c r="Q39" s="25">
        <f>BRPL_EOD!Q39-BRPL_ISGS_exbus!Q39</f>
        <v>5.71241830065361E-3</v>
      </c>
      <c r="R39" s="25">
        <f>BRPL_EOD!R39-BRPL_ISGS_exbus!R39</f>
        <v>5.5486968449933727E-3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-2.7214760548055494E-3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2.8825962456124898E-4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-5.7746821090205458E-3</v>
      </c>
      <c r="P40" s="25">
        <f>BRPL_EOD!P40-BRPL_ISGS_exbus!P40</f>
        <v>-1.9014334794462684E-3</v>
      </c>
      <c r="Q40" s="25">
        <f>BRPL_EOD!Q40-BRPL_ISGS_exbus!Q40</f>
        <v>5.71241830065361E-3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-2.7214760548055494E-3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2.8825962456124898E-4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-5.7746821090205458E-3</v>
      </c>
      <c r="P41" s="25">
        <f>BRPL_EOD!P41-BRPL_ISGS_exbus!P41</f>
        <v>-1.9014334794462684E-3</v>
      </c>
      <c r="Q41" s="25">
        <f>BRPL_EOD!Q41-BRPL_ISGS_exbus!Q41</f>
        <v>5.71241830065361E-3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-4.3925034607639191E-3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3.2874922892922598E-4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-5.7746821090205458E-3</v>
      </c>
      <c r="P42" s="25">
        <f>BRPL_EOD!P42-BRPL_ISGS_exbus!P42</f>
        <v>-1.9014334794462684E-3</v>
      </c>
      <c r="Q42" s="25">
        <f>BRPL_EOD!Q42-BRPL_ISGS_exbus!Q42</f>
        <v>5.71241830065361E-3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-4.392181457085087E-3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2.9741973606434158E-4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-5.7746821090205458E-3</v>
      </c>
      <c r="P43" s="25">
        <f>BRPL_EOD!P43-BRPL_ISGS_exbus!P43</f>
        <v>-1.9014334794462684E-3</v>
      </c>
      <c r="Q43" s="25">
        <f>BRPL_EOD!Q43-BRPL_ISGS_exbus!Q43</f>
        <v>5.71241830065361E-3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-4.392181457085087E-3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2.7964689178361368E-4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-5.7746821090205458E-3</v>
      </c>
      <c r="P44" s="25">
        <f>BRPL_EOD!P44-BRPL_ISGS_exbus!P44</f>
        <v>-1.9014334794462684E-3</v>
      </c>
      <c r="Q44" s="25">
        <f>BRPL_EOD!Q44-BRPL_ISGS_exbus!Q44</f>
        <v>5.71241830065361E-3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-4.392181457085087E-3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2.5664995325946904E-4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-5.7746821090205458E-3</v>
      </c>
      <c r="P45" s="25">
        <f>BRPL_EOD!P45-BRPL_ISGS_exbus!P45</f>
        <v>-1.9014334794462684E-3</v>
      </c>
      <c r="Q45" s="25">
        <f>BRPL_EOD!Q45-BRPL_ISGS_exbus!Q45</f>
        <v>5.71241830065361E-3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-1.5324630456774457E-3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-4.392181457085087E-3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2.5664995325946904E-4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-5.7746821090205458E-3</v>
      </c>
      <c r="P46" s="25">
        <f>BRPL_EOD!P46-BRPL_ISGS_exbus!P46</f>
        <v>-1.9014334794462684E-3</v>
      </c>
      <c r="Q46" s="25">
        <f>BRPL_EOD!Q46-BRPL_ISGS_exbus!Q46</f>
        <v>5.71241830065361E-3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-1.5324630456774457E-3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-4.392181457085087E-3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2.8825962456124898E-4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-5.7746821090205458E-3</v>
      </c>
      <c r="P47" s="25">
        <f>BRPL_EOD!P47-BRPL_ISGS_exbus!P47</f>
        <v>-1.9014334794462684E-3</v>
      </c>
      <c r="Q47" s="25">
        <f>BRPL_EOD!Q47-BRPL_ISGS_exbus!Q47</f>
        <v>5.71241830065361E-3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-1.5324630456774457E-3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-4.392181457085087E-3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2.6388605714799951E-4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-5.7746821090205458E-3</v>
      </c>
      <c r="P48" s="25">
        <f>BRPL_EOD!P48-BRPL_ISGS_exbus!P48</f>
        <v>-1.9014334794462684E-3</v>
      </c>
      <c r="Q48" s="25">
        <f>BRPL_EOD!Q48-BRPL_ISGS_exbus!Q48</f>
        <v>5.71241830065361E-3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-1.5324630456774457E-3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-4.392181457085087E-3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2.4331292297752327E-4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-5.7746821090205458E-3</v>
      </c>
      <c r="P49" s="25">
        <f>BRPL_EOD!P49-BRPL_ISGS_exbus!P49</f>
        <v>-1.9014334794462684E-3</v>
      </c>
      <c r="Q49" s="25">
        <f>BRPL_EOD!Q49-BRPL_ISGS_exbus!Q49</f>
        <v>5.71241830065361E-3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-4.392181457085087E-3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2.3714794262374994E-4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-5.7746821090205458E-3</v>
      </c>
      <c r="P50" s="25">
        <f>BRPL_EOD!P50-BRPL_ISGS_exbus!P50</f>
        <v>-1.9014334794462684E-3</v>
      </c>
      <c r="Q50" s="25">
        <f>BRPL_EOD!Q50-BRPL_ISGS_exbus!Q50</f>
        <v>5.71241830065361E-3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-4.392181457085087E-3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-5.7746821090205458E-3</v>
      </c>
      <c r="P51" s="25">
        <f>BRPL_EOD!P51-BRPL_ISGS_exbus!P51</f>
        <v>-1.9014334794462684E-3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-4.392181457085087E-3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-5.7746821090205458E-3</v>
      </c>
      <c r="P52" s="25">
        <f>BRPL_EOD!P52-BRPL_ISGS_exbus!P52</f>
        <v>-1.9014334794462684E-3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-4.392181457085087E-3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-5.7746821090205458E-3</v>
      </c>
      <c r="P53" s="25">
        <f>BRPL_EOD!P53-BRPL_ISGS_exbus!P53</f>
        <v>-1.9014334794462684E-3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-4.392181457085087E-3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-5.7746821090205458E-3</v>
      </c>
      <c r="P54" s="25">
        <f>BRPL_EOD!P54-BRPL_ISGS_exbus!P54</f>
        <v>-1.9014334794462684E-3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-4.392181457085087E-3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-5.7746821090205458E-3</v>
      </c>
      <c r="P55" s="25">
        <f>BRPL_EOD!P55-BRPL_ISGS_exbus!P55</f>
        <v>-1.9014334794462684E-3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-4.392181457085087E-3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-5.7746821090205458E-3</v>
      </c>
      <c r="P56" s="25">
        <f>BRPL_EOD!P56-BRPL_ISGS_exbus!P56</f>
        <v>-1.9014334794462684E-3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-4.392181457085087E-3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-5.7746821090205458E-3</v>
      </c>
      <c r="P57" s="25">
        <f>BRPL_EOD!P57-BRPL_ISGS_exbus!P57</f>
        <v>-1.9014334794462684E-3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-4.392181457085087E-3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-5.7746821090205458E-3</v>
      </c>
      <c r="P58" s="25">
        <f>BRPL_EOD!P58-BRPL_ISGS_exbus!P58</f>
        <v>-1.9014334794462684E-3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-4.392181457085087E-3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-5.7746821090205458E-3</v>
      </c>
      <c r="P59" s="25">
        <f>BRPL_EOD!P59-BRPL_ISGS_exbus!P59</f>
        <v>-1.9014334794462684E-3</v>
      </c>
      <c r="Q59" s="25">
        <f>BRPL_EOD!Q59-BRPL_ISGS_exbus!Q59</f>
        <v>0</v>
      </c>
      <c r="R59" s="25">
        <f>BRPL_EOD!R59-BRPL_ISGS_exbus!R59</f>
        <v>-4.2623814541613569E-3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-4.392181457085087E-3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7.8176024856588811E-3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-5.7746821090205458E-3</v>
      </c>
      <c r="P60" s="25">
        <f>BRPL_EOD!P60-BRPL_ISGS_exbus!P60</f>
        <v>-1.9014334794462684E-3</v>
      </c>
      <c r="Q60" s="25">
        <f>BRPL_EOD!Q60-BRPL_ISGS_exbus!Q60</f>
        <v>4.3075406604238253E-3</v>
      </c>
      <c r="R60" s="25">
        <f>BRPL_EOD!R60-BRPL_ISGS_exbus!R60</f>
        <v>-4.2623814541613569E-3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-4.392181457085087E-3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7.641733943842155E-3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-5.7746821090205458E-3</v>
      </c>
      <c r="P61" s="25">
        <f>BRPL_EOD!P61-BRPL_ISGS_exbus!P61</f>
        <v>-1.9014334794462684E-3</v>
      </c>
      <c r="Q61" s="25">
        <f>BRPL_EOD!Q61-BRPL_ISGS_exbus!Q61</f>
        <v>4.3075406604238253E-3</v>
      </c>
      <c r="R61" s="25">
        <f>BRPL_EOD!R61-BRPL_ISGS_exbus!R61</f>
        <v>-4.2623814541613569E-3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-4.3934760448536281E-3</v>
      </c>
      <c r="W61" s="25">
        <f>BRPL_EOD!W61-BRPL_ISGS_exbus!W61</f>
        <v>0</v>
      </c>
      <c r="X61" s="25">
        <f>BRPL_EOD!X61-BRPL_ISGS_exbus!X61</f>
        <v>-4.392181457085087E-3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7.641733943842155E-3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-5.7746821090205458E-3</v>
      </c>
      <c r="P62" s="25">
        <f>BRPL_EOD!P62-BRPL_ISGS_exbus!P62</f>
        <v>-1.9014334794462684E-3</v>
      </c>
      <c r="Q62" s="25">
        <f>BRPL_EOD!Q62-BRPL_ISGS_exbus!Q62</f>
        <v>4.3075406604238253E-3</v>
      </c>
      <c r="R62" s="25">
        <f>BRPL_EOD!R62-BRPL_ISGS_exbus!R62</f>
        <v>-4.2623814541613569E-3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-4.3934760448536281E-3</v>
      </c>
      <c r="W62" s="25">
        <f>BRPL_EOD!W62-BRPL_ISGS_exbus!W62</f>
        <v>0</v>
      </c>
      <c r="X62" s="25">
        <f>BRPL_EOD!X62-BRPL_ISGS_exbus!X62</f>
        <v>-4.392181457085087E-3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7.641733943842155E-3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-5.7746821090205458E-3</v>
      </c>
      <c r="P63" s="25">
        <f>BRPL_EOD!P63-BRPL_ISGS_exbus!P63</f>
        <v>-1.9014334794462684E-3</v>
      </c>
      <c r="Q63" s="25">
        <f>BRPL_EOD!Q63-BRPL_ISGS_exbus!Q63</f>
        <v>4.3075406604238253E-3</v>
      </c>
      <c r="R63" s="25">
        <f>BRPL_EOD!R63-BRPL_ISGS_exbus!R63</f>
        <v>-4.2623814541613569E-3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-4.3934760448536281E-3</v>
      </c>
      <c r="W63" s="25">
        <f>BRPL_EOD!W63-BRPL_ISGS_exbus!W63</f>
        <v>0</v>
      </c>
      <c r="X63" s="25">
        <f>BRPL_EOD!X63-BRPL_ISGS_exbus!X63</f>
        <v>-4.392181457085087E-3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-5.7746821090205458E-3</v>
      </c>
      <c r="P64" s="25">
        <f>BRPL_EOD!P64-BRPL_ISGS_exbus!P64</f>
        <v>-1.9014334794462684E-3</v>
      </c>
      <c r="Q64" s="25">
        <f>BRPL_EOD!Q64-BRPL_ISGS_exbus!Q64</f>
        <v>4.3075406604238253E-3</v>
      </c>
      <c r="R64" s="25">
        <f>BRPL_EOD!R64-BRPL_ISGS_exbus!R64</f>
        <v>-4.2623814541613569E-3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-4.3934760448536281E-3</v>
      </c>
      <c r="W64" s="25">
        <f>BRPL_EOD!W64-BRPL_ISGS_exbus!W64</f>
        <v>0</v>
      </c>
      <c r="X64" s="25">
        <f>BRPL_EOD!X64-BRPL_ISGS_exbus!X64</f>
        <v>-4.392181457085087E-3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-5.7746821090205458E-3</v>
      </c>
      <c r="P65" s="25">
        <f>BRPL_EOD!P65-BRPL_ISGS_exbus!P65</f>
        <v>-1.9014334794462684E-3</v>
      </c>
      <c r="Q65" s="25">
        <f>BRPL_EOD!Q65-BRPL_ISGS_exbus!Q65</f>
        <v>4.3075406604238253E-3</v>
      </c>
      <c r="R65" s="25">
        <f>BRPL_EOD!R65-BRPL_ISGS_exbus!R65</f>
        <v>-4.2623814541613569E-3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-4.3934760448536281E-3</v>
      </c>
      <c r="W65" s="25">
        <f>BRPL_EOD!W65-BRPL_ISGS_exbus!W65</f>
        <v>0</v>
      </c>
      <c r="X65" s="25">
        <f>BRPL_EOD!X65-BRPL_ISGS_exbus!X65</f>
        <v>-4.392181457085087E-3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7.6468024348059771E-3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-5.7746821090205458E-3</v>
      </c>
      <c r="P66" s="25">
        <f>BRPL_EOD!P66-BRPL_ISGS_exbus!P66</f>
        <v>-1.9014334794462684E-3</v>
      </c>
      <c r="Q66" s="25">
        <f>BRPL_EOD!Q66-BRPL_ISGS_exbus!Q66</f>
        <v>4.3075406604238253E-3</v>
      </c>
      <c r="R66" s="25">
        <f>BRPL_EOD!R66-BRPL_ISGS_exbus!R66</f>
        <v>-4.2623814541613569E-3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-4.3934760448536281E-3</v>
      </c>
      <c r="W66" s="25">
        <f>BRPL_EOD!W66-BRPL_ISGS_exbus!W66</f>
        <v>0</v>
      </c>
      <c r="X66" s="25">
        <f>BRPL_EOD!X66-BRPL_ISGS_exbus!X66</f>
        <v>-4.392181457085087E-3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1.8587435376460348E-4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-5.7746821090205458E-3</v>
      </c>
      <c r="P67" s="25">
        <f>BRPL_EOD!P67-BRPL_ISGS_exbus!P67</f>
        <v>-1.9014334794462684E-3</v>
      </c>
      <c r="Q67" s="25">
        <f>BRPL_EOD!Q67-BRPL_ISGS_exbus!Q67</f>
        <v>4.3075406604238253E-3</v>
      </c>
      <c r="R67" s="25">
        <f>BRPL_EOD!R67-BRPL_ISGS_exbus!R67</f>
        <v>-4.2623814541613569E-3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-4.3934760448536281E-3</v>
      </c>
      <c r="W67" s="25">
        <f>BRPL_EOD!W67-BRPL_ISGS_exbus!W67</f>
        <v>0</v>
      </c>
      <c r="X67" s="25">
        <f>BRPL_EOD!X67-BRPL_ISGS_exbus!X67</f>
        <v>-4.392181457085087E-3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2.2016416588677146E-4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-5.7746821090205458E-3</v>
      </c>
      <c r="P68" s="25">
        <f>BRPL_EOD!P68-BRPL_ISGS_exbus!P68</f>
        <v>-1.9014334794462684E-3</v>
      </c>
      <c r="Q68" s="25">
        <f>BRPL_EOD!Q68-BRPL_ISGS_exbus!Q68</f>
        <v>4.3075406604238253E-3</v>
      </c>
      <c r="R68" s="25">
        <f>BRPL_EOD!R68-BRPL_ISGS_exbus!R68</f>
        <v>-4.2623814541613569E-3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-4.3934760448536281E-3</v>
      </c>
      <c r="W68" s="25">
        <f>BRPL_EOD!W68-BRPL_ISGS_exbus!W68</f>
        <v>0</v>
      </c>
      <c r="X68" s="25">
        <f>BRPL_EOD!X68-BRPL_ISGS_exbus!X68</f>
        <v>-4.392181457085087E-3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2.2016416588677146E-4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-5.7746821090205458E-3</v>
      </c>
      <c r="P69" s="25">
        <f>BRPL_EOD!P69-BRPL_ISGS_exbus!P69</f>
        <v>-1.9014334794462684E-3</v>
      </c>
      <c r="Q69" s="25">
        <f>BRPL_EOD!Q69-BRPL_ISGS_exbus!Q69</f>
        <v>4.3075406604238253E-3</v>
      </c>
      <c r="R69" s="25">
        <f>BRPL_EOD!R69-BRPL_ISGS_exbus!R69</f>
        <v>-4.2623814541613569E-3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-4.3934760448536281E-3</v>
      </c>
      <c r="W69" s="25">
        <f>BRPL_EOD!W69-BRPL_ISGS_exbus!W69</f>
        <v>0</v>
      </c>
      <c r="X69" s="25">
        <f>BRPL_EOD!X69-BRPL_ISGS_exbus!X69</f>
        <v>-4.392181457085087E-3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2.2016416588677146E-4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-5.7746821090205458E-3</v>
      </c>
      <c r="P70" s="25">
        <f>BRPL_EOD!P70-BRPL_ISGS_exbus!P70</f>
        <v>-1.9014334794462684E-3</v>
      </c>
      <c r="Q70" s="25">
        <f>BRPL_EOD!Q70-BRPL_ISGS_exbus!Q70</f>
        <v>4.3075406604238253E-3</v>
      </c>
      <c r="R70" s="25">
        <f>BRPL_EOD!R70-BRPL_ISGS_exbus!R70</f>
        <v>-4.2623814541613569E-3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-4.3934760448536281E-3</v>
      </c>
      <c r="W70" s="25">
        <f>BRPL_EOD!W70-BRPL_ISGS_exbus!W70</f>
        <v>0</v>
      </c>
      <c r="X70" s="25">
        <f>BRPL_EOD!X70-BRPL_ISGS_exbus!X70</f>
        <v>-4.392181457085087E-3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2.2016416588677146E-4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-5.7746821090205458E-3</v>
      </c>
      <c r="P71" s="25">
        <f>BRPL_EOD!P71-BRPL_ISGS_exbus!P71</f>
        <v>-1.9014334794462684E-3</v>
      </c>
      <c r="Q71" s="25">
        <f>BRPL_EOD!Q71-BRPL_ISGS_exbus!Q71</f>
        <v>4.3075406604238253E-3</v>
      </c>
      <c r="R71" s="25">
        <f>BRPL_EOD!R71-BRPL_ISGS_exbus!R71</f>
        <v>-4.2623814541613569E-3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-4.3934760448536281E-3</v>
      </c>
      <c r="W71" s="25">
        <f>BRPL_EOD!W71-BRPL_ISGS_exbus!W71</f>
        <v>0</v>
      </c>
      <c r="X71" s="25">
        <f>BRPL_EOD!X71-BRPL_ISGS_exbus!X71</f>
        <v>-4.392181457085087E-3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2.2016416588677146E-4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-5.7746821090205458E-3</v>
      </c>
      <c r="P72" s="25">
        <f>BRPL_EOD!P72-BRPL_ISGS_exbus!P72</f>
        <v>-1.9014334794462684E-3</v>
      </c>
      <c r="Q72" s="25">
        <f>BRPL_EOD!Q72-BRPL_ISGS_exbus!Q72</f>
        <v>4.3075406604238253E-3</v>
      </c>
      <c r="R72" s="25">
        <f>BRPL_EOD!R72-BRPL_ISGS_exbus!R72</f>
        <v>-4.2623814541613569E-3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-4.3934760448536281E-3</v>
      </c>
      <c r="W72" s="25">
        <f>BRPL_EOD!W72-BRPL_ISGS_exbus!W72</f>
        <v>0</v>
      </c>
      <c r="X72" s="25">
        <f>BRPL_EOD!X72-BRPL_ISGS_exbus!X72</f>
        <v>-4.392181457085087E-3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2.2016416588677146E-4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-5.7746821090205458E-3</v>
      </c>
      <c r="P73" s="25">
        <f>BRPL_EOD!P73-BRPL_ISGS_exbus!P73</f>
        <v>-1.9014334794462684E-3</v>
      </c>
      <c r="Q73" s="25">
        <f>BRPL_EOD!Q73-BRPL_ISGS_exbus!Q73</f>
        <v>4.3075406604238253E-3</v>
      </c>
      <c r="R73" s="25">
        <f>BRPL_EOD!R73-BRPL_ISGS_exbus!R73</f>
        <v>-4.2623814541613569E-3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-4.3934760448536281E-3</v>
      </c>
      <c r="W73" s="25">
        <f>BRPL_EOD!W73-BRPL_ISGS_exbus!W73</f>
        <v>0</v>
      </c>
      <c r="X73" s="25">
        <f>BRPL_EOD!X73-BRPL_ISGS_exbus!X73</f>
        <v>-4.392181457085087E-3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2.2016416588677146E-4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-5.7746821090205458E-3</v>
      </c>
      <c r="P74" s="25">
        <f>BRPL_EOD!P74-BRPL_ISGS_exbus!P74</f>
        <v>-1.9014334794462684E-3</v>
      </c>
      <c r="Q74" s="25">
        <f>BRPL_EOD!Q74-BRPL_ISGS_exbus!Q74</f>
        <v>4.3075406604238253E-3</v>
      </c>
      <c r="R74" s="25">
        <f>BRPL_EOD!R74-BRPL_ISGS_exbus!R74</f>
        <v>-4.2623814541613569E-3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-4.3934760448536281E-3</v>
      </c>
      <c r="W74" s="25">
        <f>BRPL_EOD!W74-BRPL_ISGS_exbus!W74</f>
        <v>0</v>
      </c>
      <c r="X74" s="25">
        <f>BRPL_EOD!X74-BRPL_ISGS_exbus!X74</f>
        <v>-4.392181457085087E-3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7.8821653486329524E-3</v>
      </c>
      <c r="L75" s="25">
        <f>BRPL_EOD!L75-BRPL_ISGS_exbus!L75</f>
        <v>2.2016416588677146E-4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-5.7746821090205458E-3</v>
      </c>
      <c r="P75" s="25">
        <f>BRPL_EOD!P75-BRPL_ISGS_exbus!P75</f>
        <v>-1.9014334794462684E-3</v>
      </c>
      <c r="Q75" s="25">
        <f>BRPL_EOD!Q75-BRPL_ISGS_exbus!Q75</f>
        <v>4.3075406604238253E-3</v>
      </c>
      <c r="R75" s="25">
        <f>BRPL_EOD!R75-BRPL_ISGS_exbus!R75</f>
        <v>-4.2623814541613569E-3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-4.3934760448536281E-3</v>
      </c>
      <c r="W75" s="25">
        <f>BRPL_EOD!W75-BRPL_ISGS_exbus!W75</f>
        <v>0</v>
      </c>
      <c r="X75" s="25">
        <f>BRPL_EOD!X75-BRPL_ISGS_exbus!X75</f>
        <v>-4.392181457085087E-3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2.2016416588677146E-4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-5.7746821090205458E-3</v>
      </c>
      <c r="P76" s="25">
        <f>BRPL_EOD!P76-BRPL_ISGS_exbus!P76</f>
        <v>-1.9014334794462684E-3</v>
      </c>
      <c r="Q76" s="25">
        <f>BRPL_EOD!Q76-BRPL_ISGS_exbus!Q76</f>
        <v>4.3075406604238253E-3</v>
      </c>
      <c r="R76" s="25">
        <f>BRPL_EOD!R76-BRPL_ISGS_exbus!R76</f>
        <v>-4.2623814541613569E-3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-4.3934760448536281E-3</v>
      </c>
      <c r="W76" s="25">
        <f>BRPL_EOD!W76-BRPL_ISGS_exbus!W76</f>
        <v>0</v>
      </c>
      <c r="X76" s="25">
        <f>BRPL_EOD!X76-BRPL_ISGS_exbus!X76</f>
        <v>-4.392181457085087E-3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2.2016416588677146E-4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-5.7746821090205458E-3</v>
      </c>
      <c r="P77" s="25">
        <f>BRPL_EOD!P77-BRPL_ISGS_exbus!P77</f>
        <v>-1.9014334794462684E-3</v>
      </c>
      <c r="Q77" s="25">
        <f>BRPL_EOD!Q77-BRPL_ISGS_exbus!Q77</f>
        <v>4.3075406604238253E-3</v>
      </c>
      <c r="R77" s="25">
        <f>BRPL_EOD!R77-BRPL_ISGS_exbus!R77</f>
        <v>-4.2623814541613569E-3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-4.3934760448536281E-3</v>
      </c>
      <c r="W77" s="25">
        <f>BRPL_EOD!W77-BRPL_ISGS_exbus!W77</f>
        <v>0</v>
      </c>
      <c r="X77" s="25">
        <f>BRPL_EOD!X77-BRPL_ISGS_exbus!X77</f>
        <v>-4.392181457085087E-3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2.2016416588677146E-4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-5.7746821090205458E-3</v>
      </c>
      <c r="P78" s="25">
        <f>BRPL_EOD!P78-BRPL_ISGS_exbus!P78</f>
        <v>-1.9014334794462684E-3</v>
      </c>
      <c r="Q78" s="25">
        <f>BRPL_EOD!Q78-BRPL_ISGS_exbus!Q78</f>
        <v>4.3075406604238253E-3</v>
      </c>
      <c r="R78" s="25">
        <f>BRPL_EOD!R78-BRPL_ISGS_exbus!R78</f>
        <v>-4.2623814541613569E-3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-4.3934760448536281E-3</v>
      </c>
      <c r="W78" s="25">
        <f>BRPL_EOD!W78-BRPL_ISGS_exbus!W78</f>
        <v>0</v>
      </c>
      <c r="X78" s="25">
        <f>BRPL_EOD!X78-BRPL_ISGS_exbus!X78</f>
        <v>-4.392181457085087E-3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5.8859357696583459E-3</v>
      </c>
      <c r="K79" s="25">
        <f>BRPL_EOD!K79-BRPL_ISGS_exbus!K79</f>
        <v>7.4281236815068041E-3</v>
      </c>
      <c r="L79" s="25">
        <f>BRPL_EOD!L79-BRPL_ISGS_exbus!L79</f>
        <v>2.2016416588677146E-4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-5.7746821090205458E-3</v>
      </c>
      <c r="P79" s="25">
        <f>BRPL_EOD!P79-BRPL_ISGS_exbus!P79</f>
        <v>-1.9014334794462684E-3</v>
      </c>
      <c r="Q79" s="25">
        <f>BRPL_EOD!Q79-BRPL_ISGS_exbus!Q79</f>
        <v>4.3075406604238253E-3</v>
      </c>
      <c r="R79" s="25">
        <f>BRPL_EOD!R79-BRPL_ISGS_exbus!R79</f>
        <v>-4.2623814541613569E-3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-4.392181457085087E-3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5.8859357696583459E-3</v>
      </c>
      <c r="K80" s="25">
        <f>BRPL_EOD!K80-BRPL_ISGS_exbus!K80</f>
        <v>7.4281236815068041E-3</v>
      </c>
      <c r="L80" s="25">
        <f>BRPL_EOD!L80-BRPL_ISGS_exbus!L80</f>
        <v>2.2016416588677146E-4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-5.7746821090205458E-3</v>
      </c>
      <c r="P80" s="25">
        <f>BRPL_EOD!P80-BRPL_ISGS_exbus!P80</f>
        <v>-1.9014334794462684E-3</v>
      </c>
      <c r="Q80" s="25">
        <f>BRPL_EOD!Q80-BRPL_ISGS_exbus!Q80</f>
        <v>4.3075406604238253E-3</v>
      </c>
      <c r="R80" s="25">
        <f>BRPL_EOD!R80-BRPL_ISGS_exbus!R80</f>
        <v>-4.2623814541613569E-3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-4.392181457085087E-3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1.485616985365823E-2</v>
      </c>
      <c r="L81" s="25">
        <f>BRPL_EOD!L81-BRPL_ISGS_exbus!L81</f>
        <v>2.2016646732758716E-4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-5.7746821090205458E-3</v>
      </c>
      <c r="P81" s="25">
        <f>BRPL_EOD!P81-BRPL_ISGS_exbus!P81</f>
        <v>-1.9014334794462684E-3</v>
      </c>
      <c r="Q81" s="25">
        <f>BRPL_EOD!Q81-BRPL_ISGS_exbus!Q81</f>
        <v>4.3075406604238253E-3</v>
      </c>
      <c r="R81" s="25">
        <f>BRPL_EOD!R81-BRPL_ISGS_exbus!R81</f>
        <v>-4.2623814541613569E-3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-4.392181457085087E-3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1.485616985365823E-2</v>
      </c>
      <c r="L82" s="25">
        <f>BRPL_EOD!L82-BRPL_ISGS_exbus!L82</f>
        <v>2.2016646732758716E-4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-5.7746821090205458E-3</v>
      </c>
      <c r="P82" s="25">
        <f>BRPL_EOD!P82-BRPL_ISGS_exbus!P82</f>
        <v>-1.9014334794462684E-3</v>
      </c>
      <c r="Q82" s="25">
        <f>BRPL_EOD!Q82-BRPL_ISGS_exbus!Q82</f>
        <v>4.3075406604238253E-3</v>
      </c>
      <c r="R82" s="25">
        <f>BRPL_EOD!R82-BRPL_ISGS_exbus!R82</f>
        <v>-4.2623814541613569E-3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-4.392181457085087E-3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1.485616985365823E-2</v>
      </c>
      <c r="L83" s="25">
        <f>BRPL_EOD!L83-BRPL_ISGS_exbus!L83</f>
        <v>2.2016646732758716E-4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-5.7746821090205458E-3</v>
      </c>
      <c r="P83" s="25">
        <f>BRPL_EOD!P83-BRPL_ISGS_exbus!P83</f>
        <v>-1.9014334794462684E-3</v>
      </c>
      <c r="Q83" s="25">
        <f>BRPL_EOD!Q83-BRPL_ISGS_exbus!Q83</f>
        <v>4.3075406604238253E-3</v>
      </c>
      <c r="R83" s="25">
        <f>BRPL_EOD!R83-BRPL_ISGS_exbus!R83</f>
        <v>-4.2623814541613569E-3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-4.392181457085087E-3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1.485616985365823E-2</v>
      </c>
      <c r="L84" s="25">
        <f>BRPL_EOD!L84-BRPL_ISGS_exbus!L84</f>
        <v>2.2016646732758716E-4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-5.7746821090205458E-3</v>
      </c>
      <c r="P84" s="25">
        <f>BRPL_EOD!P84-BRPL_ISGS_exbus!P84</f>
        <v>-1.9014334794462684E-3</v>
      </c>
      <c r="Q84" s="25">
        <f>BRPL_EOD!Q84-BRPL_ISGS_exbus!Q84</f>
        <v>4.3075406604238253E-3</v>
      </c>
      <c r="R84" s="25">
        <f>BRPL_EOD!R84-BRPL_ISGS_exbus!R84</f>
        <v>-4.2623814541613569E-3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-4.392181457085087E-3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5.8859145952823155E-3</v>
      </c>
      <c r="K85" s="25">
        <f>BRPL_EOD!K85-BRPL_ISGS_exbus!K85</f>
        <v>1.485616985365823E-2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-5.7746821090205458E-3</v>
      </c>
      <c r="P85" s="25">
        <f>BRPL_EOD!P85-BRPL_ISGS_exbus!P85</f>
        <v>-1.9014334794462684E-3</v>
      </c>
      <c r="Q85" s="25">
        <f>BRPL_EOD!Q85-BRPL_ISGS_exbus!Q85</f>
        <v>4.3075406604238253E-3</v>
      </c>
      <c r="R85" s="25">
        <f>BRPL_EOD!R85-BRPL_ISGS_exbus!R85</f>
        <v>-4.2623814541613569E-3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-4.392181457085087E-3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5.8859145952823155E-3</v>
      </c>
      <c r="K86" s="25">
        <f>BRPL_EOD!K86-BRPL_ISGS_exbus!K86</f>
        <v>1.485616985365823E-2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-5.7746821090205458E-3</v>
      </c>
      <c r="P86" s="25">
        <f>BRPL_EOD!P86-BRPL_ISGS_exbus!P86</f>
        <v>-1.9014334794462684E-3</v>
      </c>
      <c r="Q86" s="25">
        <f>BRPL_EOD!Q86-BRPL_ISGS_exbus!Q86</f>
        <v>4.3075406604238253E-3</v>
      </c>
      <c r="R86" s="25">
        <f>BRPL_EOD!R86-BRPL_ISGS_exbus!R86</f>
        <v>-4.2623814541613569E-3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-4.392181457085087E-3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5.8859145952823155E-3</v>
      </c>
      <c r="K87" s="25">
        <f>BRPL_EOD!K87-BRPL_ISGS_exbus!K87</f>
        <v>1.485616985365823E-2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-5.7746821090205458E-3</v>
      </c>
      <c r="P87" s="25">
        <f>BRPL_EOD!P87-BRPL_ISGS_exbus!P87</f>
        <v>-1.9014334794462684E-3</v>
      </c>
      <c r="Q87" s="25">
        <f>BRPL_EOD!Q87-BRPL_ISGS_exbus!Q87</f>
        <v>4.3075406604238253E-3</v>
      </c>
      <c r="R87" s="25">
        <f>BRPL_EOD!R87-BRPL_ISGS_exbus!R87</f>
        <v>-4.2623814541613569E-3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-4.392181457085087E-3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5.8859145952823155E-3</v>
      </c>
      <c r="K88" s="25">
        <f>BRPL_EOD!K88-BRPL_ISGS_exbus!K88</f>
        <v>1.485616985365823E-2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-5.7746821090205458E-3</v>
      </c>
      <c r="P88" s="25">
        <f>BRPL_EOD!P88-BRPL_ISGS_exbus!P88</f>
        <v>-1.9014334794462684E-3</v>
      </c>
      <c r="Q88" s="25">
        <f>BRPL_EOD!Q88-BRPL_ISGS_exbus!Q88</f>
        <v>4.3075406604238253E-3</v>
      </c>
      <c r="R88" s="25">
        <f>BRPL_EOD!R88-BRPL_ISGS_exbus!R88</f>
        <v>-4.2623814541613569E-3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-4.392181457085087E-3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1.485616985365823E-2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-5.7746821090205458E-3</v>
      </c>
      <c r="P89" s="25">
        <f>BRPL_EOD!P89-BRPL_ISGS_exbus!P89</f>
        <v>-1.9014334794462684E-3</v>
      </c>
      <c r="Q89" s="25">
        <f>BRPL_EOD!Q89-BRPL_ISGS_exbus!Q89</f>
        <v>4.3075406604238253E-3</v>
      </c>
      <c r="R89" s="25">
        <f>BRPL_EOD!R89-BRPL_ISGS_exbus!R89</f>
        <v>-4.2623814541613569E-3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-4.392181457085087E-3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1.485616985365823E-2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-5.7746821090205458E-3</v>
      </c>
      <c r="P90" s="25">
        <f>BRPL_EOD!P90-BRPL_ISGS_exbus!P90</f>
        <v>-1.9014334794462684E-3</v>
      </c>
      <c r="Q90" s="25">
        <f>BRPL_EOD!Q90-BRPL_ISGS_exbus!Q90</f>
        <v>4.3075406604238253E-3</v>
      </c>
      <c r="R90" s="25">
        <f>BRPL_EOD!R90-BRPL_ISGS_exbus!R90</f>
        <v>-4.2623814541613569E-3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-4.392181457085087E-3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1.485616985365823E-2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-5.7746821090205458E-3</v>
      </c>
      <c r="P91" s="25">
        <f>BRPL_EOD!P91-BRPL_ISGS_exbus!P91</f>
        <v>-1.9014334794462684E-3</v>
      </c>
      <c r="Q91" s="25">
        <f>BRPL_EOD!Q91-BRPL_ISGS_exbus!Q91</f>
        <v>4.3075406604238253E-3</v>
      </c>
      <c r="R91" s="25">
        <f>BRPL_EOD!R91-BRPL_ISGS_exbus!R91</f>
        <v>-4.2623814541613569E-3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-4.392181457085087E-3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1.485616985365823E-2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-5.7746821090205458E-3</v>
      </c>
      <c r="P92" s="25">
        <f>BRPL_EOD!P92-BRPL_ISGS_exbus!P92</f>
        <v>-1.9014334794462684E-3</v>
      </c>
      <c r="Q92" s="25">
        <f>BRPL_EOD!Q92-BRPL_ISGS_exbus!Q92</f>
        <v>4.3075406604238253E-3</v>
      </c>
      <c r="R92" s="25">
        <f>BRPL_EOD!R92-BRPL_ISGS_exbus!R92</f>
        <v>-4.2623814541613569E-3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-4.392181457085087E-3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1.485616985365823E-2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-5.7746821090205458E-3</v>
      </c>
      <c r="P93" s="25">
        <f>BRPL_EOD!P93-BRPL_ISGS_exbus!P93</f>
        <v>-1.9014334794462684E-3</v>
      </c>
      <c r="Q93" s="25">
        <f>BRPL_EOD!Q93-BRPL_ISGS_exbus!Q93</f>
        <v>4.3075406604238253E-3</v>
      </c>
      <c r="R93" s="25">
        <f>BRPL_EOD!R93-BRPL_ISGS_exbus!R93</f>
        <v>-4.2623814541613569E-3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-4.392181457085087E-3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1.485616985365823E-2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-5.7746821090205458E-3</v>
      </c>
      <c r="P94" s="25">
        <f>BRPL_EOD!P94-BRPL_ISGS_exbus!P94</f>
        <v>-1.9014334794462684E-3</v>
      </c>
      <c r="Q94" s="25">
        <f>BRPL_EOD!Q94-BRPL_ISGS_exbus!Q94</f>
        <v>4.3075406604238253E-3</v>
      </c>
      <c r="R94" s="25">
        <f>BRPL_EOD!R94-BRPL_ISGS_exbus!R94</f>
        <v>-4.2623814541613569E-3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-4.392181457085087E-3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1.485616985365823E-2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-5.7746821090205458E-3</v>
      </c>
      <c r="P95" s="25">
        <f>BRPL_EOD!P95-BRPL_ISGS_exbus!P95</f>
        <v>-1.9014334794462684E-3</v>
      </c>
      <c r="Q95" s="25">
        <f>BRPL_EOD!Q95-BRPL_ISGS_exbus!Q95</f>
        <v>4.3075406604238253E-3</v>
      </c>
      <c r="R95" s="25">
        <f>BRPL_EOD!R95-BRPL_ISGS_exbus!R95</f>
        <v>-4.2623814541613569E-3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-4.392181457085087E-3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1.485616985365823E-2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-5.7746821090205458E-3</v>
      </c>
      <c r="P96" s="25">
        <f>BRPL_EOD!P96-BRPL_ISGS_exbus!P96</f>
        <v>-1.9014334794462684E-3</v>
      </c>
      <c r="Q96" s="25">
        <f>BRPL_EOD!Q96-BRPL_ISGS_exbus!Q96</f>
        <v>4.3075406604238253E-3</v>
      </c>
      <c r="R96" s="25">
        <f>BRPL_EOD!R96-BRPL_ISGS_exbus!R96</f>
        <v>-4.2623814541613569E-3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-4.392181457085087E-3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1.485616985365823E-2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-5.7746821090205458E-3</v>
      </c>
      <c r="P97" s="25">
        <f>BRPL_EOD!P97-BRPL_ISGS_exbus!P97</f>
        <v>-1.9014334794462684E-3</v>
      </c>
      <c r="Q97" s="25">
        <f>BRPL_EOD!Q97-BRPL_ISGS_exbus!Q97</f>
        <v>4.3075406604238253E-3</v>
      </c>
      <c r="R97" s="25">
        <f>BRPL_EOD!R97-BRPL_ISGS_exbus!R97</f>
        <v>-4.2623814541613569E-3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-4.392181457085087E-3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1.485616985365823E-2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-5.7746821090205458E-3</v>
      </c>
      <c r="P98" s="25">
        <f>BRPL_EOD!P98-BRPL_ISGS_exbus!P98</f>
        <v>-1.9014334794462684E-3</v>
      </c>
      <c r="Q98" s="25">
        <f>BRPL_EOD!Q98-BRPL_ISGS_exbus!Q98</f>
        <v>4.3075406604238253E-3</v>
      </c>
      <c r="R98" s="25">
        <f>BRPL_EOD!R98-BRPL_ISGS_exbus!R98</f>
        <v>-4.2623814541613569E-3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-4.392181457085087E-3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8.8288824801052712E-6</v>
      </c>
      <c r="K99" s="25">
        <f>BRPL_EOD!K99-BRPL_ISGS_exbus!K99</f>
        <v>1.0451040079395568E-4</v>
      </c>
      <c r="L99" s="25">
        <f>BRPL_EOD!L99-BRPL_ISGS_exbus!L99</f>
        <v>3.5900641627562013E-6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-1.3859237061164542E-4</v>
      </c>
      <c r="P99" s="25">
        <f>BRPL_EOD!P99-BRPL_ISGS_exbus!P99</f>
        <v>-4.5634403507965882E-5</v>
      </c>
      <c r="Q99" s="25">
        <f>BRPL_EOD!Q99-BRPL_ISGS_exbus!Q99</f>
        <v>1.0159487102212594E-4</v>
      </c>
      <c r="R99" s="25">
        <f>BRPL_EOD!R99-BRPL_ISGS_exbus!R99</f>
        <v>-7.501411311602868E-5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-1.3766975330842257E-5</v>
      </c>
      <c r="V99" s="25">
        <f>BRPL_EOD!V99-BRPL_ISGS_exbus!V99</f>
        <v>-1.9770642201655253E-5</v>
      </c>
      <c r="W99" s="25">
        <f>BRPL_EOD!W99-BRPL_ISGS_exbus!W99</f>
        <v>0</v>
      </c>
      <c r="X99" s="25">
        <f>BRPL_EOD!X99-BRPL_ISGS_exbus!X99</f>
        <v>-1.0879822636711278E-4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102.33</v>
      </c>
      <c r="C3" s="194">
        <f>PPCL_NG!P3+PPCL_Spot!P3+GT_NG!P3+GT_Spot!P3+Bawana_NG!P3+Bawana_RLNG!P3+Bawana_Spot!P3</f>
        <v>76.581379999999996</v>
      </c>
      <c r="D3" s="195">
        <f t="shared" ref="D3:D66" si="0">B3-C3</f>
        <v>25.748620000000003</v>
      </c>
      <c r="E3" s="194">
        <f>PPCL_NG!J3+PPCL_Spot!J3+GT_NG!J3+GT_Spot!J3+Bawana_NG!J3+Bawana_RLNG!J3+Bawana_Spot!J3</f>
        <v>56.7</v>
      </c>
      <c r="F3" s="194">
        <f>PPCL_NG!Q3+PPCL_Spot!Q3+GT_NG!Q3+GT_Spot!Q3+Bawana_NG!Q3+Bawana_RLNG!Q3+Bawana_Spot!Q3</f>
        <v>42.434040000000003</v>
      </c>
      <c r="G3" s="195">
        <f t="shared" ref="G3:G66" si="1">E3-F3</f>
        <v>14.26596</v>
      </c>
      <c r="H3" s="194">
        <f>PPCL_NG!K3+PPCL_Spot!K3+GT_NG!K3+GT_Spot!K3+Bawana_NG!K3+Bawana_RLNG!K3+Bawana_Spot!K3</f>
        <v>5.75</v>
      </c>
      <c r="I3" s="194">
        <f>PPCL_NG!R3+PPCL_Spot!R3+GT_NG!R3+GT_Spot!R3+Bawana_NG!R3+Bawana_RLNG!R3+Bawana_Spot!R3</f>
        <v>4.3125</v>
      </c>
      <c r="J3" s="195">
        <f t="shared" ref="J3:J66" si="2">H3-I3</f>
        <v>1.4375</v>
      </c>
      <c r="K3" s="194">
        <f>PPCL_NG!L3+PPCL_Spot!L3+GT_NG!L3+GT_Spot!L3+Bawana_NG!L3+Bawana_RLNG!L3+Bawana_Spot!L3</f>
        <v>18.7</v>
      </c>
      <c r="L3" s="194">
        <f>PPCL_NG!S3+PPCL_Spot!S3+GT_NG!S3+GT_Spot!S3+Bawana_NG!S3+Bawana_RLNG!S3+Bawana_Spot!S3</f>
        <v>14.005199999999999</v>
      </c>
      <c r="M3" s="195">
        <f t="shared" ref="M3:M66" si="3">K3-L3</f>
        <v>4.6948000000000008</v>
      </c>
      <c r="N3" s="194">
        <f>PPCL_NG!M3+PPCL_Spot!M3+GT_NG!M3+GT_Spot!M3+Bawana_NG!M3+Bawana_RLNG!M3+Bawana_Spot!M3</f>
        <v>68.52</v>
      </c>
      <c r="O3" s="194">
        <f>PPCL_NG!T3+PPCL_Spot!T3+GT_NG!T3+GT_Spot!T3+Bawana_NG!T3+Bawana_RLNG!T3+Bawana_Spot!T3</f>
        <v>51.271320000000003</v>
      </c>
      <c r="P3" s="195">
        <f t="shared" ref="P3:P66" si="4">N3-O3</f>
        <v>17.248679999999993</v>
      </c>
      <c r="Q3" s="195">
        <f>D3+G3+J3+M3+P3</f>
        <v>63.395559999999996</v>
      </c>
    </row>
    <row r="4" spans="1:17">
      <c r="A4" s="34" t="s">
        <v>46</v>
      </c>
      <c r="B4" s="194">
        <f>PPCL_NG!I4+PPCL_Spot!I4+GT_NG!I4+GT_Spot!I4+Bawana_NG!I4+Bawana_RLNG!I4+Bawana_Spot!I4</f>
        <v>116.75999999999999</v>
      </c>
      <c r="C4" s="194">
        <f>PPCL_NG!P4+PPCL_Spot!P4+GT_NG!P4+GT_Spot!P4+Bawana_NG!P4+Bawana_RLNG!P4+Bawana_Spot!P4</f>
        <v>116.75166377816291</v>
      </c>
      <c r="D4" s="195">
        <f t="shared" si="0"/>
        <v>8.3362218370837127E-3</v>
      </c>
      <c r="E4" s="194">
        <f>PPCL_NG!J4+PPCL_Spot!J4+GT_NG!J4+GT_Spot!J4+Bawana_NG!J4+Bawana_RLNG!J4+Bawana_Spot!J4</f>
        <v>64.600000000000009</v>
      </c>
      <c r="F4" s="194">
        <f>PPCL_NG!Q4+PPCL_Spot!Q4+GT_NG!Q4+GT_Spot!Q4+Bawana_NG!Q4+Bawana_RLNG!Q4+Bawana_Spot!Q4</f>
        <v>64.595436164067024</v>
      </c>
      <c r="G4" s="195">
        <f t="shared" si="1"/>
        <v>4.5638359329842615E-3</v>
      </c>
      <c r="H4" s="194">
        <f>PPCL_NG!K4+PPCL_Spot!K4+GT_NG!K4+GT_Spot!K4+Bawana_NG!K4+Bawana_RLNG!K4+Bawana_Spot!K4</f>
        <v>5.75</v>
      </c>
      <c r="I4" s="194">
        <f>PPCL_NG!R4+PPCL_Spot!R4+GT_NG!R4+GT_Spot!R4+Bawana_NG!R4+Bawana_RLNG!R4+Bawana_Spot!R4</f>
        <v>5.75</v>
      </c>
      <c r="J4" s="195">
        <f t="shared" si="2"/>
        <v>0</v>
      </c>
      <c r="K4" s="194">
        <f>PPCL_NG!L4+PPCL_Spot!L4+GT_NG!L4+GT_Spot!L4+Bawana_NG!L4+Bawana_RLNG!L4+Bawana_Spot!L4</f>
        <v>20.68</v>
      </c>
      <c r="L4" s="194">
        <f>PPCL_NG!S4+PPCL_Spot!S4+GT_NG!S4+GT_Spot!S4+Bawana_NG!S4+Bawana_RLNG!S4+Bawana_Spot!S4</f>
        <v>20.678856152512999</v>
      </c>
      <c r="M4" s="195">
        <f t="shared" si="3"/>
        <v>1.1438474870004711E-3</v>
      </c>
      <c r="N4" s="194">
        <f>PPCL_NG!M4+PPCL_Spot!M4+GT_NG!M4+GT_Spot!M4+Bawana_NG!M4+Bawana_RLNG!M4+Bawana_Spot!M4</f>
        <v>78.83</v>
      </c>
      <c r="O4" s="194">
        <f>PPCL_NG!T4+PPCL_Spot!T4+GT_NG!T4+GT_Spot!T4+Bawana_NG!T4+Bawana_RLNG!T4+Bawana_Spot!T4</f>
        <v>78.824043905257071</v>
      </c>
      <c r="P4" s="195">
        <f t="shared" si="4"/>
        <v>5.9560947429275757E-3</v>
      </c>
      <c r="Q4" s="195">
        <f t="shared" ref="Q4:Q67" si="5">D4+G4+J4+M4+P4</f>
        <v>1.9999999999996021E-2</v>
      </c>
    </row>
    <row r="5" spans="1:17">
      <c r="A5" s="34" t="s">
        <v>47</v>
      </c>
      <c r="B5" s="194">
        <f>PPCL_NG!I5+PPCL_Spot!I5+GT_NG!I5+GT_Spot!I5+Bawana_NG!I5+Bawana_RLNG!I5+Bawana_Spot!I5</f>
        <v>129.16999999999999</v>
      </c>
      <c r="C5" s="194">
        <f>PPCL_NG!P5+PPCL_Spot!P5+GT_NG!P5+GT_Spot!P5+Bawana_NG!P5+Bawana_RLNG!P5+Bawana_Spot!P5</f>
        <v>129.15711078423411</v>
      </c>
      <c r="D5" s="195">
        <f t="shared" si="0"/>
        <v>1.288921576588109E-2</v>
      </c>
      <c r="E5" s="194">
        <f>PPCL_NG!J5+PPCL_Spot!J5+GT_NG!J5+GT_Spot!J5+Bawana_NG!J5+Bawana_RLNG!J5+Bawana_Spot!J5</f>
        <v>52.199999999999996</v>
      </c>
      <c r="F5" s="194">
        <f>PPCL_NG!Q5+PPCL_Spot!Q5+GT_NG!Q5+GT_Spot!Q5+Bawana_NG!Q5+Bawana_RLNG!Q5+Bawana_Spot!Q5</f>
        <v>52.193678297315692</v>
      </c>
      <c r="G5" s="195">
        <f t="shared" si="1"/>
        <v>6.3217026843034319E-3</v>
      </c>
      <c r="H5" s="194">
        <f>PPCL_NG!K5+PPCL_Spot!K5+GT_NG!K5+GT_Spot!K5+Bawana_NG!K5+Bawana_RLNG!K5+Bawana_Spot!K5</f>
        <v>5.75</v>
      </c>
      <c r="I5" s="194">
        <f>PPCL_NG!R5+PPCL_Spot!R5+GT_NG!R5+GT_Spot!R5+Bawana_NG!R5+Bawana_RLNG!R5+Bawana_Spot!R5</f>
        <v>5.749771834451014</v>
      </c>
      <c r="J5" s="195">
        <f t="shared" si="2"/>
        <v>2.2816554898597019E-4</v>
      </c>
      <c r="K5" s="194">
        <f>PPCL_NG!L5+PPCL_Spot!L5+GT_NG!L5+GT_Spot!L5+Bawana_NG!L5+Bawana_RLNG!L5+Bawana_Spot!L5</f>
        <v>20.68</v>
      </c>
      <c r="L5" s="194">
        <f>PPCL_NG!S5+PPCL_Spot!S5+GT_NG!S5+GT_Spot!S5+Bawana_NG!S5+Bawana_RLNG!S5+Bawana_Spot!S5</f>
        <v>20.678114118466731</v>
      </c>
      <c r="M5" s="195">
        <f t="shared" si="3"/>
        <v>1.8858815332691847E-3</v>
      </c>
      <c r="N5" s="194">
        <f>PPCL_NG!M5+PPCL_Spot!M5+GT_NG!M5+GT_Spot!M5+Bawana_NG!M5+Bawana_RLNG!M5+Bawana_Spot!M5</f>
        <v>78.83</v>
      </c>
      <c r="O5" s="194">
        <f>PPCL_NG!T5+PPCL_Spot!T5+GT_NG!T5+GT_Spot!T5+Bawana_NG!T5+Bawana_RLNG!T5+Bawana_Spot!T5</f>
        <v>78.821324965532455</v>
      </c>
      <c r="P5" s="195">
        <f t="shared" si="4"/>
        <v>8.6750344675436963E-3</v>
      </c>
      <c r="Q5" s="195">
        <f t="shared" si="5"/>
        <v>2.9999999999983373E-2</v>
      </c>
    </row>
    <row r="6" spans="1:17">
      <c r="A6" s="34" t="s">
        <v>48</v>
      </c>
      <c r="B6" s="194">
        <f>PPCL_NG!I6+PPCL_Spot!I6+GT_NG!I6+GT_Spot!I6+Bawana_NG!I6+Bawana_RLNG!I6+Bawana_Spot!I6</f>
        <v>129.16999999999999</v>
      </c>
      <c r="C6" s="194">
        <f>PPCL_NG!P6+PPCL_Spot!P6+GT_NG!P6+GT_Spot!P6+Bawana_NG!P6+Bawana_RLNG!P6+Bawana_Spot!P6</f>
        <v>129.15711078423411</v>
      </c>
      <c r="D6" s="195">
        <f t="shared" si="0"/>
        <v>1.288921576588109E-2</v>
      </c>
      <c r="E6" s="194">
        <f>PPCL_NG!J6+PPCL_Spot!J6+GT_NG!J6+GT_Spot!J6+Bawana_NG!J6+Bawana_RLNG!J6+Bawana_Spot!J6</f>
        <v>52.199999999999996</v>
      </c>
      <c r="F6" s="194">
        <f>PPCL_NG!Q6+PPCL_Spot!Q6+GT_NG!Q6+GT_Spot!Q6+Bawana_NG!Q6+Bawana_RLNG!Q6+Bawana_Spot!Q6</f>
        <v>52.193678297315692</v>
      </c>
      <c r="G6" s="195">
        <f t="shared" si="1"/>
        <v>6.3217026843034319E-3</v>
      </c>
      <c r="H6" s="194">
        <f>PPCL_NG!K6+PPCL_Spot!K6+GT_NG!K6+GT_Spot!K6+Bawana_NG!K6+Bawana_RLNG!K6+Bawana_Spot!K6</f>
        <v>5.75</v>
      </c>
      <c r="I6" s="194">
        <f>PPCL_NG!R6+PPCL_Spot!R6+GT_NG!R6+GT_Spot!R6+Bawana_NG!R6+Bawana_RLNG!R6+Bawana_Spot!R6</f>
        <v>5.749771834451014</v>
      </c>
      <c r="J6" s="195">
        <f t="shared" si="2"/>
        <v>2.2816554898597019E-4</v>
      </c>
      <c r="K6" s="194">
        <f>PPCL_NG!L6+PPCL_Spot!L6+GT_NG!L6+GT_Spot!L6+Bawana_NG!L6+Bawana_RLNG!L6+Bawana_Spot!L6</f>
        <v>20.68</v>
      </c>
      <c r="L6" s="194">
        <f>PPCL_NG!S6+PPCL_Spot!S6+GT_NG!S6+GT_Spot!S6+Bawana_NG!S6+Bawana_RLNG!S6+Bawana_Spot!S6</f>
        <v>20.678114118466731</v>
      </c>
      <c r="M6" s="195">
        <f t="shared" si="3"/>
        <v>1.8858815332691847E-3</v>
      </c>
      <c r="N6" s="194">
        <f>PPCL_NG!M6+PPCL_Spot!M6+GT_NG!M6+GT_Spot!M6+Bawana_NG!M6+Bawana_RLNG!M6+Bawana_Spot!M6</f>
        <v>78.83</v>
      </c>
      <c r="O6" s="194">
        <f>PPCL_NG!T6+PPCL_Spot!T6+GT_NG!T6+GT_Spot!T6+Bawana_NG!T6+Bawana_RLNG!T6+Bawana_Spot!T6</f>
        <v>78.821324965532455</v>
      </c>
      <c r="P6" s="195">
        <f t="shared" si="4"/>
        <v>8.6750344675436963E-3</v>
      </c>
      <c r="Q6" s="195">
        <f t="shared" si="5"/>
        <v>2.9999999999983373E-2</v>
      </c>
    </row>
    <row r="7" spans="1:17">
      <c r="A7" s="34" t="s">
        <v>49</v>
      </c>
      <c r="B7" s="194">
        <f>PPCL_NG!I7+PPCL_Spot!I7+GT_NG!I7+GT_Spot!I7+Bawana_NG!I7+Bawana_RLNG!I7+Bawana_Spot!I7</f>
        <v>129.16999999999999</v>
      </c>
      <c r="C7" s="194">
        <f>PPCL_NG!P7+PPCL_Spot!P7+GT_NG!P7+GT_Spot!P7+Bawana_NG!P7+Bawana_RLNG!P7+Bawana_Spot!P7</f>
        <v>129.15711078423411</v>
      </c>
      <c r="D7" s="195">
        <f t="shared" si="0"/>
        <v>1.288921576588109E-2</v>
      </c>
      <c r="E7" s="194">
        <f>PPCL_NG!J7+PPCL_Spot!J7+GT_NG!J7+GT_Spot!J7+Bawana_NG!J7+Bawana_RLNG!J7+Bawana_Spot!J7</f>
        <v>52.199999999999996</v>
      </c>
      <c r="F7" s="194">
        <f>PPCL_NG!Q7+PPCL_Spot!Q7+GT_NG!Q7+GT_Spot!Q7+Bawana_NG!Q7+Bawana_RLNG!Q7+Bawana_Spot!Q7</f>
        <v>52.193678297315692</v>
      </c>
      <c r="G7" s="195">
        <f t="shared" si="1"/>
        <v>6.3217026843034319E-3</v>
      </c>
      <c r="H7" s="194">
        <f>PPCL_NG!K7+PPCL_Spot!K7+GT_NG!K7+GT_Spot!K7+Bawana_NG!K7+Bawana_RLNG!K7+Bawana_Spot!K7</f>
        <v>5.75</v>
      </c>
      <c r="I7" s="194">
        <f>PPCL_NG!R7+PPCL_Spot!R7+GT_NG!R7+GT_Spot!R7+Bawana_NG!R7+Bawana_RLNG!R7+Bawana_Spot!R7</f>
        <v>5.749771834451014</v>
      </c>
      <c r="J7" s="195">
        <f t="shared" si="2"/>
        <v>2.2816554898597019E-4</v>
      </c>
      <c r="K7" s="194">
        <f>PPCL_NG!L7+PPCL_Spot!L7+GT_NG!L7+GT_Spot!L7+Bawana_NG!L7+Bawana_RLNG!L7+Bawana_Spot!L7</f>
        <v>20.68</v>
      </c>
      <c r="L7" s="194">
        <f>PPCL_NG!S7+PPCL_Spot!S7+GT_NG!S7+GT_Spot!S7+Bawana_NG!S7+Bawana_RLNG!S7+Bawana_Spot!S7</f>
        <v>20.678114118466731</v>
      </c>
      <c r="M7" s="195">
        <f t="shared" si="3"/>
        <v>1.8858815332691847E-3</v>
      </c>
      <c r="N7" s="194">
        <f>PPCL_NG!M7+PPCL_Spot!M7+GT_NG!M7+GT_Spot!M7+Bawana_NG!M7+Bawana_RLNG!M7+Bawana_Spot!M7</f>
        <v>78.83</v>
      </c>
      <c r="O7" s="194">
        <f>PPCL_NG!T7+PPCL_Spot!T7+GT_NG!T7+GT_Spot!T7+Bawana_NG!T7+Bawana_RLNG!T7+Bawana_Spot!T7</f>
        <v>78.821324965532455</v>
      </c>
      <c r="P7" s="195">
        <f t="shared" si="4"/>
        <v>8.6750344675436963E-3</v>
      </c>
      <c r="Q7" s="195">
        <f t="shared" si="5"/>
        <v>2.9999999999983373E-2</v>
      </c>
    </row>
    <row r="8" spans="1:17">
      <c r="A8" s="34" t="s">
        <v>50</v>
      </c>
      <c r="B8" s="194">
        <f>PPCL_NG!I8+PPCL_Spot!I8+GT_NG!I8+GT_Spot!I8+Bawana_NG!I8+Bawana_RLNG!I8+Bawana_Spot!I8</f>
        <v>129.16999999999999</v>
      </c>
      <c r="C8" s="194">
        <f>PPCL_NG!P8+PPCL_Spot!P8+GT_NG!P8+GT_Spot!P8+Bawana_NG!P8+Bawana_RLNG!P8+Bawana_Spot!P8</f>
        <v>129.15711078423411</v>
      </c>
      <c r="D8" s="195">
        <f t="shared" si="0"/>
        <v>1.288921576588109E-2</v>
      </c>
      <c r="E8" s="194">
        <f>PPCL_NG!J8+PPCL_Spot!J8+GT_NG!J8+GT_Spot!J8+Bawana_NG!J8+Bawana_RLNG!J8+Bawana_Spot!J8</f>
        <v>52.199999999999996</v>
      </c>
      <c r="F8" s="194">
        <f>PPCL_NG!Q8+PPCL_Spot!Q8+GT_NG!Q8+GT_Spot!Q8+Bawana_NG!Q8+Bawana_RLNG!Q8+Bawana_Spot!Q8</f>
        <v>52.193678297315692</v>
      </c>
      <c r="G8" s="195">
        <f t="shared" si="1"/>
        <v>6.3217026843034319E-3</v>
      </c>
      <c r="H8" s="194">
        <f>PPCL_NG!K8+PPCL_Spot!K8+GT_NG!K8+GT_Spot!K8+Bawana_NG!K8+Bawana_RLNG!K8+Bawana_Spot!K8</f>
        <v>5.75</v>
      </c>
      <c r="I8" s="194">
        <f>PPCL_NG!R8+PPCL_Spot!R8+GT_NG!R8+GT_Spot!R8+Bawana_NG!R8+Bawana_RLNG!R8+Bawana_Spot!R8</f>
        <v>5.749771834451014</v>
      </c>
      <c r="J8" s="195">
        <f t="shared" si="2"/>
        <v>2.2816554898597019E-4</v>
      </c>
      <c r="K8" s="194">
        <f>PPCL_NG!L8+PPCL_Spot!L8+GT_NG!L8+GT_Spot!L8+Bawana_NG!L8+Bawana_RLNG!L8+Bawana_Spot!L8</f>
        <v>20.68</v>
      </c>
      <c r="L8" s="194">
        <f>PPCL_NG!S8+PPCL_Spot!S8+GT_NG!S8+GT_Spot!S8+Bawana_NG!S8+Bawana_RLNG!S8+Bawana_Spot!S8</f>
        <v>20.678114118466731</v>
      </c>
      <c r="M8" s="195">
        <f t="shared" si="3"/>
        <v>1.8858815332691847E-3</v>
      </c>
      <c r="N8" s="194">
        <f>PPCL_NG!M8+PPCL_Spot!M8+GT_NG!M8+GT_Spot!M8+Bawana_NG!M8+Bawana_RLNG!M8+Bawana_Spot!M8</f>
        <v>78.83</v>
      </c>
      <c r="O8" s="194">
        <f>PPCL_NG!T8+PPCL_Spot!T8+GT_NG!T8+GT_Spot!T8+Bawana_NG!T8+Bawana_RLNG!T8+Bawana_Spot!T8</f>
        <v>78.821324965532455</v>
      </c>
      <c r="P8" s="195">
        <f t="shared" si="4"/>
        <v>8.6750344675436963E-3</v>
      </c>
      <c r="Q8" s="195">
        <f t="shared" si="5"/>
        <v>2.9999999999983373E-2</v>
      </c>
    </row>
    <row r="9" spans="1:17">
      <c r="A9" s="34" t="s">
        <v>51</v>
      </c>
      <c r="B9" s="194">
        <f>PPCL_NG!I9+PPCL_Spot!I9+GT_NG!I9+GT_Spot!I9+Bawana_NG!I9+Bawana_RLNG!I9+Bawana_Spot!I9</f>
        <v>129.16999999999999</v>
      </c>
      <c r="C9" s="194">
        <f>PPCL_NG!P9+PPCL_Spot!P9+GT_NG!P9+GT_Spot!P9+Bawana_NG!P9+Bawana_RLNG!P9+Bawana_Spot!P9</f>
        <v>129.15711078423411</v>
      </c>
      <c r="D9" s="195">
        <f t="shared" si="0"/>
        <v>1.288921576588109E-2</v>
      </c>
      <c r="E9" s="194">
        <f>PPCL_NG!J9+PPCL_Spot!J9+GT_NG!J9+GT_Spot!J9+Bawana_NG!J9+Bawana_RLNG!J9+Bawana_Spot!J9</f>
        <v>52.199999999999996</v>
      </c>
      <c r="F9" s="194">
        <f>PPCL_NG!Q9+PPCL_Spot!Q9+GT_NG!Q9+GT_Spot!Q9+Bawana_NG!Q9+Bawana_RLNG!Q9+Bawana_Spot!Q9</f>
        <v>52.193678297315692</v>
      </c>
      <c r="G9" s="195">
        <f t="shared" si="1"/>
        <v>6.3217026843034319E-3</v>
      </c>
      <c r="H9" s="194">
        <f>PPCL_NG!K9+PPCL_Spot!K9+GT_NG!K9+GT_Spot!K9+Bawana_NG!K9+Bawana_RLNG!K9+Bawana_Spot!K9</f>
        <v>5.75</v>
      </c>
      <c r="I9" s="194">
        <f>PPCL_NG!R9+PPCL_Spot!R9+GT_NG!R9+GT_Spot!R9+Bawana_NG!R9+Bawana_RLNG!R9+Bawana_Spot!R9</f>
        <v>5.749771834451014</v>
      </c>
      <c r="J9" s="195">
        <f t="shared" si="2"/>
        <v>2.2816554898597019E-4</v>
      </c>
      <c r="K9" s="194">
        <f>PPCL_NG!L9+PPCL_Spot!L9+GT_NG!L9+GT_Spot!L9+Bawana_NG!L9+Bawana_RLNG!L9+Bawana_Spot!L9</f>
        <v>20.68</v>
      </c>
      <c r="L9" s="194">
        <f>PPCL_NG!S9+PPCL_Spot!S9+GT_NG!S9+GT_Spot!S9+Bawana_NG!S9+Bawana_RLNG!S9+Bawana_Spot!S9</f>
        <v>20.678114118466731</v>
      </c>
      <c r="M9" s="195">
        <f t="shared" si="3"/>
        <v>1.8858815332691847E-3</v>
      </c>
      <c r="N9" s="194">
        <f>PPCL_NG!M9+PPCL_Spot!M9+GT_NG!M9+GT_Spot!M9+Bawana_NG!M9+Bawana_RLNG!M9+Bawana_Spot!M9</f>
        <v>78.83</v>
      </c>
      <c r="O9" s="194">
        <f>PPCL_NG!T9+PPCL_Spot!T9+GT_NG!T9+GT_Spot!T9+Bawana_NG!T9+Bawana_RLNG!T9+Bawana_Spot!T9</f>
        <v>78.821324965532455</v>
      </c>
      <c r="P9" s="195">
        <f t="shared" si="4"/>
        <v>8.6750344675436963E-3</v>
      </c>
      <c r="Q9" s="195">
        <f t="shared" si="5"/>
        <v>2.9999999999983373E-2</v>
      </c>
    </row>
    <row r="10" spans="1:17">
      <c r="A10" s="34" t="s">
        <v>52</v>
      </c>
      <c r="B10" s="194">
        <f>PPCL_NG!I10+PPCL_Spot!I10+GT_NG!I10+GT_Spot!I10+Bawana_NG!I10+Bawana_RLNG!I10+Bawana_Spot!I10</f>
        <v>129.16999999999999</v>
      </c>
      <c r="C10" s="194">
        <f>PPCL_NG!P10+PPCL_Spot!P10+GT_NG!P10+GT_Spot!P10+Bawana_NG!P10+Bawana_RLNG!P10+Bawana_Spot!P10</f>
        <v>129.15711078423411</v>
      </c>
      <c r="D10" s="195">
        <f t="shared" si="0"/>
        <v>1.288921576588109E-2</v>
      </c>
      <c r="E10" s="194">
        <f>PPCL_NG!J10+PPCL_Spot!J10+GT_NG!J10+GT_Spot!J10+Bawana_NG!J10+Bawana_RLNG!J10+Bawana_Spot!J10</f>
        <v>52.199999999999996</v>
      </c>
      <c r="F10" s="194">
        <f>PPCL_NG!Q10+PPCL_Spot!Q10+GT_NG!Q10+GT_Spot!Q10+Bawana_NG!Q10+Bawana_RLNG!Q10+Bawana_Spot!Q10</f>
        <v>52.193678297315692</v>
      </c>
      <c r="G10" s="195">
        <f t="shared" si="1"/>
        <v>6.3217026843034319E-3</v>
      </c>
      <c r="H10" s="194">
        <f>PPCL_NG!K10+PPCL_Spot!K10+GT_NG!K10+GT_Spot!K10+Bawana_NG!K10+Bawana_RLNG!K10+Bawana_Spot!K10</f>
        <v>5.75</v>
      </c>
      <c r="I10" s="194">
        <f>PPCL_NG!R10+PPCL_Spot!R10+GT_NG!R10+GT_Spot!R10+Bawana_NG!R10+Bawana_RLNG!R10+Bawana_Spot!R10</f>
        <v>5.749771834451014</v>
      </c>
      <c r="J10" s="195">
        <f t="shared" si="2"/>
        <v>2.2816554898597019E-4</v>
      </c>
      <c r="K10" s="194">
        <f>PPCL_NG!L10+PPCL_Spot!L10+GT_NG!L10+GT_Spot!L10+Bawana_NG!L10+Bawana_RLNG!L10+Bawana_Spot!L10</f>
        <v>20.68</v>
      </c>
      <c r="L10" s="194">
        <f>PPCL_NG!S10+PPCL_Spot!S10+GT_NG!S10+GT_Spot!S10+Bawana_NG!S10+Bawana_RLNG!S10+Bawana_Spot!S10</f>
        <v>20.678114118466731</v>
      </c>
      <c r="M10" s="195">
        <f t="shared" si="3"/>
        <v>1.8858815332691847E-3</v>
      </c>
      <c r="N10" s="194">
        <f>PPCL_NG!M10+PPCL_Spot!M10+GT_NG!M10+GT_Spot!M10+Bawana_NG!M10+Bawana_RLNG!M10+Bawana_Spot!M10</f>
        <v>78.83</v>
      </c>
      <c r="O10" s="194">
        <f>PPCL_NG!T10+PPCL_Spot!T10+GT_NG!T10+GT_Spot!T10+Bawana_NG!T10+Bawana_RLNG!T10+Bawana_Spot!T10</f>
        <v>78.821324965532455</v>
      </c>
      <c r="P10" s="195">
        <f t="shared" si="4"/>
        <v>8.6750344675436963E-3</v>
      </c>
      <c r="Q10" s="195">
        <f t="shared" si="5"/>
        <v>2.9999999999983373E-2</v>
      </c>
    </row>
    <row r="11" spans="1:17">
      <c r="A11" s="34" t="s">
        <v>53</v>
      </c>
      <c r="B11" s="194">
        <f>PPCL_NG!I11+PPCL_Spot!I11+GT_NG!I11+GT_Spot!I11+Bawana_NG!I11+Bawana_RLNG!I11+Bawana_Spot!I11</f>
        <v>148.89999999999998</v>
      </c>
      <c r="C11" s="194">
        <f>PPCL_NG!P11+PPCL_Spot!P11+GT_NG!P11+GT_Spot!P11+Bawana_NG!P11+Bawana_RLNG!P11+Bawana_Spot!P11</f>
        <v>148.72771487131106</v>
      </c>
      <c r="D11" s="195">
        <f t="shared" si="0"/>
        <v>0.17228512868891244</v>
      </c>
      <c r="E11" s="194">
        <f>PPCL_NG!J11+PPCL_Spot!J11+GT_NG!J11+GT_Spot!J11+Bawana_NG!J11+Bawana_RLNG!J11+Bawana_Spot!J11</f>
        <v>52.44</v>
      </c>
      <c r="F11" s="194">
        <f>PPCL_NG!Q11+PPCL_Spot!Q11+GT_NG!Q11+GT_Spot!Q11+Bawana_NG!Q11+Bawana_RLNG!Q11+Bawana_Spot!Q11</f>
        <v>52.346781459091382</v>
      </c>
      <c r="G11" s="195">
        <f t="shared" si="1"/>
        <v>9.3218540908615921E-2</v>
      </c>
      <c r="H11" s="194">
        <f>PPCL_NG!K11+PPCL_Spot!K11+GT_NG!K11+GT_Spot!K11+Bawana_NG!K11+Bawana_RLNG!K11+Bawana_Spot!K11</f>
        <v>5.75</v>
      </c>
      <c r="I11" s="194">
        <f>PPCL_NG!R11+PPCL_Spot!R11+GT_NG!R11+GT_Spot!R11+Bawana_NG!R11+Bawana_RLNG!R11+Bawana_Spot!R11</f>
        <v>5.7497718344510149</v>
      </c>
      <c r="J11" s="195">
        <f t="shared" si="2"/>
        <v>2.2816554898508201E-4</v>
      </c>
      <c r="K11" s="194">
        <f>PPCL_NG!L11+PPCL_Spot!L11+GT_NG!L11+GT_Spot!L11+Bawana_NG!L11+Bawana_RLNG!L11+Bawana_Spot!L11</f>
        <v>20.68</v>
      </c>
      <c r="L11" s="194">
        <f>PPCL_NG!S11+PPCL_Spot!S11+GT_NG!S11+GT_Spot!S11+Bawana_NG!S11+Bawana_RLNG!S11+Bawana_Spot!S11</f>
        <v>20.657010774942499</v>
      </c>
      <c r="M11" s="195">
        <f t="shared" si="3"/>
        <v>2.2989225057500562E-2</v>
      </c>
      <c r="N11" s="194">
        <f>PPCL_NG!M11+PPCL_Spot!M11+GT_NG!M11+GT_Spot!M11+Bawana_NG!M11+Bawana_RLNG!M11+Bawana_Spot!M11</f>
        <v>59.839999999999996</v>
      </c>
      <c r="O11" s="194">
        <f>PPCL_NG!T11+PPCL_Spot!T11+GT_NG!T11+GT_Spot!T11+Bawana_NG!T11+Bawana_RLNG!T11+Bawana_Spot!T11</f>
        <v>59.718721060204054</v>
      </c>
      <c r="P11" s="195">
        <f t="shared" si="4"/>
        <v>0.12127893979594262</v>
      </c>
      <c r="Q11" s="195">
        <f t="shared" si="5"/>
        <v>0.40999999999995662</v>
      </c>
    </row>
    <row r="12" spans="1:17">
      <c r="A12" s="34" t="s">
        <v>54</v>
      </c>
      <c r="B12" s="194">
        <f>PPCL_NG!I12+PPCL_Spot!I12+GT_NG!I12+GT_Spot!I12+Bawana_NG!I12+Bawana_RLNG!I12+Bawana_Spot!I12</f>
        <v>129.6</v>
      </c>
      <c r="C12" s="194">
        <f>PPCL_NG!P12+PPCL_Spot!P12+GT_NG!P12+GT_Spot!P12+Bawana_NG!P12+Bawana_RLNG!P12+Bawana_Spot!P12</f>
        <v>129.5954470060712</v>
      </c>
      <c r="D12" s="195">
        <f t="shared" si="0"/>
        <v>4.5529939287973775E-3</v>
      </c>
      <c r="E12" s="194">
        <f>PPCL_NG!J12+PPCL_Spot!J12+GT_NG!J12+GT_Spot!J12+Bawana_NG!J12+Bawana_RLNG!J12+Bawana_Spot!J12</f>
        <v>52.44</v>
      </c>
      <c r="F12" s="194">
        <f>PPCL_NG!Q12+PPCL_Spot!Q12+GT_NG!Q12+GT_Spot!Q12+Bawana_NG!Q12+Bawana_RLNG!Q12+Bawana_Spot!Q12</f>
        <v>52.438242133248679</v>
      </c>
      <c r="G12" s="195">
        <f t="shared" si="1"/>
        <v>1.7578667513191704E-3</v>
      </c>
      <c r="H12" s="194">
        <f>PPCL_NG!K12+PPCL_Spot!K12+GT_NG!K12+GT_Spot!K12+Bawana_NG!K12+Bawana_RLNG!K12+Bawana_Spot!K12</f>
        <v>5.75</v>
      </c>
      <c r="I12" s="194">
        <f>PPCL_NG!R12+PPCL_Spot!R12+GT_NG!R12+GT_Spot!R12+Bawana_NG!R12+Bawana_RLNG!R12+Bawana_Spot!R12</f>
        <v>5.749771834451014</v>
      </c>
      <c r="J12" s="195">
        <f t="shared" si="2"/>
        <v>2.2816554898597019E-4</v>
      </c>
      <c r="K12" s="194">
        <f>PPCL_NG!L12+PPCL_Spot!L12+GT_NG!L12+GT_Spot!L12+Bawana_NG!L12+Bawana_RLNG!L12+Bawana_Spot!L12</f>
        <v>20.68</v>
      </c>
      <c r="L12" s="194">
        <f>PPCL_NG!S12+PPCL_Spot!S12+GT_NG!S12+GT_Spot!S12+Bawana_NG!S12+Bawana_RLNG!S12+Bawana_Spot!S12</f>
        <v>20.679257965953731</v>
      </c>
      <c r="M12" s="195">
        <f t="shared" si="3"/>
        <v>7.4203404626871361E-4</v>
      </c>
      <c r="N12" s="194">
        <f>PPCL_NG!M12+PPCL_Spot!M12+GT_NG!M12+GT_Spot!M12+Bawana_NG!M12+Bawana_RLNG!M12+Bawana_Spot!M12</f>
        <v>79.14</v>
      </c>
      <c r="O12" s="194">
        <f>PPCL_NG!T12+PPCL_Spot!T12+GT_NG!T12+GT_Spot!T12+Bawana_NG!T12+Bawana_RLNG!T12+Bawana_Spot!T12</f>
        <v>79.137281060275384</v>
      </c>
      <c r="P12" s="195">
        <f t="shared" si="4"/>
        <v>2.7189397246161207E-3</v>
      </c>
      <c r="Q12" s="195">
        <f t="shared" si="5"/>
        <v>9.9999999999873523E-3</v>
      </c>
    </row>
    <row r="13" spans="1:17">
      <c r="A13" s="34" t="s">
        <v>55</v>
      </c>
      <c r="B13" s="194">
        <f>PPCL_NG!I13+PPCL_Spot!I13+GT_NG!I13+GT_Spot!I13+Bawana_NG!I13+Bawana_RLNG!I13+Bawana_Spot!I13</f>
        <v>180.39999999999998</v>
      </c>
      <c r="C13" s="194">
        <f>PPCL_NG!P13+PPCL_Spot!P13+GT_NG!P13+GT_Spot!P13+Bawana_NG!P13+Bawana_RLNG!P13+Bawana_Spot!P13</f>
        <v>180.39416105252019</v>
      </c>
      <c r="D13" s="195">
        <f t="shared" si="0"/>
        <v>5.8389474797877483E-3</v>
      </c>
      <c r="E13" s="194">
        <f>PPCL_NG!J13+PPCL_Spot!J13+GT_NG!J13+GT_Spot!J13+Bawana_NG!J13+Bawana_RLNG!J13+Bawana_Spot!J13</f>
        <v>52.44</v>
      </c>
      <c r="F13" s="194">
        <f>PPCL_NG!Q13+PPCL_Spot!Q13+GT_NG!Q13+GT_Spot!Q13+Bawana_NG!Q13+Bawana_RLNG!Q13+Bawana_Spot!Q13</f>
        <v>52.438437444887306</v>
      </c>
      <c r="G13" s="195">
        <f t="shared" si="1"/>
        <v>1.5625551126916548E-3</v>
      </c>
      <c r="H13" s="194">
        <f>PPCL_NG!K13+PPCL_Spot!K13+GT_NG!K13+GT_Spot!K13+Bawana_NG!K13+Bawana_RLNG!K13+Bawana_Spot!K13</f>
        <v>5.75</v>
      </c>
      <c r="I13" s="194">
        <f>PPCL_NG!R13+PPCL_Spot!R13+GT_NG!R13+GT_Spot!R13+Bawana_NG!R13+Bawana_RLNG!R13+Bawana_Spot!R13</f>
        <v>5.7497971852844696</v>
      </c>
      <c r="J13" s="195">
        <f t="shared" si="2"/>
        <v>2.0281471553040831E-4</v>
      </c>
      <c r="K13" s="194">
        <f>PPCL_NG!L13+PPCL_Spot!L13+GT_NG!L13+GT_Spot!L13+Bawana_NG!L13+Bawana_RLNG!L13+Bawana_Spot!L13</f>
        <v>20.68</v>
      </c>
      <c r="L13" s="194">
        <f>PPCL_NG!S13+PPCL_Spot!S13+GT_NG!S13+GT_Spot!S13+Bawana_NG!S13+Bawana_RLNG!S13+Bawana_Spot!S13</f>
        <v>20.679340411272971</v>
      </c>
      <c r="M13" s="195">
        <f t="shared" si="3"/>
        <v>6.5958872702864824E-4</v>
      </c>
      <c r="N13" s="194">
        <f>PPCL_NG!M13+PPCL_Spot!M13+GT_NG!M13+GT_Spot!M13+Bawana_NG!M13+Bawana_RLNG!M13+Bawana_Spot!M13</f>
        <v>59.839999999999996</v>
      </c>
      <c r="O13" s="194">
        <f>PPCL_NG!T13+PPCL_Spot!T13+GT_NG!T13+GT_Spot!T13+Bawana_NG!T13+Bawana_RLNG!T13+Bawana_Spot!T13</f>
        <v>59.83826390603506</v>
      </c>
      <c r="P13" s="195">
        <f t="shared" si="4"/>
        <v>1.7360939649364582E-3</v>
      </c>
      <c r="Q13" s="195">
        <f t="shared" si="5"/>
        <v>9.9999999999749178E-3</v>
      </c>
    </row>
    <row r="14" spans="1:17">
      <c r="A14" s="34" t="s">
        <v>56</v>
      </c>
      <c r="B14" s="194">
        <f>PPCL_NG!I14+PPCL_Spot!I14+GT_NG!I14+GT_Spot!I14+Bawana_NG!I14+Bawana_RLNG!I14+Bawana_Spot!I14</f>
        <v>180.39999999999998</v>
      </c>
      <c r="C14" s="194">
        <f>PPCL_NG!P14+PPCL_Spot!P14+GT_NG!P14+GT_Spot!P14+Bawana_NG!P14+Bawana_RLNG!P14+Bawana_Spot!P14</f>
        <v>180.39416105252019</v>
      </c>
      <c r="D14" s="195">
        <f t="shared" si="0"/>
        <v>5.8389474797877483E-3</v>
      </c>
      <c r="E14" s="194">
        <f>PPCL_NG!J14+PPCL_Spot!J14+GT_NG!J14+GT_Spot!J14+Bawana_NG!J14+Bawana_RLNG!J14+Bawana_Spot!J14</f>
        <v>52.44</v>
      </c>
      <c r="F14" s="194">
        <f>PPCL_NG!Q14+PPCL_Spot!Q14+GT_NG!Q14+GT_Spot!Q14+Bawana_NG!Q14+Bawana_RLNG!Q14+Bawana_Spot!Q14</f>
        <v>52.438437444887306</v>
      </c>
      <c r="G14" s="195">
        <f t="shared" si="1"/>
        <v>1.5625551126916548E-3</v>
      </c>
      <c r="H14" s="194">
        <f>PPCL_NG!K14+PPCL_Spot!K14+GT_NG!K14+GT_Spot!K14+Bawana_NG!K14+Bawana_RLNG!K14+Bawana_Spot!K14</f>
        <v>5.75</v>
      </c>
      <c r="I14" s="194">
        <f>PPCL_NG!R14+PPCL_Spot!R14+GT_NG!R14+GT_Spot!R14+Bawana_NG!R14+Bawana_RLNG!R14+Bawana_Spot!R14</f>
        <v>5.7497971852844696</v>
      </c>
      <c r="J14" s="195">
        <f t="shared" si="2"/>
        <v>2.0281471553040831E-4</v>
      </c>
      <c r="K14" s="194">
        <f>PPCL_NG!L14+PPCL_Spot!L14+GT_NG!L14+GT_Spot!L14+Bawana_NG!L14+Bawana_RLNG!L14+Bawana_Spot!L14</f>
        <v>20.68</v>
      </c>
      <c r="L14" s="194">
        <f>PPCL_NG!S14+PPCL_Spot!S14+GT_NG!S14+GT_Spot!S14+Bawana_NG!S14+Bawana_RLNG!S14+Bawana_Spot!S14</f>
        <v>20.679340411272971</v>
      </c>
      <c r="M14" s="195">
        <f t="shared" si="3"/>
        <v>6.5958872702864824E-4</v>
      </c>
      <c r="N14" s="194">
        <f>PPCL_NG!M14+PPCL_Spot!M14+GT_NG!M14+GT_Spot!M14+Bawana_NG!M14+Bawana_RLNG!M14+Bawana_Spot!M14</f>
        <v>59.839999999999996</v>
      </c>
      <c r="O14" s="194">
        <f>PPCL_NG!T14+PPCL_Spot!T14+GT_NG!T14+GT_Spot!T14+Bawana_NG!T14+Bawana_RLNG!T14+Bawana_Spot!T14</f>
        <v>59.83826390603506</v>
      </c>
      <c r="P14" s="195">
        <f t="shared" si="4"/>
        <v>1.7360939649364582E-3</v>
      </c>
      <c r="Q14" s="195">
        <f t="shared" si="5"/>
        <v>9.9999999999749178E-3</v>
      </c>
    </row>
    <row r="15" spans="1:17">
      <c r="A15" s="34" t="s">
        <v>57</v>
      </c>
      <c r="B15" s="194">
        <f>PPCL_NG!I15+PPCL_Spot!I15+GT_NG!I15+GT_Spot!I15+Bawana_NG!I15+Bawana_RLNG!I15+Bawana_Spot!I15</f>
        <v>210.14000000000001</v>
      </c>
      <c r="C15" s="194">
        <f>PPCL_NG!P15+PPCL_Spot!P15+GT_NG!P15+GT_Spot!P15+Bawana_NG!P15+Bawana_RLNG!P15+Bawana_Spot!P15</f>
        <v>210.14</v>
      </c>
      <c r="D15" s="195">
        <f t="shared" si="0"/>
        <v>0</v>
      </c>
      <c r="E15" s="194">
        <f>PPCL_NG!J15+PPCL_Spot!J15+GT_NG!J15+GT_Spot!J15+Bawana_NG!J15+Bawana_RLNG!J15+Bawana_Spot!J15</f>
        <v>56.36</v>
      </c>
      <c r="F15" s="194">
        <f>PPCL_NG!Q15+PPCL_Spot!Q15+GT_NG!Q15+GT_Spot!Q15+Bawana_NG!Q15+Bawana_RLNG!Q15+Bawana_Spot!Q15</f>
        <v>56.359999999999992</v>
      </c>
      <c r="G15" s="195">
        <f t="shared" si="1"/>
        <v>0</v>
      </c>
      <c r="H15" s="194">
        <f>PPCL_NG!K15+PPCL_Spot!K15+GT_NG!K15+GT_Spot!K15+Bawana_NG!K15+Bawana_RLNG!K15+Bawana_Spot!K15</f>
        <v>7.06</v>
      </c>
      <c r="I15" s="194">
        <f>PPCL_NG!R15+PPCL_Spot!R15+GT_NG!R15+GT_Spot!R15+Bawana_NG!R15+Bawana_RLNG!R15+Bawana_Spot!R15</f>
        <v>7.0599999999999987</v>
      </c>
      <c r="J15" s="195">
        <f t="shared" si="2"/>
        <v>0</v>
      </c>
      <c r="K15" s="194">
        <f>PPCL_NG!L15+PPCL_Spot!L15+GT_NG!L15+GT_Spot!L15+Bawana_NG!L15+Bawana_RLNG!L15+Bawana_Spot!L15</f>
        <v>27</v>
      </c>
      <c r="L15" s="194">
        <f>PPCL_NG!S15+PPCL_Spot!S15+GT_NG!S15+GT_Spot!S15+Bawana_NG!S15+Bawana_RLNG!S15+Bawana_Spot!S15</f>
        <v>26.999999999999993</v>
      </c>
      <c r="M15" s="195">
        <f t="shared" si="3"/>
        <v>0</v>
      </c>
      <c r="N15" s="194">
        <f>PPCL_NG!M15+PPCL_Spot!M15+GT_NG!M15+GT_Spot!M15+Bawana_NG!M15+Bawana_RLNG!M15+Bawana_Spot!M15</f>
        <v>64.489999999999995</v>
      </c>
      <c r="O15" s="194">
        <f>PPCL_NG!T15+PPCL_Spot!T15+GT_NG!T15+GT_Spot!T15+Bawana_NG!T15+Bawana_RLNG!T15+Bawana_Spot!T15</f>
        <v>64.489999999999995</v>
      </c>
      <c r="P15" s="195">
        <f t="shared" si="4"/>
        <v>0</v>
      </c>
      <c r="Q15" s="195">
        <f t="shared" si="5"/>
        <v>0</v>
      </c>
    </row>
    <row r="16" spans="1:17">
      <c r="A16" s="34" t="s">
        <v>58</v>
      </c>
      <c r="B16" s="194">
        <f>PPCL_NG!I16+PPCL_Spot!I16+GT_NG!I16+GT_Spot!I16+Bawana_NG!I16+Bawana_RLNG!I16+Bawana_Spot!I16</f>
        <v>215.82000000000002</v>
      </c>
      <c r="C16" s="194">
        <f>PPCL_NG!P16+PPCL_Spot!P16+GT_NG!P16+GT_Spot!P16+Bawana_NG!P16+Bawana_RLNG!P16+Bawana_Spot!P16</f>
        <v>215.82</v>
      </c>
      <c r="D16" s="195">
        <f t="shared" si="0"/>
        <v>0</v>
      </c>
      <c r="E16" s="194">
        <f>PPCL_NG!J16+PPCL_Spot!J16+GT_NG!J16+GT_Spot!J16+Bawana_NG!J16+Bawana_RLNG!J16+Bawana_Spot!J16</f>
        <v>59.59</v>
      </c>
      <c r="F16" s="194">
        <f>PPCL_NG!Q16+PPCL_Spot!Q16+GT_NG!Q16+GT_Spot!Q16+Bawana_NG!Q16+Bawana_RLNG!Q16+Bawana_Spot!Q16</f>
        <v>59.589999999999989</v>
      </c>
      <c r="G16" s="195">
        <f t="shared" si="1"/>
        <v>0</v>
      </c>
      <c r="H16" s="194">
        <f>PPCL_NG!K16+PPCL_Spot!K16+GT_NG!K16+GT_Spot!K16+Bawana_NG!K16+Bawana_RLNG!K16+Bawana_Spot!K16</f>
        <v>8.27</v>
      </c>
      <c r="I16" s="194">
        <f>PPCL_NG!R16+PPCL_Spot!R16+GT_NG!R16+GT_Spot!R16+Bawana_NG!R16+Bawana_RLNG!R16+Bawana_Spot!R16</f>
        <v>8.27</v>
      </c>
      <c r="J16" s="195">
        <f t="shared" si="2"/>
        <v>0</v>
      </c>
      <c r="K16" s="194">
        <f>PPCL_NG!L16+PPCL_Spot!L16+GT_NG!L16+GT_Spot!L16+Bawana_NG!L16+Bawana_RLNG!L16+Bawana_Spot!L16</f>
        <v>33.019999999999996</v>
      </c>
      <c r="L16" s="194">
        <f>PPCL_NG!S16+PPCL_Spot!S16+GT_NG!S16+GT_Spot!S16+Bawana_NG!S16+Bawana_RLNG!S16+Bawana_Spot!S16</f>
        <v>33.019999999999996</v>
      </c>
      <c r="M16" s="195">
        <f t="shared" si="3"/>
        <v>0</v>
      </c>
      <c r="N16" s="194">
        <f>PPCL_NG!M16+PPCL_Spot!M16+GT_NG!M16+GT_Spot!M16+Bawana_NG!M16+Bawana_RLNG!M16+Bawana_Spot!M16</f>
        <v>68.349999999999994</v>
      </c>
      <c r="O16" s="194">
        <f>PPCL_NG!T16+PPCL_Spot!T16+GT_NG!T16+GT_Spot!T16+Bawana_NG!T16+Bawana_RLNG!T16+Bawana_Spot!T16</f>
        <v>68.349999999999994</v>
      </c>
      <c r="P16" s="195">
        <f t="shared" si="4"/>
        <v>0</v>
      </c>
      <c r="Q16" s="195">
        <f t="shared" si="5"/>
        <v>0</v>
      </c>
    </row>
    <row r="17" spans="1:17">
      <c r="A17" s="34" t="s">
        <v>59</v>
      </c>
      <c r="B17" s="194">
        <f>PPCL_NG!I17+PPCL_Spot!I17+GT_NG!I17+GT_Spot!I17+Bawana_NG!I17+Bawana_RLNG!I17+Bawana_Spot!I17</f>
        <v>170.82000000000002</v>
      </c>
      <c r="C17" s="194">
        <f>PPCL_NG!P17+PPCL_Spot!P17+GT_NG!P17+GT_Spot!P17+Bawana_NG!P17+Bawana_RLNG!P17+Bawana_Spot!P17</f>
        <v>170.81453166950277</v>
      </c>
      <c r="D17" s="195">
        <f t="shared" si="0"/>
        <v>5.4683304972513724E-3</v>
      </c>
      <c r="E17" s="194">
        <f>PPCL_NG!J17+PPCL_Spot!J17+GT_NG!J17+GT_Spot!J17+Bawana_NG!J17+Bawana_RLNG!J17+Bawana_Spot!J17</f>
        <v>59.59</v>
      </c>
      <c r="F17" s="194">
        <f>PPCL_NG!Q17+PPCL_Spot!Q17+GT_NG!Q17+GT_Spot!Q17+Bawana_NG!Q17+Bawana_RLNG!Q17+Bawana_Spot!Q17</f>
        <v>59.588298355076574</v>
      </c>
      <c r="G17" s="195">
        <f t="shared" si="1"/>
        <v>1.7016449234290576E-3</v>
      </c>
      <c r="H17" s="194">
        <f>PPCL_NG!K17+PPCL_Spot!K17+GT_NG!K17+GT_Spot!K17+Bawana_NG!K17+Bawana_RLNG!K17+Bawana_Spot!K17</f>
        <v>8.27</v>
      </c>
      <c r="I17" s="194">
        <f>PPCL_NG!R17+PPCL_Spot!R17+GT_NG!R17+GT_Spot!R17+Bawana_NG!R17+Bawana_RLNG!R17+Bawana_Spot!R17</f>
        <v>8.2697791643032712</v>
      </c>
      <c r="J17" s="195">
        <f t="shared" si="2"/>
        <v>2.20835696728372E-4</v>
      </c>
      <c r="K17" s="194">
        <f>PPCL_NG!L17+PPCL_Spot!L17+GT_NG!L17+GT_Spot!L17+Bawana_NG!L17+Bawana_RLNG!L17+Bawana_Spot!L17</f>
        <v>33.019999999999996</v>
      </c>
      <c r="L17" s="194">
        <f>PPCL_NG!S17+PPCL_Spot!S17+GT_NG!S17+GT_Spot!S17+Bawana_NG!S17+Bawana_RLNG!S17+Bawana_Spot!S17</f>
        <v>33.019281527698993</v>
      </c>
      <c r="M17" s="195">
        <f t="shared" si="3"/>
        <v>7.1847230100274828E-4</v>
      </c>
      <c r="N17" s="194">
        <f>PPCL_NG!M17+PPCL_Spot!M17+GT_NG!M17+GT_Spot!M17+Bawana_NG!M17+Bawana_RLNG!M17+Bawana_Spot!M17</f>
        <v>68.349999999999994</v>
      </c>
      <c r="O17" s="194">
        <f>PPCL_NG!T17+PPCL_Spot!T17+GT_NG!T17+GT_Spot!T17+Bawana_NG!T17+Bawana_RLNG!T17+Bawana_Spot!T17</f>
        <v>68.34810928341841</v>
      </c>
      <c r="P17" s="195">
        <f t="shared" si="4"/>
        <v>1.8907165815846838E-3</v>
      </c>
      <c r="Q17" s="195">
        <f t="shared" si="5"/>
        <v>9.9999999999962341E-3</v>
      </c>
    </row>
    <row r="18" spans="1:17">
      <c r="A18" s="34" t="s">
        <v>60</v>
      </c>
      <c r="B18" s="194">
        <f>PPCL_NG!I18+PPCL_Spot!I18+GT_NG!I18+GT_Spot!I18+Bawana_NG!I18+Bawana_RLNG!I18+Bawana_Spot!I18</f>
        <v>170.82000000000002</v>
      </c>
      <c r="C18" s="194">
        <f>PPCL_NG!P18+PPCL_Spot!P18+GT_NG!P18+GT_Spot!P18+Bawana_NG!P18+Bawana_RLNG!P18+Bawana_Spot!P18</f>
        <v>170.81453166950277</v>
      </c>
      <c r="D18" s="195">
        <f t="shared" si="0"/>
        <v>5.4683304972513724E-3</v>
      </c>
      <c r="E18" s="194">
        <f>PPCL_NG!J18+PPCL_Spot!J18+GT_NG!J18+GT_Spot!J18+Bawana_NG!J18+Bawana_RLNG!J18+Bawana_Spot!J18</f>
        <v>59.59</v>
      </c>
      <c r="F18" s="194">
        <f>PPCL_NG!Q18+PPCL_Spot!Q18+GT_NG!Q18+GT_Spot!Q18+Bawana_NG!Q18+Bawana_RLNG!Q18+Bawana_Spot!Q18</f>
        <v>59.588298355076574</v>
      </c>
      <c r="G18" s="195">
        <f t="shared" si="1"/>
        <v>1.7016449234290576E-3</v>
      </c>
      <c r="H18" s="194">
        <f>PPCL_NG!K18+PPCL_Spot!K18+GT_NG!K18+GT_Spot!K18+Bawana_NG!K18+Bawana_RLNG!K18+Bawana_Spot!K18</f>
        <v>8.27</v>
      </c>
      <c r="I18" s="194">
        <f>PPCL_NG!R18+PPCL_Spot!R18+GT_NG!R18+GT_Spot!R18+Bawana_NG!R18+Bawana_RLNG!R18+Bawana_Spot!R18</f>
        <v>8.2697791643032712</v>
      </c>
      <c r="J18" s="195">
        <f t="shared" si="2"/>
        <v>2.20835696728372E-4</v>
      </c>
      <c r="K18" s="194">
        <f>PPCL_NG!L18+PPCL_Spot!L18+GT_NG!L18+GT_Spot!L18+Bawana_NG!L18+Bawana_RLNG!L18+Bawana_Spot!L18</f>
        <v>33.019999999999996</v>
      </c>
      <c r="L18" s="194">
        <f>PPCL_NG!S18+PPCL_Spot!S18+GT_NG!S18+GT_Spot!S18+Bawana_NG!S18+Bawana_RLNG!S18+Bawana_Spot!S18</f>
        <v>33.019281527698993</v>
      </c>
      <c r="M18" s="195">
        <f t="shared" si="3"/>
        <v>7.1847230100274828E-4</v>
      </c>
      <c r="N18" s="194">
        <f>PPCL_NG!M18+PPCL_Spot!M18+GT_NG!M18+GT_Spot!M18+Bawana_NG!M18+Bawana_RLNG!M18+Bawana_Spot!M18</f>
        <v>68.349999999999994</v>
      </c>
      <c r="O18" s="194">
        <f>PPCL_NG!T18+PPCL_Spot!T18+GT_NG!T18+GT_Spot!T18+Bawana_NG!T18+Bawana_RLNG!T18+Bawana_Spot!T18</f>
        <v>68.34810928341841</v>
      </c>
      <c r="P18" s="195">
        <f t="shared" si="4"/>
        <v>1.8907165815846838E-3</v>
      </c>
      <c r="Q18" s="195">
        <f t="shared" si="5"/>
        <v>9.9999999999962341E-3</v>
      </c>
    </row>
    <row r="19" spans="1:17">
      <c r="A19" s="34" t="s">
        <v>61</v>
      </c>
      <c r="B19" s="194">
        <f>PPCL_NG!I19+PPCL_Spot!I19+GT_NG!I19+GT_Spot!I19+Bawana_NG!I19+Bawana_RLNG!I19+Bawana_Spot!I19</f>
        <v>170.82000000000002</v>
      </c>
      <c r="C19" s="194">
        <f>PPCL_NG!P19+PPCL_Spot!P19+GT_NG!P19+GT_Spot!P19+Bawana_NG!P19+Bawana_RLNG!P19+Bawana_Spot!P19</f>
        <v>170.81453166950277</v>
      </c>
      <c r="D19" s="195">
        <f t="shared" si="0"/>
        <v>5.4683304972513724E-3</v>
      </c>
      <c r="E19" s="194">
        <f>PPCL_NG!J19+PPCL_Spot!J19+GT_NG!J19+GT_Spot!J19+Bawana_NG!J19+Bawana_RLNG!J19+Bawana_Spot!J19</f>
        <v>59.59</v>
      </c>
      <c r="F19" s="194">
        <f>PPCL_NG!Q19+PPCL_Spot!Q19+GT_NG!Q19+GT_Spot!Q19+Bawana_NG!Q19+Bawana_RLNG!Q19+Bawana_Spot!Q19</f>
        <v>59.588298355076574</v>
      </c>
      <c r="G19" s="195">
        <f t="shared" si="1"/>
        <v>1.7016449234290576E-3</v>
      </c>
      <c r="H19" s="194">
        <f>PPCL_NG!K19+PPCL_Spot!K19+GT_NG!K19+GT_Spot!K19+Bawana_NG!K19+Bawana_RLNG!K19+Bawana_Spot!K19</f>
        <v>8.27</v>
      </c>
      <c r="I19" s="194">
        <f>PPCL_NG!R19+PPCL_Spot!R19+GT_NG!R19+GT_Spot!R19+Bawana_NG!R19+Bawana_RLNG!R19+Bawana_Spot!R19</f>
        <v>8.2697791643032712</v>
      </c>
      <c r="J19" s="195">
        <f t="shared" si="2"/>
        <v>2.20835696728372E-4</v>
      </c>
      <c r="K19" s="194">
        <f>PPCL_NG!L19+PPCL_Spot!L19+GT_NG!L19+GT_Spot!L19+Bawana_NG!L19+Bawana_RLNG!L19+Bawana_Spot!L19</f>
        <v>33.019999999999996</v>
      </c>
      <c r="L19" s="194">
        <f>PPCL_NG!S19+PPCL_Spot!S19+GT_NG!S19+GT_Spot!S19+Bawana_NG!S19+Bawana_RLNG!S19+Bawana_Spot!S19</f>
        <v>33.019281527698993</v>
      </c>
      <c r="M19" s="195">
        <f t="shared" si="3"/>
        <v>7.1847230100274828E-4</v>
      </c>
      <c r="N19" s="194">
        <f>PPCL_NG!M19+PPCL_Spot!M19+GT_NG!M19+GT_Spot!M19+Bawana_NG!M19+Bawana_RLNG!M19+Bawana_Spot!M19</f>
        <v>68.349999999999994</v>
      </c>
      <c r="O19" s="194">
        <f>PPCL_NG!T19+PPCL_Spot!T19+GT_NG!T19+GT_Spot!T19+Bawana_NG!T19+Bawana_RLNG!T19+Bawana_Spot!T19</f>
        <v>68.34810928341841</v>
      </c>
      <c r="P19" s="195">
        <f t="shared" si="4"/>
        <v>1.8907165815846838E-3</v>
      </c>
      <c r="Q19" s="195">
        <f t="shared" si="5"/>
        <v>9.9999999999962341E-3</v>
      </c>
    </row>
    <row r="20" spans="1:17">
      <c r="A20" s="34" t="s">
        <v>62</v>
      </c>
      <c r="B20" s="194">
        <f>PPCL_NG!I20+PPCL_Spot!I20+GT_NG!I20+GT_Spot!I20+Bawana_NG!I20+Bawana_RLNG!I20+Bawana_Spot!I20</f>
        <v>176.49</v>
      </c>
      <c r="C20" s="194">
        <f>PPCL_NG!P20+PPCL_Spot!P20+GT_NG!P20+GT_Spot!P20+Bawana_NG!P20+Bawana_RLNG!P20+Bawana_Spot!P20</f>
        <v>176.4816954755351</v>
      </c>
      <c r="D20" s="195">
        <f t="shared" si="0"/>
        <v>8.3045244649042615E-3</v>
      </c>
      <c r="E20" s="194">
        <f>PPCL_NG!J20+PPCL_Spot!J20+GT_NG!J20+GT_Spot!J20+Bawana_NG!J20+Bawana_RLNG!J20+Bawana_Spot!J20</f>
        <v>62.81</v>
      </c>
      <c r="F20" s="194">
        <f>PPCL_NG!Q20+PPCL_Spot!Q20+GT_NG!Q20+GT_Spot!Q20+Bawana_NG!Q20+Bawana_RLNG!Q20+Bawana_Spot!Q20</f>
        <v>62.806686956976264</v>
      </c>
      <c r="G20" s="195">
        <f t="shared" si="1"/>
        <v>3.313043023737805E-3</v>
      </c>
      <c r="H20" s="194">
        <f>PPCL_NG!K20+PPCL_Spot!K20+GT_NG!K20+GT_Spot!K20+Bawana_NG!K20+Bawana_RLNG!K20+Bawana_Spot!K20</f>
        <v>9.49</v>
      </c>
      <c r="I20" s="194">
        <f>PPCL_NG!R20+PPCL_Spot!R20+GT_NG!R20+GT_Spot!R20+Bawana_NG!R20+Bawana_RLNG!R20+Bawana_Spot!R20</f>
        <v>9.4891709323419313</v>
      </c>
      <c r="J20" s="195">
        <f t="shared" si="2"/>
        <v>8.2906765806889382E-4</v>
      </c>
      <c r="K20" s="194">
        <f>PPCL_NG!L20+PPCL_Spot!L20+GT_NG!L20+GT_Spot!L20+Bawana_NG!L20+Bawana_RLNG!L20+Bawana_Spot!L20</f>
        <v>39.049999999999997</v>
      </c>
      <c r="L20" s="194">
        <f>PPCL_NG!S20+PPCL_Spot!S20+GT_NG!S20+GT_Spot!S20+Bawana_NG!S20+Bawana_RLNG!S20+Bawana_Spot!S20</f>
        <v>39.046270362893132</v>
      </c>
      <c r="M20" s="195">
        <f t="shared" si="3"/>
        <v>3.7296371068649137E-3</v>
      </c>
      <c r="N20" s="194">
        <f>PPCL_NG!M20+PPCL_Spot!M20+GT_NG!M20+GT_Spot!M20+Bawana_NG!M20+Bawana_RLNG!M20+Bawana_Spot!M20</f>
        <v>72.22</v>
      </c>
      <c r="O20" s="194">
        <f>PPCL_NG!T20+PPCL_Spot!T20+GT_NG!T20+GT_Spot!T20+Bawana_NG!T20+Bawana_RLNG!T20+Bawana_Spot!T20</f>
        <v>72.216176272253605</v>
      </c>
      <c r="P20" s="195">
        <f t="shared" si="4"/>
        <v>3.8237277463935015E-3</v>
      </c>
      <c r="Q20" s="195">
        <f t="shared" si="5"/>
        <v>1.9999999999969376E-2</v>
      </c>
    </row>
    <row r="21" spans="1:17">
      <c r="A21" s="34" t="s">
        <v>63</v>
      </c>
      <c r="B21" s="194">
        <f>PPCL_NG!I21+PPCL_Spot!I21+GT_NG!I21+GT_Spot!I21+Bawana_NG!I21+Bawana_RLNG!I21+Bawana_Spot!I21</f>
        <v>176.49</v>
      </c>
      <c r="C21" s="194">
        <f>PPCL_NG!P21+PPCL_Spot!P21+GT_NG!P21+GT_Spot!P21+Bawana_NG!P21+Bawana_RLNG!P21+Bawana_Spot!P21</f>
        <v>176.4816954755351</v>
      </c>
      <c r="D21" s="195">
        <f t="shared" si="0"/>
        <v>8.3045244649042615E-3</v>
      </c>
      <c r="E21" s="194">
        <f>PPCL_NG!J21+PPCL_Spot!J21+GT_NG!J21+GT_Spot!J21+Bawana_NG!J21+Bawana_RLNG!J21+Bawana_Spot!J21</f>
        <v>62.81</v>
      </c>
      <c r="F21" s="194">
        <f>PPCL_NG!Q21+PPCL_Spot!Q21+GT_NG!Q21+GT_Spot!Q21+Bawana_NG!Q21+Bawana_RLNG!Q21+Bawana_Spot!Q21</f>
        <v>62.806686956976264</v>
      </c>
      <c r="G21" s="195">
        <f t="shared" si="1"/>
        <v>3.313043023737805E-3</v>
      </c>
      <c r="H21" s="194">
        <f>PPCL_NG!K21+PPCL_Spot!K21+GT_NG!K21+GT_Spot!K21+Bawana_NG!K21+Bawana_RLNG!K21+Bawana_Spot!K21</f>
        <v>9.49</v>
      </c>
      <c r="I21" s="194">
        <f>PPCL_NG!R21+PPCL_Spot!R21+GT_NG!R21+GT_Spot!R21+Bawana_NG!R21+Bawana_RLNG!R21+Bawana_Spot!R21</f>
        <v>9.4891709323419313</v>
      </c>
      <c r="J21" s="195">
        <f t="shared" si="2"/>
        <v>8.2906765806889382E-4</v>
      </c>
      <c r="K21" s="194">
        <f>PPCL_NG!L21+PPCL_Spot!L21+GT_NG!L21+GT_Spot!L21+Bawana_NG!L21+Bawana_RLNG!L21+Bawana_Spot!L21</f>
        <v>39.049999999999997</v>
      </c>
      <c r="L21" s="194">
        <f>PPCL_NG!S21+PPCL_Spot!S21+GT_NG!S21+GT_Spot!S21+Bawana_NG!S21+Bawana_RLNG!S21+Bawana_Spot!S21</f>
        <v>39.046270362893132</v>
      </c>
      <c r="M21" s="195">
        <f t="shared" si="3"/>
        <v>3.7296371068649137E-3</v>
      </c>
      <c r="N21" s="194">
        <f>PPCL_NG!M21+PPCL_Spot!M21+GT_NG!M21+GT_Spot!M21+Bawana_NG!M21+Bawana_RLNG!M21+Bawana_Spot!M21</f>
        <v>72.22</v>
      </c>
      <c r="O21" s="194">
        <f>PPCL_NG!T21+PPCL_Spot!T21+GT_NG!T21+GT_Spot!T21+Bawana_NG!T21+Bawana_RLNG!T21+Bawana_Spot!T21</f>
        <v>72.216176272253605</v>
      </c>
      <c r="P21" s="195">
        <f t="shared" si="4"/>
        <v>3.8237277463935015E-3</v>
      </c>
      <c r="Q21" s="195">
        <f t="shared" si="5"/>
        <v>1.9999999999969376E-2</v>
      </c>
    </row>
    <row r="22" spans="1:17">
      <c r="A22" s="34" t="s">
        <v>64</v>
      </c>
      <c r="B22" s="194">
        <f>PPCL_NG!I22+PPCL_Spot!I22+GT_NG!I22+GT_Spot!I22+Bawana_NG!I22+Bawana_RLNG!I22+Bawana_Spot!I22</f>
        <v>176.49</v>
      </c>
      <c r="C22" s="194">
        <f>PPCL_NG!P22+PPCL_Spot!P22+GT_NG!P22+GT_Spot!P22+Bawana_NG!P22+Bawana_RLNG!P22+Bawana_Spot!P22</f>
        <v>176.4816954755351</v>
      </c>
      <c r="D22" s="195">
        <f t="shared" si="0"/>
        <v>8.3045244649042615E-3</v>
      </c>
      <c r="E22" s="194">
        <f>PPCL_NG!J22+PPCL_Spot!J22+GT_NG!J22+GT_Spot!J22+Bawana_NG!J22+Bawana_RLNG!J22+Bawana_Spot!J22</f>
        <v>62.81</v>
      </c>
      <c r="F22" s="194">
        <f>PPCL_NG!Q22+PPCL_Spot!Q22+GT_NG!Q22+GT_Spot!Q22+Bawana_NG!Q22+Bawana_RLNG!Q22+Bawana_Spot!Q22</f>
        <v>62.806686956976264</v>
      </c>
      <c r="G22" s="195">
        <f t="shared" si="1"/>
        <v>3.313043023737805E-3</v>
      </c>
      <c r="H22" s="194">
        <f>PPCL_NG!K22+PPCL_Spot!K22+GT_NG!K22+GT_Spot!K22+Bawana_NG!K22+Bawana_RLNG!K22+Bawana_Spot!K22</f>
        <v>9.49</v>
      </c>
      <c r="I22" s="194">
        <f>PPCL_NG!R22+PPCL_Spot!R22+GT_NG!R22+GT_Spot!R22+Bawana_NG!R22+Bawana_RLNG!R22+Bawana_Spot!R22</f>
        <v>9.4891709323419313</v>
      </c>
      <c r="J22" s="195">
        <f t="shared" si="2"/>
        <v>8.2906765806889382E-4</v>
      </c>
      <c r="K22" s="194">
        <f>PPCL_NG!L22+PPCL_Spot!L22+GT_NG!L22+GT_Spot!L22+Bawana_NG!L22+Bawana_RLNG!L22+Bawana_Spot!L22</f>
        <v>39.049999999999997</v>
      </c>
      <c r="L22" s="194">
        <f>PPCL_NG!S22+PPCL_Spot!S22+GT_NG!S22+GT_Spot!S22+Bawana_NG!S22+Bawana_RLNG!S22+Bawana_Spot!S22</f>
        <v>39.046270362893132</v>
      </c>
      <c r="M22" s="195">
        <f t="shared" si="3"/>
        <v>3.7296371068649137E-3</v>
      </c>
      <c r="N22" s="194">
        <f>PPCL_NG!M22+PPCL_Spot!M22+GT_NG!M22+GT_Spot!M22+Bawana_NG!M22+Bawana_RLNG!M22+Bawana_Spot!M22</f>
        <v>72.22</v>
      </c>
      <c r="O22" s="194">
        <f>PPCL_NG!T22+PPCL_Spot!T22+GT_NG!T22+GT_Spot!T22+Bawana_NG!T22+Bawana_RLNG!T22+Bawana_Spot!T22</f>
        <v>72.216176272253605</v>
      </c>
      <c r="P22" s="195">
        <f t="shared" si="4"/>
        <v>3.8237277463935015E-3</v>
      </c>
      <c r="Q22" s="195">
        <f t="shared" si="5"/>
        <v>1.9999999999969376E-2</v>
      </c>
    </row>
    <row r="23" spans="1:17">
      <c r="A23" s="34" t="s">
        <v>65</v>
      </c>
      <c r="B23" s="194">
        <f>PPCL_NG!I23+PPCL_Spot!I23+GT_NG!I23+GT_Spot!I23+Bawana_NG!I23+Bawana_RLNG!I23+Bawana_Spot!I23</f>
        <v>176.49</v>
      </c>
      <c r="C23" s="194">
        <f>PPCL_NG!P23+PPCL_Spot!P23+GT_NG!P23+GT_Spot!P23+Bawana_NG!P23+Bawana_RLNG!P23+Bawana_Spot!P23</f>
        <v>176.4816954755351</v>
      </c>
      <c r="D23" s="195">
        <f t="shared" si="0"/>
        <v>8.3045244649042615E-3</v>
      </c>
      <c r="E23" s="194">
        <f>PPCL_NG!J23+PPCL_Spot!J23+GT_NG!J23+GT_Spot!J23+Bawana_NG!J23+Bawana_RLNG!J23+Bawana_Spot!J23</f>
        <v>62.81</v>
      </c>
      <c r="F23" s="194">
        <f>PPCL_NG!Q23+PPCL_Spot!Q23+GT_NG!Q23+GT_Spot!Q23+Bawana_NG!Q23+Bawana_RLNG!Q23+Bawana_Spot!Q23</f>
        <v>62.806686956976264</v>
      </c>
      <c r="G23" s="195">
        <f t="shared" si="1"/>
        <v>3.313043023737805E-3</v>
      </c>
      <c r="H23" s="194">
        <f>PPCL_NG!K23+PPCL_Spot!K23+GT_NG!K23+GT_Spot!K23+Bawana_NG!K23+Bawana_RLNG!K23+Bawana_Spot!K23</f>
        <v>9.49</v>
      </c>
      <c r="I23" s="194">
        <f>PPCL_NG!R23+PPCL_Spot!R23+GT_NG!R23+GT_Spot!R23+Bawana_NG!R23+Bawana_RLNG!R23+Bawana_Spot!R23</f>
        <v>9.4891709323419313</v>
      </c>
      <c r="J23" s="195">
        <f t="shared" si="2"/>
        <v>8.2906765806889382E-4</v>
      </c>
      <c r="K23" s="194">
        <f>PPCL_NG!L23+PPCL_Spot!L23+GT_NG!L23+GT_Spot!L23+Bawana_NG!L23+Bawana_RLNG!L23+Bawana_Spot!L23</f>
        <v>39.049999999999997</v>
      </c>
      <c r="L23" s="194">
        <f>PPCL_NG!S23+PPCL_Spot!S23+GT_NG!S23+GT_Spot!S23+Bawana_NG!S23+Bawana_RLNG!S23+Bawana_Spot!S23</f>
        <v>39.046270362893132</v>
      </c>
      <c r="M23" s="195">
        <f t="shared" si="3"/>
        <v>3.7296371068649137E-3</v>
      </c>
      <c r="N23" s="194">
        <f>PPCL_NG!M23+PPCL_Spot!M23+GT_NG!M23+GT_Spot!M23+Bawana_NG!M23+Bawana_RLNG!M23+Bawana_Spot!M23</f>
        <v>72.22</v>
      </c>
      <c r="O23" s="194">
        <f>PPCL_NG!T23+PPCL_Spot!T23+GT_NG!T23+GT_Spot!T23+Bawana_NG!T23+Bawana_RLNG!T23+Bawana_Spot!T23</f>
        <v>72.216176272253605</v>
      </c>
      <c r="P23" s="195">
        <f t="shared" si="4"/>
        <v>3.8237277463935015E-3</v>
      </c>
      <c r="Q23" s="195">
        <f t="shared" si="5"/>
        <v>1.9999999999969376E-2</v>
      </c>
    </row>
    <row r="24" spans="1:17">
      <c r="A24" s="34" t="s">
        <v>66</v>
      </c>
      <c r="B24" s="194">
        <f>PPCL_NG!I24+PPCL_Spot!I24+GT_NG!I24+GT_Spot!I24+Bawana_NG!I24+Bawana_RLNG!I24+Bawana_Spot!I24</f>
        <v>176.49</v>
      </c>
      <c r="C24" s="194">
        <f>PPCL_NG!P24+PPCL_Spot!P24+GT_NG!P24+GT_Spot!P24+Bawana_NG!P24+Bawana_RLNG!P24+Bawana_Spot!P24</f>
        <v>176.4816954755351</v>
      </c>
      <c r="D24" s="195">
        <f t="shared" si="0"/>
        <v>8.3045244649042615E-3</v>
      </c>
      <c r="E24" s="194">
        <f>PPCL_NG!J24+PPCL_Spot!J24+GT_NG!J24+GT_Spot!J24+Bawana_NG!J24+Bawana_RLNG!J24+Bawana_Spot!J24</f>
        <v>62.81</v>
      </c>
      <c r="F24" s="194">
        <f>PPCL_NG!Q24+PPCL_Spot!Q24+GT_NG!Q24+GT_Spot!Q24+Bawana_NG!Q24+Bawana_RLNG!Q24+Bawana_Spot!Q24</f>
        <v>62.806686956976264</v>
      </c>
      <c r="G24" s="195">
        <f t="shared" si="1"/>
        <v>3.313043023737805E-3</v>
      </c>
      <c r="H24" s="194">
        <f>PPCL_NG!K24+PPCL_Spot!K24+GT_NG!K24+GT_Spot!K24+Bawana_NG!K24+Bawana_RLNG!K24+Bawana_Spot!K24</f>
        <v>9.49</v>
      </c>
      <c r="I24" s="194">
        <f>PPCL_NG!R24+PPCL_Spot!R24+GT_NG!R24+GT_Spot!R24+Bawana_NG!R24+Bawana_RLNG!R24+Bawana_Spot!R24</f>
        <v>9.4891709323419313</v>
      </c>
      <c r="J24" s="195">
        <f t="shared" si="2"/>
        <v>8.2906765806889382E-4</v>
      </c>
      <c r="K24" s="194">
        <f>PPCL_NG!L24+PPCL_Spot!L24+GT_NG!L24+GT_Spot!L24+Bawana_NG!L24+Bawana_RLNG!L24+Bawana_Spot!L24</f>
        <v>39.049999999999997</v>
      </c>
      <c r="L24" s="194">
        <f>PPCL_NG!S24+PPCL_Spot!S24+GT_NG!S24+GT_Spot!S24+Bawana_NG!S24+Bawana_RLNG!S24+Bawana_Spot!S24</f>
        <v>39.046270362893132</v>
      </c>
      <c r="M24" s="195">
        <f t="shared" si="3"/>
        <v>3.7296371068649137E-3</v>
      </c>
      <c r="N24" s="194">
        <f>PPCL_NG!M24+PPCL_Spot!M24+GT_NG!M24+GT_Spot!M24+Bawana_NG!M24+Bawana_RLNG!M24+Bawana_Spot!M24</f>
        <v>72.22</v>
      </c>
      <c r="O24" s="194">
        <f>PPCL_NG!T24+PPCL_Spot!T24+GT_NG!T24+GT_Spot!T24+Bawana_NG!T24+Bawana_RLNG!T24+Bawana_Spot!T24</f>
        <v>72.216176272253605</v>
      </c>
      <c r="P24" s="195">
        <f t="shared" si="4"/>
        <v>3.8237277463935015E-3</v>
      </c>
      <c r="Q24" s="195">
        <f t="shared" si="5"/>
        <v>1.9999999999969376E-2</v>
      </c>
    </row>
    <row r="25" spans="1:17">
      <c r="A25" s="34" t="s">
        <v>67</v>
      </c>
      <c r="B25" s="194">
        <f>PPCL_NG!I25+PPCL_Spot!I25+GT_NG!I25+GT_Spot!I25+Bawana_NG!I25+Bawana_RLNG!I25+Bawana_Spot!I25</f>
        <v>176.49</v>
      </c>
      <c r="C25" s="194">
        <f>PPCL_NG!P25+PPCL_Spot!P25+GT_NG!P25+GT_Spot!P25+Bawana_NG!P25+Bawana_RLNG!P25+Bawana_Spot!P25</f>
        <v>176.4816954755351</v>
      </c>
      <c r="D25" s="195">
        <f t="shared" si="0"/>
        <v>8.3045244649042615E-3</v>
      </c>
      <c r="E25" s="194">
        <f>PPCL_NG!J25+PPCL_Spot!J25+GT_NG!J25+GT_Spot!J25+Bawana_NG!J25+Bawana_RLNG!J25+Bawana_Spot!J25</f>
        <v>62.81</v>
      </c>
      <c r="F25" s="194">
        <f>PPCL_NG!Q25+PPCL_Spot!Q25+GT_NG!Q25+GT_Spot!Q25+Bawana_NG!Q25+Bawana_RLNG!Q25+Bawana_Spot!Q25</f>
        <v>62.806686956976264</v>
      </c>
      <c r="G25" s="195">
        <f t="shared" si="1"/>
        <v>3.313043023737805E-3</v>
      </c>
      <c r="H25" s="194">
        <f>PPCL_NG!K25+PPCL_Spot!K25+GT_NG!K25+GT_Spot!K25+Bawana_NG!K25+Bawana_RLNG!K25+Bawana_Spot!K25</f>
        <v>9.49</v>
      </c>
      <c r="I25" s="194">
        <f>PPCL_NG!R25+PPCL_Spot!R25+GT_NG!R25+GT_Spot!R25+Bawana_NG!R25+Bawana_RLNG!R25+Bawana_Spot!R25</f>
        <v>9.4891709323419313</v>
      </c>
      <c r="J25" s="195">
        <f t="shared" si="2"/>
        <v>8.2906765806889382E-4</v>
      </c>
      <c r="K25" s="194">
        <f>PPCL_NG!L25+PPCL_Spot!L25+GT_NG!L25+GT_Spot!L25+Bawana_NG!L25+Bawana_RLNG!L25+Bawana_Spot!L25</f>
        <v>39.049999999999997</v>
      </c>
      <c r="L25" s="194">
        <f>PPCL_NG!S25+PPCL_Spot!S25+GT_NG!S25+GT_Spot!S25+Bawana_NG!S25+Bawana_RLNG!S25+Bawana_Spot!S25</f>
        <v>39.046270362893132</v>
      </c>
      <c r="M25" s="195">
        <f t="shared" si="3"/>
        <v>3.7296371068649137E-3</v>
      </c>
      <c r="N25" s="194">
        <f>PPCL_NG!M25+PPCL_Spot!M25+GT_NG!M25+GT_Spot!M25+Bawana_NG!M25+Bawana_RLNG!M25+Bawana_Spot!M25</f>
        <v>72.22</v>
      </c>
      <c r="O25" s="194">
        <f>PPCL_NG!T25+PPCL_Spot!T25+GT_NG!T25+GT_Spot!T25+Bawana_NG!T25+Bawana_RLNG!T25+Bawana_Spot!T25</f>
        <v>72.216176272253605</v>
      </c>
      <c r="P25" s="195">
        <f t="shared" si="4"/>
        <v>3.8237277463935015E-3</v>
      </c>
      <c r="Q25" s="195">
        <f t="shared" si="5"/>
        <v>1.9999999999969376E-2</v>
      </c>
    </row>
    <row r="26" spans="1:17">
      <c r="A26" s="34" t="s">
        <v>68</v>
      </c>
      <c r="B26" s="194">
        <f>PPCL_NG!I26+PPCL_Spot!I26+GT_NG!I26+GT_Spot!I26+Bawana_NG!I26+Bawana_RLNG!I26+Bawana_Spot!I26</f>
        <v>176.49</v>
      </c>
      <c r="C26" s="194">
        <f>PPCL_NG!P26+PPCL_Spot!P26+GT_NG!P26+GT_Spot!P26+Bawana_NG!P26+Bawana_RLNG!P26+Bawana_Spot!P26</f>
        <v>176.4816954755351</v>
      </c>
      <c r="D26" s="195">
        <f t="shared" si="0"/>
        <v>8.3045244649042615E-3</v>
      </c>
      <c r="E26" s="194">
        <f>PPCL_NG!J26+PPCL_Spot!J26+GT_NG!J26+GT_Spot!J26+Bawana_NG!J26+Bawana_RLNG!J26+Bawana_Spot!J26</f>
        <v>62.81</v>
      </c>
      <c r="F26" s="194">
        <f>PPCL_NG!Q26+PPCL_Spot!Q26+GT_NG!Q26+GT_Spot!Q26+Bawana_NG!Q26+Bawana_RLNG!Q26+Bawana_Spot!Q26</f>
        <v>62.806686956976264</v>
      </c>
      <c r="G26" s="195">
        <f t="shared" si="1"/>
        <v>3.313043023737805E-3</v>
      </c>
      <c r="H26" s="194">
        <f>PPCL_NG!K26+PPCL_Spot!K26+GT_NG!K26+GT_Spot!K26+Bawana_NG!K26+Bawana_RLNG!K26+Bawana_Spot!K26</f>
        <v>9.49</v>
      </c>
      <c r="I26" s="194">
        <f>PPCL_NG!R26+PPCL_Spot!R26+GT_NG!R26+GT_Spot!R26+Bawana_NG!R26+Bawana_RLNG!R26+Bawana_Spot!R26</f>
        <v>9.4891709323419313</v>
      </c>
      <c r="J26" s="195">
        <f t="shared" si="2"/>
        <v>8.2906765806889382E-4</v>
      </c>
      <c r="K26" s="194">
        <f>PPCL_NG!L26+PPCL_Spot!L26+GT_NG!L26+GT_Spot!L26+Bawana_NG!L26+Bawana_RLNG!L26+Bawana_Spot!L26</f>
        <v>39.049999999999997</v>
      </c>
      <c r="L26" s="194">
        <f>PPCL_NG!S26+PPCL_Spot!S26+GT_NG!S26+GT_Spot!S26+Bawana_NG!S26+Bawana_RLNG!S26+Bawana_Spot!S26</f>
        <v>39.046270362893132</v>
      </c>
      <c r="M26" s="195">
        <f t="shared" si="3"/>
        <v>3.7296371068649137E-3</v>
      </c>
      <c r="N26" s="194">
        <f>PPCL_NG!M26+PPCL_Spot!M26+GT_NG!M26+GT_Spot!M26+Bawana_NG!M26+Bawana_RLNG!M26+Bawana_Spot!M26</f>
        <v>72.22</v>
      </c>
      <c r="O26" s="194">
        <f>PPCL_NG!T26+PPCL_Spot!T26+GT_NG!T26+GT_Spot!T26+Bawana_NG!T26+Bawana_RLNG!T26+Bawana_Spot!T26</f>
        <v>72.216176272253605</v>
      </c>
      <c r="P26" s="195">
        <f t="shared" si="4"/>
        <v>3.8237277463935015E-3</v>
      </c>
      <c r="Q26" s="195">
        <f t="shared" si="5"/>
        <v>1.9999999999969376E-2</v>
      </c>
    </row>
    <row r="27" spans="1:17">
      <c r="A27" s="34" t="s">
        <v>69</v>
      </c>
      <c r="B27" s="194">
        <f>PPCL_NG!I27+PPCL_Spot!I27+GT_NG!I27+GT_Spot!I27+Bawana_NG!I27+Bawana_RLNG!I27+Bawana_Spot!I27</f>
        <v>196.98999999999998</v>
      </c>
      <c r="C27" s="194">
        <f>PPCL_NG!P27+PPCL_Spot!P27+GT_NG!P27+GT_Spot!P27+Bawana_NG!P27+Bawana_RLNG!P27+Bawana_Spot!P27</f>
        <v>196.97298863671546</v>
      </c>
      <c r="D27" s="195">
        <f t="shared" si="0"/>
        <v>1.701136328452435E-2</v>
      </c>
      <c r="E27" s="194">
        <f>PPCL_NG!J27+PPCL_Spot!J27+GT_NG!J27+GT_Spot!J27+Bawana_NG!J27+Bawana_RLNG!J27+Bawana_Spot!J27</f>
        <v>61.87</v>
      </c>
      <c r="F27" s="194">
        <f>PPCL_NG!Q27+PPCL_Spot!Q27+GT_NG!Q27+GT_Spot!Q27+Bawana_NG!Q27+Bawana_RLNG!Q27+Bawana_Spot!Q27</f>
        <v>61.862262210854006</v>
      </c>
      <c r="G27" s="195">
        <f t="shared" si="1"/>
        <v>7.7377891459917691E-3</v>
      </c>
      <c r="H27" s="194">
        <f>PPCL_NG!K27+PPCL_Spot!K27+GT_NG!K27+GT_Spot!K27+Bawana_NG!K27+Bawana_RLNG!K27+Bawana_Spot!K27</f>
        <v>9.4</v>
      </c>
      <c r="I27" s="194">
        <f>PPCL_NG!R27+PPCL_Spot!R27+GT_NG!R27+GT_Spot!R27+Bawana_NG!R27+Bawana_RLNG!R27+Bawana_Spot!R27</f>
        <v>9.3991889533231294</v>
      </c>
      <c r="J27" s="195">
        <f t="shared" si="2"/>
        <v>8.1104667687093013E-4</v>
      </c>
      <c r="K27" s="194">
        <f>PPCL_NG!L27+PPCL_Spot!L27+GT_NG!L27+GT_Spot!L27+Bawana_NG!L27+Bawana_RLNG!L27+Bawana_Spot!L27</f>
        <v>38.75</v>
      </c>
      <c r="L27" s="194">
        <f>PPCL_NG!S27+PPCL_Spot!S27+GT_NG!S27+GT_Spot!S27+Bawana_NG!S27+Bawana_RLNG!S27+Bawana_Spot!S27</f>
        <v>38.745185398980105</v>
      </c>
      <c r="M27" s="195">
        <f t="shared" si="3"/>
        <v>4.8146010198948375E-3</v>
      </c>
      <c r="N27" s="194">
        <f>PPCL_NG!M27+PPCL_Spot!M27+GT_NG!M27+GT_Spot!M27+Bawana_NG!M27+Bawana_RLNG!M27+Bawana_Spot!M27</f>
        <v>71.13</v>
      </c>
      <c r="O27" s="194">
        <f>PPCL_NG!T27+PPCL_Spot!T27+GT_NG!T27+GT_Spot!T27+Bawana_NG!T27+Bawana_RLNG!T27+Bawana_Spot!T27</f>
        <v>71.120374800127337</v>
      </c>
      <c r="P27" s="195">
        <f t="shared" si="4"/>
        <v>9.6251998726586407E-3</v>
      </c>
      <c r="Q27" s="195">
        <f t="shared" si="5"/>
        <v>3.9999999999940528E-2</v>
      </c>
    </row>
    <row r="28" spans="1:17">
      <c r="A28" s="34" t="s">
        <v>70</v>
      </c>
      <c r="B28" s="194">
        <f>PPCL_NG!I28+PPCL_Spot!I28+GT_NG!I28+GT_Spot!I28+Bawana_NG!I28+Bawana_RLNG!I28+Bawana_Spot!I28</f>
        <v>196.98999999999998</v>
      </c>
      <c r="C28" s="194">
        <f>PPCL_NG!P28+PPCL_Spot!P28+GT_NG!P28+GT_Spot!P28+Bawana_NG!P28+Bawana_RLNG!P28+Bawana_Spot!P28</f>
        <v>196.97298863671546</v>
      </c>
      <c r="D28" s="195">
        <f t="shared" si="0"/>
        <v>1.701136328452435E-2</v>
      </c>
      <c r="E28" s="194">
        <f>PPCL_NG!J28+PPCL_Spot!J28+GT_NG!J28+GT_Spot!J28+Bawana_NG!J28+Bawana_RLNG!J28+Bawana_Spot!J28</f>
        <v>61.87</v>
      </c>
      <c r="F28" s="194">
        <f>PPCL_NG!Q28+PPCL_Spot!Q28+GT_NG!Q28+GT_Spot!Q28+Bawana_NG!Q28+Bawana_RLNG!Q28+Bawana_Spot!Q28</f>
        <v>61.862262210854006</v>
      </c>
      <c r="G28" s="195">
        <f t="shared" si="1"/>
        <v>7.7377891459917691E-3</v>
      </c>
      <c r="H28" s="194">
        <f>PPCL_NG!K28+PPCL_Spot!K28+GT_NG!K28+GT_Spot!K28+Bawana_NG!K28+Bawana_RLNG!K28+Bawana_Spot!K28</f>
        <v>9.4</v>
      </c>
      <c r="I28" s="194">
        <f>PPCL_NG!R28+PPCL_Spot!R28+GT_NG!R28+GT_Spot!R28+Bawana_NG!R28+Bawana_RLNG!R28+Bawana_Spot!R28</f>
        <v>9.3991889533231294</v>
      </c>
      <c r="J28" s="195">
        <f t="shared" si="2"/>
        <v>8.1104667687093013E-4</v>
      </c>
      <c r="K28" s="194">
        <f>PPCL_NG!L28+PPCL_Spot!L28+GT_NG!L28+GT_Spot!L28+Bawana_NG!L28+Bawana_RLNG!L28+Bawana_Spot!L28</f>
        <v>38.75</v>
      </c>
      <c r="L28" s="194">
        <f>PPCL_NG!S28+PPCL_Spot!S28+GT_NG!S28+GT_Spot!S28+Bawana_NG!S28+Bawana_RLNG!S28+Bawana_Spot!S28</f>
        <v>38.745185398980105</v>
      </c>
      <c r="M28" s="195">
        <f t="shared" si="3"/>
        <v>4.8146010198948375E-3</v>
      </c>
      <c r="N28" s="194">
        <f>PPCL_NG!M28+PPCL_Spot!M28+GT_NG!M28+GT_Spot!M28+Bawana_NG!M28+Bawana_RLNG!M28+Bawana_Spot!M28</f>
        <v>71.13</v>
      </c>
      <c r="O28" s="194">
        <f>PPCL_NG!T28+PPCL_Spot!T28+GT_NG!T28+GT_Spot!T28+Bawana_NG!T28+Bawana_RLNG!T28+Bawana_Spot!T28</f>
        <v>71.120374800127337</v>
      </c>
      <c r="P28" s="195">
        <f t="shared" si="4"/>
        <v>9.6251998726586407E-3</v>
      </c>
      <c r="Q28" s="195">
        <f t="shared" si="5"/>
        <v>3.9999999999940528E-2</v>
      </c>
    </row>
    <row r="29" spans="1:17">
      <c r="A29" s="34" t="s">
        <v>71</v>
      </c>
      <c r="B29" s="194">
        <f>PPCL_NG!I29+PPCL_Spot!I29+GT_NG!I29+GT_Spot!I29+Bawana_NG!I29+Bawana_RLNG!I29+Bawana_Spot!I29</f>
        <v>196.98999999999998</v>
      </c>
      <c r="C29" s="194">
        <f>PPCL_NG!P29+PPCL_Spot!P29+GT_NG!P29+GT_Spot!P29+Bawana_NG!P29+Bawana_RLNG!P29+Bawana_Spot!P29</f>
        <v>196.97298863671546</v>
      </c>
      <c r="D29" s="195">
        <f t="shared" si="0"/>
        <v>1.701136328452435E-2</v>
      </c>
      <c r="E29" s="194">
        <f>PPCL_NG!J29+PPCL_Spot!J29+GT_NG!J29+GT_Spot!J29+Bawana_NG!J29+Bawana_RLNG!J29+Bawana_Spot!J29</f>
        <v>61.87</v>
      </c>
      <c r="F29" s="194">
        <f>PPCL_NG!Q29+PPCL_Spot!Q29+GT_NG!Q29+GT_Spot!Q29+Bawana_NG!Q29+Bawana_RLNG!Q29+Bawana_Spot!Q29</f>
        <v>61.862262210854006</v>
      </c>
      <c r="G29" s="195">
        <f t="shared" si="1"/>
        <v>7.7377891459917691E-3</v>
      </c>
      <c r="H29" s="194">
        <f>PPCL_NG!K29+PPCL_Spot!K29+GT_NG!K29+GT_Spot!K29+Bawana_NG!K29+Bawana_RLNG!K29+Bawana_Spot!K29</f>
        <v>9.4</v>
      </c>
      <c r="I29" s="194">
        <f>PPCL_NG!R29+PPCL_Spot!R29+GT_NG!R29+GT_Spot!R29+Bawana_NG!R29+Bawana_RLNG!R29+Bawana_Spot!R29</f>
        <v>9.3991889533231294</v>
      </c>
      <c r="J29" s="195">
        <f t="shared" si="2"/>
        <v>8.1104667687093013E-4</v>
      </c>
      <c r="K29" s="194">
        <f>PPCL_NG!L29+PPCL_Spot!L29+GT_NG!L29+GT_Spot!L29+Bawana_NG!L29+Bawana_RLNG!L29+Bawana_Spot!L29</f>
        <v>38.75</v>
      </c>
      <c r="L29" s="194">
        <f>PPCL_NG!S29+PPCL_Spot!S29+GT_NG!S29+GT_Spot!S29+Bawana_NG!S29+Bawana_RLNG!S29+Bawana_Spot!S29</f>
        <v>38.745185398980105</v>
      </c>
      <c r="M29" s="195">
        <f t="shared" si="3"/>
        <v>4.8146010198948375E-3</v>
      </c>
      <c r="N29" s="194">
        <f>PPCL_NG!M29+PPCL_Spot!M29+GT_NG!M29+GT_Spot!M29+Bawana_NG!M29+Bawana_RLNG!M29+Bawana_Spot!M29</f>
        <v>71.13</v>
      </c>
      <c r="O29" s="194">
        <f>PPCL_NG!T29+PPCL_Spot!T29+GT_NG!T29+GT_Spot!T29+Bawana_NG!T29+Bawana_RLNG!T29+Bawana_Spot!T29</f>
        <v>71.120374800127337</v>
      </c>
      <c r="P29" s="195">
        <f t="shared" si="4"/>
        <v>9.6251998726586407E-3</v>
      </c>
      <c r="Q29" s="195">
        <f t="shared" si="5"/>
        <v>3.9999999999940528E-2</v>
      </c>
    </row>
    <row r="30" spans="1:17">
      <c r="A30" s="34" t="s">
        <v>72</v>
      </c>
      <c r="B30" s="194">
        <f>PPCL_NG!I30+PPCL_Spot!I30+GT_NG!I30+GT_Spot!I30+Bawana_NG!I30+Bawana_RLNG!I30+Bawana_Spot!I30</f>
        <v>196.98999999999998</v>
      </c>
      <c r="C30" s="194">
        <f>PPCL_NG!P30+PPCL_Spot!P30+GT_NG!P30+GT_Spot!P30+Bawana_NG!P30+Bawana_RLNG!P30+Bawana_Spot!P30</f>
        <v>196.97298863671546</v>
      </c>
      <c r="D30" s="195">
        <f t="shared" si="0"/>
        <v>1.701136328452435E-2</v>
      </c>
      <c r="E30" s="194">
        <f>PPCL_NG!J30+PPCL_Spot!J30+GT_NG!J30+GT_Spot!J30+Bawana_NG!J30+Bawana_RLNG!J30+Bawana_Spot!J30</f>
        <v>61.87</v>
      </c>
      <c r="F30" s="194">
        <f>PPCL_NG!Q30+PPCL_Spot!Q30+GT_NG!Q30+GT_Spot!Q30+Bawana_NG!Q30+Bawana_RLNG!Q30+Bawana_Spot!Q30</f>
        <v>61.862262210854006</v>
      </c>
      <c r="G30" s="195">
        <f t="shared" si="1"/>
        <v>7.7377891459917691E-3</v>
      </c>
      <c r="H30" s="194">
        <f>PPCL_NG!K30+PPCL_Spot!K30+GT_NG!K30+GT_Spot!K30+Bawana_NG!K30+Bawana_RLNG!K30+Bawana_Spot!K30</f>
        <v>9.4</v>
      </c>
      <c r="I30" s="194">
        <f>PPCL_NG!R30+PPCL_Spot!R30+GT_NG!R30+GT_Spot!R30+Bawana_NG!R30+Bawana_RLNG!R30+Bawana_Spot!R30</f>
        <v>9.3991889533231294</v>
      </c>
      <c r="J30" s="195">
        <f t="shared" si="2"/>
        <v>8.1104667687093013E-4</v>
      </c>
      <c r="K30" s="194">
        <f>PPCL_NG!L30+PPCL_Spot!L30+GT_NG!L30+GT_Spot!L30+Bawana_NG!L30+Bawana_RLNG!L30+Bawana_Spot!L30</f>
        <v>38.75</v>
      </c>
      <c r="L30" s="194">
        <f>PPCL_NG!S30+PPCL_Spot!S30+GT_NG!S30+GT_Spot!S30+Bawana_NG!S30+Bawana_RLNG!S30+Bawana_Spot!S30</f>
        <v>38.745185398980105</v>
      </c>
      <c r="M30" s="195">
        <f t="shared" si="3"/>
        <v>4.8146010198948375E-3</v>
      </c>
      <c r="N30" s="194">
        <f>PPCL_NG!M30+PPCL_Spot!M30+GT_NG!M30+GT_Spot!M30+Bawana_NG!M30+Bawana_RLNG!M30+Bawana_Spot!M30</f>
        <v>71.13</v>
      </c>
      <c r="O30" s="194">
        <f>PPCL_NG!T30+PPCL_Spot!T30+GT_NG!T30+GT_Spot!T30+Bawana_NG!T30+Bawana_RLNG!T30+Bawana_Spot!T30</f>
        <v>71.120374800127337</v>
      </c>
      <c r="P30" s="195">
        <f t="shared" si="4"/>
        <v>9.6251998726586407E-3</v>
      </c>
      <c r="Q30" s="195">
        <f t="shared" si="5"/>
        <v>3.9999999999940528E-2</v>
      </c>
    </row>
    <row r="31" spans="1:17">
      <c r="A31" s="34" t="s">
        <v>73</v>
      </c>
      <c r="B31" s="194">
        <f>PPCL_NG!I31+PPCL_Spot!I31+GT_NG!I31+GT_Spot!I31+Bawana_NG!I31+Bawana_RLNG!I31+Bawana_Spot!I31</f>
        <v>196.98999999999998</v>
      </c>
      <c r="C31" s="194">
        <f>PPCL_NG!P31+PPCL_Spot!P31+GT_NG!P31+GT_Spot!P31+Bawana_NG!P31+Bawana_RLNG!P31+Bawana_Spot!P31</f>
        <v>196.97298863671546</v>
      </c>
      <c r="D31" s="195">
        <f t="shared" si="0"/>
        <v>1.701136328452435E-2</v>
      </c>
      <c r="E31" s="194">
        <f>PPCL_NG!J31+PPCL_Spot!J31+GT_NG!J31+GT_Spot!J31+Bawana_NG!J31+Bawana_RLNG!J31+Bawana_Spot!J31</f>
        <v>61.87</v>
      </c>
      <c r="F31" s="194">
        <f>PPCL_NG!Q31+PPCL_Spot!Q31+GT_NG!Q31+GT_Spot!Q31+Bawana_NG!Q31+Bawana_RLNG!Q31+Bawana_Spot!Q31</f>
        <v>61.862262210854006</v>
      </c>
      <c r="G31" s="195">
        <f t="shared" si="1"/>
        <v>7.7377891459917691E-3</v>
      </c>
      <c r="H31" s="194">
        <f>PPCL_NG!K31+PPCL_Spot!K31+GT_NG!K31+GT_Spot!K31+Bawana_NG!K31+Bawana_RLNG!K31+Bawana_Spot!K31</f>
        <v>9.4</v>
      </c>
      <c r="I31" s="194">
        <f>PPCL_NG!R31+PPCL_Spot!R31+GT_NG!R31+GT_Spot!R31+Bawana_NG!R31+Bawana_RLNG!R31+Bawana_Spot!R31</f>
        <v>9.3991889533231294</v>
      </c>
      <c r="J31" s="195">
        <f t="shared" si="2"/>
        <v>8.1104667687093013E-4</v>
      </c>
      <c r="K31" s="194">
        <f>PPCL_NG!L31+PPCL_Spot!L31+GT_NG!L31+GT_Spot!L31+Bawana_NG!L31+Bawana_RLNG!L31+Bawana_Spot!L31</f>
        <v>38.75</v>
      </c>
      <c r="L31" s="194">
        <f>PPCL_NG!S31+PPCL_Spot!S31+GT_NG!S31+GT_Spot!S31+Bawana_NG!S31+Bawana_RLNG!S31+Bawana_Spot!S31</f>
        <v>38.745185398980105</v>
      </c>
      <c r="M31" s="195">
        <f t="shared" si="3"/>
        <v>4.8146010198948375E-3</v>
      </c>
      <c r="N31" s="194">
        <f>PPCL_NG!M31+PPCL_Spot!M31+GT_NG!M31+GT_Spot!M31+Bawana_NG!M31+Bawana_RLNG!M31+Bawana_Spot!M31</f>
        <v>71.13</v>
      </c>
      <c r="O31" s="194">
        <f>PPCL_NG!T31+PPCL_Spot!T31+GT_NG!T31+GT_Spot!T31+Bawana_NG!T31+Bawana_RLNG!T31+Bawana_Spot!T31</f>
        <v>71.120374800127337</v>
      </c>
      <c r="P31" s="195">
        <f t="shared" si="4"/>
        <v>9.6251998726586407E-3</v>
      </c>
      <c r="Q31" s="195">
        <f t="shared" si="5"/>
        <v>3.9999999999940528E-2</v>
      </c>
    </row>
    <row r="32" spans="1:17">
      <c r="A32" s="34" t="s">
        <v>74</v>
      </c>
      <c r="B32" s="194">
        <f>PPCL_NG!I32+PPCL_Spot!I32+GT_NG!I32+GT_Spot!I32+Bawana_NG!I32+Bawana_RLNG!I32+Bawana_Spot!I32</f>
        <v>196.98999999999998</v>
      </c>
      <c r="C32" s="194">
        <f>PPCL_NG!P32+PPCL_Spot!P32+GT_NG!P32+GT_Spot!P32+Bawana_NG!P32+Bawana_RLNG!P32+Bawana_Spot!P32</f>
        <v>196.97298863671546</v>
      </c>
      <c r="D32" s="195">
        <f t="shared" si="0"/>
        <v>1.701136328452435E-2</v>
      </c>
      <c r="E32" s="194">
        <f>PPCL_NG!J32+PPCL_Spot!J32+GT_NG!J32+GT_Spot!J32+Bawana_NG!J32+Bawana_RLNG!J32+Bawana_Spot!J32</f>
        <v>61.87</v>
      </c>
      <c r="F32" s="194">
        <f>PPCL_NG!Q32+PPCL_Spot!Q32+GT_NG!Q32+GT_Spot!Q32+Bawana_NG!Q32+Bawana_RLNG!Q32+Bawana_Spot!Q32</f>
        <v>61.862262210854006</v>
      </c>
      <c r="G32" s="195">
        <f t="shared" si="1"/>
        <v>7.7377891459917691E-3</v>
      </c>
      <c r="H32" s="194">
        <f>PPCL_NG!K32+PPCL_Spot!K32+GT_NG!K32+GT_Spot!K32+Bawana_NG!K32+Bawana_RLNG!K32+Bawana_Spot!K32</f>
        <v>9.4</v>
      </c>
      <c r="I32" s="194">
        <f>PPCL_NG!R32+PPCL_Spot!R32+GT_NG!R32+GT_Spot!R32+Bawana_NG!R32+Bawana_RLNG!R32+Bawana_Spot!R32</f>
        <v>9.3991889533231294</v>
      </c>
      <c r="J32" s="195">
        <f t="shared" si="2"/>
        <v>8.1104667687093013E-4</v>
      </c>
      <c r="K32" s="194">
        <f>PPCL_NG!L32+PPCL_Spot!L32+GT_NG!L32+GT_Spot!L32+Bawana_NG!L32+Bawana_RLNG!L32+Bawana_Spot!L32</f>
        <v>38.75</v>
      </c>
      <c r="L32" s="194">
        <f>PPCL_NG!S32+PPCL_Spot!S32+GT_NG!S32+GT_Spot!S32+Bawana_NG!S32+Bawana_RLNG!S32+Bawana_Spot!S32</f>
        <v>38.745185398980105</v>
      </c>
      <c r="M32" s="195">
        <f t="shared" si="3"/>
        <v>4.8146010198948375E-3</v>
      </c>
      <c r="N32" s="194">
        <f>PPCL_NG!M32+PPCL_Spot!M32+GT_NG!M32+GT_Spot!M32+Bawana_NG!M32+Bawana_RLNG!M32+Bawana_Spot!M32</f>
        <v>71.13</v>
      </c>
      <c r="O32" s="194">
        <f>PPCL_NG!T32+PPCL_Spot!T32+GT_NG!T32+GT_Spot!T32+Bawana_NG!T32+Bawana_RLNG!T32+Bawana_Spot!T32</f>
        <v>71.120374800127337</v>
      </c>
      <c r="P32" s="195">
        <f t="shared" si="4"/>
        <v>9.6251998726586407E-3</v>
      </c>
      <c r="Q32" s="195">
        <f t="shared" si="5"/>
        <v>3.9999999999940528E-2</v>
      </c>
    </row>
    <row r="33" spans="1:17">
      <c r="A33" s="34" t="s">
        <v>75</v>
      </c>
      <c r="B33" s="194">
        <f>PPCL_NG!I33+PPCL_Spot!I33+GT_NG!I33+GT_Spot!I33+Bawana_NG!I33+Bawana_RLNG!I33+Bawana_Spot!I33</f>
        <v>196.98999999999998</v>
      </c>
      <c r="C33" s="194">
        <f>PPCL_NG!P33+PPCL_Spot!P33+GT_NG!P33+GT_Spot!P33+Bawana_NG!P33+Bawana_RLNG!P33+Bawana_Spot!P33</f>
        <v>196.97298863671546</v>
      </c>
      <c r="D33" s="195">
        <f t="shared" si="0"/>
        <v>1.701136328452435E-2</v>
      </c>
      <c r="E33" s="194">
        <f>PPCL_NG!J33+PPCL_Spot!J33+GT_NG!J33+GT_Spot!J33+Bawana_NG!J33+Bawana_RLNG!J33+Bawana_Spot!J33</f>
        <v>61.87</v>
      </c>
      <c r="F33" s="194">
        <f>PPCL_NG!Q33+PPCL_Spot!Q33+GT_NG!Q33+GT_Spot!Q33+Bawana_NG!Q33+Bawana_RLNG!Q33+Bawana_Spot!Q33</f>
        <v>61.862262210854006</v>
      </c>
      <c r="G33" s="195">
        <f t="shared" si="1"/>
        <v>7.7377891459917691E-3</v>
      </c>
      <c r="H33" s="194">
        <f>PPCL_NG!K33+PPCL_Spot!K33+GT_NG!K33+GT_Spot!K33+Bawana_NG!K33+Bawana_RLNG!K33+Bawana_Spot!K33</f>
        <v>9.4</v>
      </c>
      <c r="I33" s="194">
        <f>PPCL_NG!R33+PPCL_Spot!R33+GT_NG!R33+GT_Spot!R33+Bawana_NG!R33+Bawana_RLNG!R33+Bawana_Spot!R33</f>
        <v>9.3991889533231294</v>
      </c>
      <c r="J33" s="195">
        <f t="shared" si="2"/>
        <v>8.1104667687093013E-4</v>
      </c>
      <c r="K33" s="194">
        <f>PPCL_NG!L33+PPCL_Spot!L33+GT_NG!L33+GT_Spot!L33+Bawana_NG!L33+Bawana_RLNG!L33+Bawana_Spot!L33</f>
        <v>38.75</v>
      </c>
      <c r="L33" s="194">
        <f>PPCL_NG!S33+PPCL_Spot!S33+GT_NG!S33+GT_Spot!S33+Bawana_NG!S33+Bawana_RLNG!S33+Bawana_Spot!S33</f>
        <v>38.745185398980105</v>
      </c>
      <c r="M33" s="195">
        <f t="shared" si="3"/>
        <v>4.8146010198948375E-3</v>
      </c>
      <c r="N33" s="194">
        <f>PPCL_NG!M33+PPCL_Spot!M33+GT_NG!M33+GT_Spot!M33+Bawana_NG!M33+Bawana_RLNG!M33+Bawana_Spot!M33</f>
        <v>71.13</v>
      </c>
      <c r="O33" s="194">
        <f>PPCL_NG!T33+PPCL_Spot!T33+GT_NG!T33+GT_Spot!T33+Bawana_NG!T33+Bawana_RLNG!T33+Bawana_Spot!T33</f>
        <v>71.120374800127337</v>
      </c>
      <c r="P33" s="195">
        <f t="shared" si="4"/>
        <v>9.6251998726586407E-3</v>
      </c>
      <c r="Q33" s="195">
        <f t="shared" si="5"/>
        <v>3.9999999999940528E-2</v>
      </c>
    </row>
    <row r="34" spans="1:17">
      <c r="A34" s="34" t="s">
        <v>76</v>
      </c>
      <c r="B34" s="194">
        <f>PPCL_NG!I34+PPCL_Spot!I34+GT_NG!I34+GT_Spot!I34+Bawana_NG!I34+Bawana_RLNG!I34+Bawana_Spot!I34</f>
        <v>196.98999999999998</v>
      </c>
      <c r="C34" s="194">
        <f>PPCL_NG!P34+PPCL_Spot!P34+GT_NG!P34+GT_Spot!P34+Bawana_NG!P34+Bawana_RLNG!P34+Bawana_Spot!P34</f>
        <v>196.97298863671546</v>
      </c>
      <c r="D34" s="195">
        <f t="shared" si="0"/>
        <v>1.701136328452435E-2</v>
      </c>
      <c r="E34" s="194">
        <f>PPCL_NG!J34+PPCL_Spot!J34+GT_NG!J34+GT_Spot!J34+Bawana_NG!J34+Bawana_RLNG!J34+Bawana_Spot!J34</f>
        <v>61.87</v>
      </c>
      <c r="F34" s="194">
        <f>PPCL_NG!Q34+PPCL_Spot!Q34+GT_NG!Q34+GT_Spot!Q34+Bawana_NG!Q34+Bawana_RLNG!Q34+Bawana_Spot!Q34</f>
        <v>61.862262210854006</v>
      </c>
      <c r="G34" s="195">
        <f t="shared" si="1"/>
        <v>7.7377891459917691E-3</v>
      </c>
      <c r="H34" s="194">
        <f>PPCL_NG!K34+PPCL_Spot!K34+GT_NG!K34+GT_Spot!K34+Bawana_NG!K34+Bawana_RLNG!K34+Bawana_Spot!K34</f>
        <v>9.4</v>
      </c>
      <c r="I34" s="194">
        <f>PPCL_NG!R34+PPCL_Spot!R34+GT_NG!R34+GT_Spot!R34+Bawana_NG!R34+Bawana_RLNG!R34+Bawana_Spot!R34</f>
        <v>9.3991889533231294</v>
      </c>
      <c r="J34" s="195">
        <f t="shared" si="2"/>
        <v>8.1104667687093013E-4</v>
      </c>
      <c r="K34" s="194">
        <f>PPCL_NG!L34+PPCL_Spot!L34+GT_NG!L34+GT_Spot!L34+Bawana_NG!L34+Bawana_RLNG!L34+Bawana_Spot!L34</f>
        <v>38.75</v>
      </c>
      <c r="L34" s="194">
        <f>PPCL_NG!S34+PPCL_Spot!S34+GT_NG!S34+GT_Spot!S34+Bawana_NG!S34+Bawana_RLNG!S34+Bawana_Spot!S34</f>
        <v>38.745185398980105</v>
      </c>
      <c r="M34" s="195">
        <f t="shared" si="3"/>
        <v>4.8146010198948375E-3</v>
      </c>
      <c r="N34" s="194">
        <f>PPCL_NG!M34+PPCL_Spot!M34+GT_NG!M34+GT_Spot!M34+Bawana_NG!M34+Bawana_RLNG!M34+Bawana_Spot!M34</f>
        <v>71.13</v>
      </c>
      <c r="O34" s="194">
        <f>PPCL_NG!T34+PPCL_Spot!T34+GT_NG!T34+GT_Spot!T34+Bawana_NG!T34+Bawana_RLNG!T34+Bawana_Spot!T34</f>
        <v>71.120374800127337</v>
      </c>
      <c r="P34" s="195">
        <f t="shared" si="4"/>
        <v>9.6251998726586407E-3</v>
      </c>
      <c r="Q34" s="195">
        <f t="shared" si="5"/>
        <v>3.9999999999940528E-2</v>
      </c>
    </row>
    <row r="35" spans="1:17">
      <c r="A35" s="34" t="s">
        <v>77</v>
      </c>
      <c r="B35" s="194">
        <f>PPCL_NG!I35+PPCL_Spot!I35+GT_NG!I35+GT_Spot!I35+Bawana_NG!I35+Bawana_RLNG!I35+Bawana_Spot!I35</f>
        <v>176.06</v>
      </c>
      <c r="C35" s="194">
        <f>PPCL_NG!P35+PPCL_Spot!P35+GT_NG!P35+GT_Spot!P35+Bawana_NG!P35+Bawana_RLNG!P35+Bawana_Spot!P35</f>
        <v>176.04882758419524</v>
      </c>
      <c r="D35" s="195">
        <f t="shared" si="0"/>
        <v>1.1172415804765023E-2</v>
      </c>
      <c r="E35" s="194">
        <f>PPCL_NG!J35+PPCL_Spot!J35+GT_NG!J35+GT_Spot!J35+Bawana_NG!J35+Bawana_RLNG!J35+Bawana_Spot!J35</f>
        <v>62.57</v>
      </c>
      <c r="F35" s="194">
        <f>PPCL_NG!Q35+PPCL_Spot!Q35+GT_NG!Q35+GT_Spot!Q35+Bawana_NG!Q35+Bawana_RLNG!Q35+Bawana_Spot!Q35</f>
        <v>62.563824765966693</v>
      </c>
      <c r="G35" s="195">
        <f t="shared" si="1"/>
        <v>6.1752340333072198E-3</v>
      </c>
      <c r="H35" s="194">
        <f>PPCL_NG!K35+PPCL_Spot!K35+GT_NG!K35+GT_Spot!K35+Bawana_NG!K35+Bawana_RLNG!K35+Bawana_Spot!K35</f>
        <v>9.49</v>
      </c>
      <c r="I35" s="194">
        <f>PPCL_NG!R35+PPCL_Spot!R35+GT_NG!R35+GT_Spot!R35+Bawana_NG!R35+Bawana_RLNG!R35+Bawana_Spot!R35</f>
        <v>9.4893917680386597</v>
      </c>
      <c r="J35" s="195">
        <f t="shared" si="2"/>
        <v>6.0823196134052182E-4</v>
      </c>
      <c r="K35" s="194">
        <f>PPCL_NG!L35+PPCL_Spot!L35+GT_NG!L35+GT_Spot!L35+Bawana_NG!L35+Bawana_RLNG!L35+Bawana_Spot!L35</f>
        <v>39.049999999999997</v>
      </c>
      <c r="L35" s="194">
        <f>PPCL_NG!S35+PPCL_Spot!S35+GT_NG!S35+GT_Spot!S35+Bawana_NG!S35+Bawana_RLNG!S35+Bawana_Spot!S35</f>
        <v>39.045844987707127</v>
      </c>
      <c r="M35" s="195">
        <f t="shared" si="3"/>
        <v>4.1550122928697419E-3</v>
      </c>
      <c r="N35" s="194">
        <f>PPCL_NG!M35+PPCL_Spot!M35+GT_NG!M35+GT_Spot!M35+Bawana_NG!M35+Bawana_RLNG!M35+Bawana_Spot!M35</f>
        <v>71.91</v>
      </c>
      <c r="O35" s="194">
        <f>PPCL_NG!T35+PPCL_Spot!T35+GT_NG!T35+GT_Spot!T35+Bawana_NG!T35+Bawana_RLNG!T35+Bawana_Spot!T35</f>
        <v>71.90211089409226</v>
      </c>
      <c r="P35" s="195">
        <f t="shared" si="4"/>
        <v>7.8891059077363934E-3</v>
      </c>
      <c r="Q35" s="195">
        <f t="shared" si="5"/>
        <v>3.00000000000189E-2</v>
      </c>
    </row>
    <row r="36" spans="1:17">
      <c r="A36" s="34" t="s">
        <v>78</v>
      </c>
      <c r="B36" s="194">
        <f>PPCL_NG!I36+PPCL_Spot!I36+GT_NG!I36+GT_Spot!I36+Bawana_NG!I36+Bawana_RLNG!I36+Bawana_Spot!I36</f>
        <v>176.06</v>
      </c>
      <c r="C36" s="194">
        <f>PPCL_NG!P36+PPCL_Spot!P36+GT_NG!P36+GT_Spot!P36+Bawana_NG!P36+Bawana_RLNG!P36+Bawana_Spot!P36</f>
        <v>176.04882758419524</v>
      </c>
      <c r="D36" s="195">
        <f t="shared" si="0"/>
        <v>1.1172415804765023E-2</v>
      </c>
      <c r="E36" s="194">
        <f>PPCL_NG!J36+PPCL_Spot!J36+GT_NG!J36+GT_Spot!J36+Bawana_NG!J36+Bawana_RLNG!J36+Bawana_Spot!J36</f>
        <v>62.57</v>
      </c>
      <c r="F36" s="194">
        <f>PPCL_NG!Q36+PPCL_Spot!Q36+GT_NG!Q36+GT_Spot!Q36+Bawana_NG!Q36+Bawana_RLNG!Q36+Bawana_Spot!Q36</f>
        <v>62.563824765966693</v>
      </c>
      <c r="G36" s="195">
        <f t="shared" si="1"/>
        <v>6.1752340333072198E-3</v>
      </c>
      <c r="H36" s="194">
        <f>PPCL_NG!K36+PPCL_Spot!K36+GT_NG!K36+GT_Spot!K36+Bawana_NG!K36+Bawana_RLNG!K36+Bawana_Spot!K36</f>
        <v>9.49</v>
      </c>
      <c r="I36" s="194">
        <f>PPCL_NG!R36+PPCL_Spot!R36+GT_NG!R36+GT_Spot!R36+Bawana_NG!R36+Bawana_RLNG!R36+Bawana_Spot!R36</f>
        <v>9.4893917680386597</v>
      </c>
      <c r="J36" s="195">
        <f t="shared" si="2"/>
        <v>6.0823196134052182E-4</v>
      </c>
      <c r="K36" s="194">
        <f>PPCL_NG!L36+PPCL_Spot!L36+GT_NG!L36+GT_Spot!L36+Bawana_NG!L36+Bawana_RLNG!L36+Bawana_Spot!L36</f>
        <v>39.049999999999997</v>
      </c>
      <c r="L36" s="194">
        <f>PPCL_NG!S36+PPCL_Spot!S36+GT_NG!S36+GT_Spot!S36+Bawana_NG!S36+Bawana_RLNG!S36+Bawana_Spot!S36</f>
        <v>39.045844987707127</v>
      </c>
      <c r="M36" s="195">
        <f t="shared" si="3"/>
        <v>4.1550122928697419E-3</v>
      </c>
      <c r="N36" s="194">
        <f>PPCL_NG!M36+PPCL_Spot!M36+GT_NG!M36+GT_Spot!M36+Bawana_NG!M36+Bawana_RLNG!M36+Bawana_Spot!M36</f>
        <v>71.91</v>
      </c>
      <c r="O36" s="194">
        <f>PPCL_NG!T36+PPCL_Spot!T36+GT_NG!T36+GT_Spot!T36+Bawana_NG!T36+Bawana_RLNG!T36+Bawana_Spot!T36</f>
        <v>71.90211089409226</v>
      </c>
      <c r="P36" s="195">
        <f t="shared" si="4"/>
        <v>7.8891059077363934E-3</v>
      </c>
      <c r="Q36" s="195">
        <f t="shared" si="5"/>
        <v>3.00000000000189E-2</v>
      </c>
    </row>
    <row r="37" spans="1:17">
      <c r="A37" s="34" t="s">
        <v>79</v>
      </c>
      <c r="B37" s="194">
        <f>PPCL_NG!I37+PPCL_Spot!I37+GT_NG!I37+GT_Spot!I37+Bawana_NG!I37+Bawana_RLNG!I37+Bawana_Spot!I37</f>
        <v>176.06</v>
      </c>
      <c r="C37" s="194">
        <f>PPCL_NG!P37+PPCL_Spot!P37+GT_NG!P37+GT_Spot!P37+Bawana_NG!P37+Bawana_RLNG!P37+Bawana_Spot!P37</f>
        <v>176.04335925369801</v>
      </c>
      <c r="D37" s="195">
        <f t="shared" si="0"/>
        <v>1.6640746301987974E-2</v>
      </c>
      <c r="E37" s="194">
        <f>PPCL_NG!J37+PPCL_Spot!J37+GT_NG!J37+GT_Spot!J37+Bawana_NG!J37+Bawana_RLNG!J37+Bawana_Spot!J37</f>
        <v>62.57</v>
      </c>
      <c r="F37" s="194">
        <f>PPCL_NG!Q37+PPCL_Spot!Q37+GT_NG!Q37+GT_Spot!Q37+Bawana_NG!Q37+Bawana_RLNG!Q37+Bawana_Spot!Q37</f>
        <v>62.562123121043278</v>
      </c>
      <c r="G37" s="195">
        <f t="shared" si="1"/>
        <v>7.8768789567220665E-3</v>
      </c>
      <c r="H37" s="194">
        <f>PPCL_NG!K37+PPCL_Spot!K37+GT_NG!K37+GT_Spot!K37+Bawana_NG!K37+Bawana_RLNG!K37+Bawana_Spot!K37</f>
        <v>9.49</v>
      </c>
      <c r="I37" s="194">
        <f>PPCL_NG!R37+PPCL_Spot!R37+GT_NG!R37+GT_Spot!R37+Bawana_NG!R37+Bawana_RLNG!R37+Bawana_Spot!R37</f>
        <v>9.4891709323419313</v>
      </c>
      <c r="J37" s="195">
        <f t="shared" si="2"/>
        <v>8.2906765806889382E-4</v>
      </c>
      <c r="K37" s="194">
        <f>PPCL_NG!L37+PPCL_Spot!L37+GT_NG!L37+GT_Spot!L37+Bawana_NG!L37+Bawana_RLNG!L37+Bawana_Spot!L37</f>
        <v>39.049999999999997</v>
      </c>
      <c r="L37" s="194">
        <f>PPCL_NG!S37+PPCL_Spot!S37+GT_NG!S37+GT_Spot!S37+Bawana_NG!S37+Bawana_RLNG!S37+Bawana_Spot!S37</f>
        <v>39.045126515406132</v>
      </c>
      <c r="M37" s="195">
        <f t="shared" si="3"/>
        <v>4.8734845938653848E-3</v>
      </c>
      <c r="N37" s="194">
        <f>PPCL_NG!M37+PPCL_Spot!M37+GT_NG!M37+GT_Spot!M37+Bawana_NG!M37+Bawana_RLNG!M37+Bawana_Spot!M37</f>
        <v>71.91</v>
      </c>
      <c r="O37" s="194">
        <f>PPCL_NG!T37+PPCL_Spot!T37+GT_NG!T37+GT_Spot!T37+Bawana_NG!T37+Bawana_RLNG!T37+Bawana_Spot!T37</f>
        <v>71.90022017751069</v>
      </c>
      <c r="P37" s="195">
        <f t="shared" si="4"/>
        <v>9.7798224893068664E-3</v>
      </c>
      <c r="Q37" s="195">
        <f t="shared" si="5"/>
        <v>3.9999999999951186E-2</v>
      </c>
    </row>
    <row r="38" spans="1:17">
      <c r="A38" s="34" t="s">
        <v>80</v>
      </c>
      <c r="B38" s="194">
        <f>PPCL_NG!I38+PPCL_Spot!I38+GT_NG!I38+GT_Spot!I38+Bawana_NG!I38+Bawana_RLNG!I38+Bawana_Spot!I38</f>
        <v>176.06</v>
      </c>
      <c r="C38" s="194">
        <f>PPCL_NG!P38+PPCL_Spot!P38+GT_NG!P38+GT_Spot!P38+Bawana_NG!P38+Bawana_RLNG!P38+Bawana_Spot!P38</f>
        <v>176.04335925369801</v>
      </c>
      <c r="D38" s="195">
        <f t="shared" si="0"/>
        <v>1.6640746301987974E-2</v>
      </c>
      <c r="E38" s="194">
        <f>PPCL_NG!J38+PPCL_Spot!J38+GT_NG!J38+GT_Spot!J38+Bawana_NG!J38+Bawana_RLNG!J38+Bawana_Spot!J38</f>
        <v>62.57</v>
      </c>
      <c r="F38" s="194">
        <f>PPCL_NG!Q38+PPCL_Spot!Q38+GT_NG!Q38+GT_Spot!Q38+Bawana_NG!Q38+Bawana_RLNG!Q38+Bawana_Spot!Q38</f>
        <v>62.562123121043278</v>
      </c>
      <c r="G38" s="195">
        <f t="shared" si="1"/>
        <v>7.8768789567220665E-3</v>
      </c>
      <c r="H38" s="194">
        <f>PPCL_NG!K38+PPCL_Spot!K38+GT_NG!K38+GT_Spot!K38+Bawana_NG!K38+Bawana_RLNG!K38+Bawana_Spot!K38</f>
        <v>9.49</v>
      </c>
      <c r="I38" s="194">
        <f>PPCL_NG!R38+PPCL_Spot!R38+GT_NG!R38+GT_Spot!R38+Bawana_NG!R38+Bawana_RLNG!R38+Bawana_Spot!R38</f>
        <v>9.4891709323419313</v>
      </c>
      <c r="J38" s="195">
        <f t="shared" si="2"/>
        <v>8.2906765806889382E-4</v>
      </c>
      <c r="K38" s="194">
        <f>PPCL_NG!L38+PPCL_Spot!L38+GT_NG!L38+GT_Spot!L38+Bawana_NG!L38+Bawana_RLNG!L38+Bawana_Spot!L38</f>
        <v>39.049999999999997</v>
      </c>
      <c r="L38" s="194">
        <f>PPCL_NG!S38+PPCL_Spot!S38+GT_NG!S38+GT_Spot!S38+Bawana_NG!S38+Bawana_RLNG!S38+Bawana_Spot!S38</f>
        <v>39.045126515406132</v>
      </c>
      <c r="M38" s="195">
        <f t="shared" si="3"/>
        <v>4.8734845938653848E-3</v>
      </c>
      <c r="N38" s="194">
        <f>PPCL_NG!M38+PPCL_Spot!M38+GT_NG!M38+GT_Spot!M38+Bawana_NG!M38+Bawana_RLNG!M38+Bawana_Spot!M38</f>
        <v>71.91</v>
      </c>
      <c r="O38" s="194">
        <f>PPCL_NG!T38+PPCL_Spot!T38+GT_NG!T38+GT_Spot!T38+Bawana_NG!T38+Bawana_RLNG!T38+Bawana_Spot!T38</f>
        <v>71.90022017751069</v>
      </c>
      <c r="P38" s="195">
        <f t="shared" si="4"/>
        <v>9.7798224893068664E-3</v>
      </c>
      <c r="Q38" s="195">
        <f t="shared" si="5"/>
        <v>3.9999999999951186E-2</v>
      </c>
    </row>
    <row r="39" spans="1:17">
      <c r="A39" s="34" t="s">
        <v>81</v>
      </c>
      <c r="B39" s="194">
        <f>PPCL_NG!I39+PPCL_Spot!I39+GT_NG!I39+GT_Spot!I39+Bawana_NG!I39+Bawana_RLNG!I39+Bawana_Spot!I39</f>
        <v>176.06</v>
      </c>
      <c r="C39" s="194">
        <f>PPCL_NG!P39+PPCL_Spot!P39+GT_NG!P39+GT_Spot!P39+Bawana_NG!P39+Bawana_RLNG!P39+Bawana_Spot!P39</f>
        <v>175.91831592614167</v>
      </c>
      <c r="D39" s="195">
        <f t="shared" si="0"/>
        <v>0.14168407385832893</v>
      </c>
      <c r="E39" s="194">
        <f>PPCL_NG!J39+PPCL_Spot!J39+GT_NG!J39+GT_Spot!J39+Bawana_NG!J39+Bawana_RLNG!J39+Bawana_Spot!J39</f>
        <v>62.57</v>
      </c>
      <c r="F39" s="194">
        <f>PPCL_NG!Q39+PPCL_Spot!Q39+GT_NG!Q39+GT_Spot!Q39+Bawana_NG!Q39+Bawana_RLNG!Q39+Bawana_Spot!Q39</f>
        <v>62.493665582048479</v>
      </c>
      <c r="G39" s="195">
        <f t="shared" si="1"/>
        <v>7.6334417951521516E-2</v>
      </c>
      <c r="H39" s="194">
        <f>PPCL_NG!K39+PPCL_Spot!K39+GT_NG!K39+GT_Spot!K39+Bawana_NG!K39+Bawana_RLNG!K39+Bawana_Spot!K39</f>
        <v>9.49</v>
      </c>
      <c r="I39" s="194">
        <f>PPCL_NG!R39+PPCL_Spot!R39+GT_NG!R39+GT_Spot!R39+Bawana_NG!R39+Bawana_RLNG!R39+Bawana_Spot!R39</f>
        <v>9.4891709323419313</v>
      </c>
      <c r="J39" s="195">
        <f t="shared" si="2"/>
        <v>8.2906765806889382E-4</v>
      </c>
      <c r="K39" s="194">
        <f>PPCL_NG!L39+PPCL_Spot!L39+GT_NG!L39+GT_Spot!L39+Bawana_NG!L39+Bawana_RLNG!L39+Bawana_Spot!L39</f>
        <v>39.049999999999997</v>
      </c>
      <c r="L39" s="194">
        <f>PPCL_NG!S39+PPCL_Spot!S39+GT_NG!S39+GT_Spot!S39+Bawana_NG!S39+Bawana_RLNG!S39+Bawana_Spot!S39</f>
        <v>39.027968803101103</v>
      </c>
      <c r="M39" s="195">
        <f t="shared" si="3"/>
        <v>2.2031196898893768E-2</v>
      </c>
      <c r="N39" s="194">
        <f>PPCL_NG!M39+PPCL_Spot!M39+GT_NG!M39+GT_Spot!M39+Bawana_NG!M39+Bawana_RLNG!M39+Bawana_Spot!M39</f>
        <v>71.91</v>
      </c>
      <c r="O39" s="194">
        <f>PPCL_NG!T39+PPCL_Spot!T39+GT_NG!T39+GT_Spot!T39+Bawana_NG!T39+Bawana_RLNG!T39+Bawana_Spot!T39</f>
        <v>71.810878756366833</v>
      </c>
      <c r="P39" s="195">
        <f t="shared" si="4"/>
        <v>9.9121243633163658E-2</v>
      </c>
      <c r="Q39" s="195">
        <f t="shared" si="5"/>
        <v>0.33999999999997677</v>
      </c>
    </row>
    <row r="40" spans="1:17">
      <c r="A40" s="34" t="s">
        <v>82</v>
      </c>
      <c r="B40" s="194">
        <f>PPCL_NG!I40+PPCL_Spot!I40+GT_NG!I40+GT_Spot!I40+Bawana_NG!I40+Bawana_RLNG!I40+Bawana_Spot!I40</f>
        <v>176.06</v>
      </c>
      <c r="C40" s="194">
        <f>PPCL_NG!P40+PPCL_Spot!P40+GT_NG!P40+GT_Spot!P40+Bawana_NG!P40+Bawana_RLNG!P40+Bawana_Spot!P40</f>
        <v>175.91831592614167</v>
      </c>
      <c r="D40" s="195">
        <f t="shared" si="0"/>
        <v>0.14168407385832893</v>
      </c>
      <c r="E40" s="194">
        <f>PPCL_NG!J40+PPCL_Spot!J40+GT_NG!J40+GT_Spot!J40+Bawana_NG!J40+Bawana_RLNG!J40+Bawana_Spot!J40</f>
        <v>62.57</v>
      </c>
      <c r="F40" s="194">
        <f>PPCL_NG!Q40+PPCL_Spot!Q40+GT_NG!Q40+GT_Spot!Q40+Bawana_NG!Q40+Bawana_RLNG!Q40+Bawana_Spot!Q40</f>
        <v>62.493665582048479</v>
      </c>
      <c r="G40" s="195">
        <f t="shared" si="1"/>
        <v>7.6334417951521516E-2</v>
      </c>
      <c r="H40" s="194">
        <f>PPCL_NG!K40+PPCL_Spot!K40+GT_NG!K40+GT_Spot!K40+Bawana_NG!K40+Bawana_RLNG!K40+Bawana_Spot!K40</f>
        <v>9.49</v>
      </c>
      <c r="I40" s="194">
        <f>PPCL_NG!R40+PPCL_Spot!R40+GT_NG!R40+GT_Spot!R40+Bawana_NG!R40+Bawana_RLNG!R40+Bawana_Spot!R40</f>
        <v>9.4891709323419313</v>
      </c>
      <c r="J40" s="195">
        <f t="shared" si="2"/>
        <v>8.2906765806889382E-4</v>
      </c>
      <c r="K40" s="194">
        <f>PPCL_NG!L40+PPCL_Spot!L40+GT_NG!L40+GT_Spot!L40+Bawana_NG!L40+Bawana_RLNG!L40+Bawana_Spot!L40</f>
        <v>39.049999999999997</v>
      </c>
      <c r="L40" s="194">
        <f>PPCL_NG!S40+PPCL_Spot!S40+GT_NG!S40+GT_Spot!S40+Bawana_NG!S40+Bawana_RLNG!S40+Bawana_Spot!S40</f>
        <v>39.027968803101103</v>
      </c>
      <c r="M40" s="195">
        <f t="shared" si="3"/>
        <v>2.2031196898893768E-2</v>
      </c>
      <c r="N40" s="194">
        <f>PPCL_NG!M40+PPCL_Spot!M40+GT_NG!M40+GT_Spot!M40+Bawana_NG!M40+Bawana_RLNG!M40+Bawana_Spot!M40</f>
        <v>71.91</v>
      </c>
      <c r="O40" s="194">
        <f>PPCL_NG!T40+PPCL_Spot!T40+GT_NG!T40+GT_Spot!T40+Bawana_NG!T40+Bawana_RLNG!T40+Bawana_Spot!T40</f>
        <v>71.810878756366833</v>
      </c>
      <c r="P40" s="195">
        <f t="shared" si="4"/>
        <v>9.9121243633163658E-2</v>
      </c>
      <c r="Q40" s="195">
        <f t="shared" si="5"/>
        <v>0.33999999999997677</v>
      </c>
    </row>
    <row r="41" spans="1:17">
      <c r="A41" s="34" t="s">
        <v>83</v>
      </c>
      <c r="B41" s="194">
        <f>PPCL_NG!I41+PPCL_Spot!I41+GT_NG!I41+GT_Spot!I41+Bawana_NG!I41+Bawana_RLNG!I41+Bawana_Spot!I41</f>
        <v>176.06</v>
      </c>
      <c r="C41" s="194">
        <f>PPCL_NG!P41+PPCL_Spot!P41+GT_NG!P41+GT_Spot!P41+Bawana_NG!P41+Bawana_RLNG!P41+Bawana_Spot!P41</f>
        <v>175.91831592614167</v>
      </c>
      <c r="D41" s="195">
        <f t="shared" si="0"/>
        <v>0.14168407385832893</v>
      </c>
      <c r="E41" s="194">
        <f>PPCL_NG!J41+PPCL_Spot!J41+GT_NG!J41+GT_Spot!J41+Bawana_NG!J41+Bawana_RLNG!J41+Bawana_Spot!J41</f>
        <v>62.57</v>
      </c>
      <c r="F41" s="194">
        <f>PPCL_NG!Q41+PPCL_Spot!Q41+GT_NG!Q41+GT_Spot!Q41+Bawana_NG!Q41+Bawana_RLNG!Q41+Bawana_Spot!Q41</f>
        <v>62.493665582048479</v>
      </c>
      <c r="G41" s="195">
        <f t="shared" si="1"/>
        <v>7.6334417951521516E-2</v>
      </c>
      <c r="H41" s="194">
        <f>PPCL_NG!K41+PPCL_Spot!K41+GT_NG!K41+GT_Spot!K41+Bawana_NG!K41+Bawana_RLNG!K41+Bawana_Spot!K41</f>
        <v>9.49</v>
      </c>
      <c r="I41" s="194">
        <f>PPCL_NG!R41+PPCL_Spot!R41+GT_NG!R41+GT_Spot!R41+Bawana_NG!R41+Bawana_RLNG!R41+Bawana_Spot!R41</f>
        <v>9.4891709323419313</v>
      </c>
      <c r="J41" s="195">
        <f t="shared" si="2"/>
        <v>8.2906765806889382E-4</v>
      </c>
      <c r="K41" s="194">
        <f>PPCL_NG!L41+PPCL_Spot!L41+GT_NG!L41+GT_Spot!L41+Bawana_NG!L41+Bawana_RLNG!L41+Bawana_Spot!L41</f>
        <v>39.049999999999997</v>
      </c>
      <c r="L41" s="194">
        <f>PPCL_NG!S41+PPCL_Spot!S41+GT_NG!S41+GT_Spot!S41+Bawana_NG!S41+Bawana_RLNG!S41+Bawana_Spot!S41</f>
        <v>39.027968803101103</v>
      </c>
      <c r="M41" s="195">
        <f t="shared" si="3"/>
        <v>2.2031196898893768E-2</v>
      </c>
      <c r="N41" s="194">
        <f>PPCL_NG!M41+PPCL_Spot!M41+GT_NG!M41+GT_Spot!M41+Bawana_NG!M41+Bawana_RLNG!M41+Bawana_Spot!M41</f>
        <v>71.91</v>
      </c>
      <c r="O41" s="194">
        <f>PPCL_NG!T41+PPCL_Spot!T41+GT_NG!T41+GT_Spot!T41+Bawana_NG!T41+Bawana_RLNG!T41+Bawana_Spot!T41</f>
        <v>71.810878756366833</v>
      </c>
      <c r="P41" s="195">
        <f t="shared" si="4"/>
        <v>9.9121243633163658E-2</v>
      </c>
      <c r="Q41" s="195">
        <f t="shared" si="5"/>
        <v>0.33999999999997677</v>
      </c>
    </row>
    <row r="42" spans="1:17">
      <c r="A42" s="34" t="s">
        <v>84</v>
      </c>
      <c r="B42" s="194">
        <f>PPCL_NG!I42+PPCL_Spot!I42+GT_NG!I42+GT_Spot!I42+Bawana_NG!I42+Bawana_RLNG!I42+Bawana_Spot!I42</f>
        <v>176.06</v>
      </c>
      <c r="C42" s="194">
        <f>PPCL_NG!P42+PPCL_Spot!P42+GT_NG!P42+GT_Spot!P42+Bawana_NG!P42+Bawana_RLNG!P42+Bawana_Spot!P42</f>
        <v>175.91831592614167</v>
      </c>
      <c r="D42" s="195">
        <f t="shared" si="0"/>
        <v>0.14168407385832893</v>
      </c>
      <c r="E42" s="194">
        <f>PPCL_NG!J42+PPCL_Spot!J42+GT_NG!J42+GT_Spot!J42+Bawana_NG!J42+Bawana_RLNG!J42+Bawana_Spot!J42</f>
        <v>62.57</v>
      </c>
      <c r="F42" s="194">
        <f>PPCL_NG!Q42+PPCL_Spot!Q42+GT_NG!Q42+GT_Spot!Q42+Bawana_NG!Q42+Bawana_RLNG!Q42+Bawana_Spot!Q42</f>
        <v>62.493665582048479</v>
      </c>
      <c r="G42" s="195">
        <f t="shared" si="1"/>
        <v>7.6334417951521516E-2</v>
      </c>
      <c r="H42" s="194">
        <f>PPCL_NG!K42+PPCL_Spot!K42+GT_NG!K42+GT_Spot!K42+Bawana_NG!K42+Bawana_RLNG!K42+Bawana_Spot!K42</f>
        <v>9.49</v>
      </c>
      <c r="I42" s="194">
        <f>PPCL_NG!R42+PPCL_Spot!R42+GT_NG!R42+GT_Spot!R42+Bawana_NG!R42+Bawana_RLNG!R42+Bawana_Spot!R42</f>
        <v>9.4891709323419313</v>
      </c>
      <c r="J42" s="195">
        <f t="shared" si="2"/>
        <v>8.2906765806889382E-4</v>
      </c>
      <c r="K42" s="194">
        <f>PPCL_NG!L42+PPCL_Spot!L42+GT_NG!L42+GT_Spot!L42+Bawana_NG!L42+Bawana_RLNG!L42+Bawana_Spot!L42</f>
        <v>39.049999999999997</v>
      </c>
      <c r="L42" s="194">
        <f>PPCL_NG!S42+PPCL_Spot!S42+GT_NG!S42+GT_Spot!S42+Bawana_NG!S42+Bawana_RLNG!S42+Bawana_Spot!S42</f>
        <v>39.027968803101103</v>
      </c>
      <c r="M42" s="195">
        <f t="shared" si="3"/>
        <v>2.2031196898893768E-2</v>
      </c>
      <c r="N42" s="194">
        <f>PPCL_NG!M42+PPCL_Spot!M42+GT_NG!M42+GT_Spot!M42+Bawana_NG!M42+Bawana_RLNG!M42+Bawana_Spot!M42</f>
        <v>71.91</v>
      </c>
      <c r="O42" s="194">
        <f>PPCL_NG!T42+PPCL_Spot!T42+GT_NG!T42+GT_Spot!T42+Bawana_NG!T42+Bawana_RLNG!T42+Bawana_Spot!T42</f>
        <v>71.810878756366833</v>
      </c>
      <c r="P42" s="195">
        <f t="shared" si="4"/>
        <v>9.9121243633163658E-2</v>
      </c>
      <c r="Q42" s="195">
        <f t="shared" si="5"/>
        <v>0.33999999999997677</v>
      </c>
    </row>
    <row r="43" spans="1:17">
      <c r="A43" s="34" t="s">
        <v>85</v>
      </c>
      <c r="B43" s="194">
        <f>PPCL_NG!I43+PPCL_Spot!I43+GT_NG!I43+GT_Spot!I43+Bawana_NG!I43+Bawana_RLNG!I43+Bawana_Spot!I43</f>
        <v>176.06</v>
      </c>
      <c r="C43" s="194">
        <f>PPCL_NG!P43+PPCL_Spot!P43+GT_NG!P43+GT_Spot!P43+Bawana_NG!P43+Bawana_RLNG!P43+Bawana_Spot!P43</f>
        <v>175.91831592614167</v>
      </c>
      <c r="D43" s="195">
        <f t="shared" si="0"/>
        <v>0.14168407385832893</v>
      </c>
      <c r="E43" s="194">
        <f>PPCL_NG!J43+PPCL_Spot!J43+GT_NG!J43+GT_Spot!J43+Bawana_NG!J43+Bawana_RLNG!J43+Bawana_Spot!J43</f>
        <v>62.57</v>
      </c>
      <c r="F43" s="194">
        <f>PPCL_NG!Q43+PPCL_Spot!Q43+GT_NG!Q43+GT_Spot!Q43+Bawana_NG!Q43+Bawana_RLNG!Q43+Bawana_Spot!Q43</f>
        <v>62.493665582048479</v>
      </c>
      <c r="G43" s="195">
        <f t="shared" si="1"/>
        <v>7.6334417951521516E-2</v>
      </c>
      <c r="H43" s="194">
        <f>PPCL_NG!K43+PPCL_Spot!K43+GT_NG!K43+GT_Spot!K43+Bawana_NG!K43+Bawana_RLNG!K43+Bawana_Spot!K43</f>
        <v>9.49</v>
      </c>
      <c r="I43" s="194">
        <f>PPCL_NG!R43+PPCL_Spot!R43+GT_NG!R43+GT_Spot!R43+Bawana_NG!R43+Bawana_RLNG!R43+Bawana_Spot!R43</f>
        <v>9.4891709323419313</v>
      </c>
      <c r="J43" s="195">
        <f t="shared" si="2"/>
        <v>8.2906765806889382E-4</v>
      </c>
      <c r="K43" s="194">
        <f>PPCL_NG!L43+PPCL_Spot!L43+GT_NG!L43+GT_Spot!L43+Bawana_NG!L43+Bawana_RLNG!L43+Bawana_Spot!L43</f>
        <v>39.049999999999997</v>
      </c>
      <c r="L43" s="194">
        <f>PPCL_NG!S43+PPCL_Spot!S43+GT_NG!S43+GT_Spot!S43+Bawana_NG!S43+Bawana_RLNG!S43+Bawana_Spot!S43</f>
        <v>39.027968803101103</v>
      </c>
      <c r="M43" s="195">
        <f t="shared" si="3"/>
        <v>2.2031196898893768E-2</v>
      </c>
      <c r="N43" s="194">
        <f>PPCL_NG!M43+PPCL_Spot!M43+GT_NG!M43+GT_Spot!M43+Bawana_NG!M43+Bawana_RLNG!M43+Bawana_Spot!M43</f>
        <v>71.91</v>
      </c>
      <c r="O43" s="194">
        <f>PPCL_NG!T43+PPCL_Spot!T43+GT_NG!T43+GT_Spot!T43+Bawana_NG!T43+Bawana_RLNG!T43+Bawana_Spot!T43</f>
        <v>71.810878756366833</v>
      </c>
      <c r="P43" s="195">
        <f t="shared" si="4"/>
        <v>9.9121243633163658E-2</v>
      </c>
      <c r="Q43" s="195">
        <f t="shared" si="5"/>
        <v>0.33999999999997677</v>
      </c>
    </row>
    <row r="44" spans="1:17">
      <c r="A44" s="34" t="s">
        <v>86</v>
      </c>
      <c r="B44" s="194">
        <f>PPCL_NG!I44+PPCL_Spot!I44+GT_NG!I44+GT_Spot!I44+Bawana_NG!I44+Bawana_RLNG!I44+Bawana_Spot!I44</f>
        <v>175.58</v>
      </c>
      <c r="C44" s="194">
        <f>PPCL_NG!P44+PPCL_Spot!P44+GT_NG!P44+GT_Spot!P44+Bawana_NG!P44+Bawana_RLNG!P44+Bawana_Spot!P44</f>
        <v>175.28132973066442</v>
      </c>
      <c r="D44" s="195">
        <f t="shared" si="0"/>
        <v>0.29867026933558805</v>
      </c>
      <c r="E44" s="194">
        <f>PPCL_NG!J44+PPCL_Spot!J44+GT_NG!J44+GT_Spot!J44+Bawana_NG!J44+Bawana_RLNG!J44+Bawana_Spot!J44</f>
        <v>62.31</v>
      </c>
      <c r="F44" s="194">
        <f>PPCL_NG!Q44+PPCL_Spot!Q44+GT_NG!Q44+GT_Spot!Q44+Bawana_NG!Q44+Bawana_RLNG!Q44+Bawana_Spot!Q44</f>
        <v>62.14766227663133</v>
      </c>
      <c r="G44" s="195">
        <f t="shared" si="1"/>
        <v>0.16233772336867247</v>
      </c>
      <c r="H44" s="194">
        <f>PPCL_NG!K44+PPCL_Spot!K44+GT_NG!K44+GT_Spot!K44+Bawana_NG!K44+Bawana_RLNG!K44+Bawana_Spot!K44</f>
        <v>9.49</v>
      </c>
      <c r="I44" s="194">
        <f>PPCL_NG!R44+PPCL_Spot!R44+GT_NG!R44+GT_Spot!R44+Bawana_NG!R44+Bawana_RLNG!R44+Bawana_Spot!R44</f>
        <v>9.4891709323419313</v>
      </c>
      <c r="J44" s="195">
        <f t="shared" si="2"/>
        <v>8.2906765806889382E-4</v>
      </c>
      <c r="K44" s="194">
        <f>PPCL_NG!L44+PPCL_Spot!L44+GT_NG!L44+GT_Spot!L44+Bawana_NG!L44+Bawana_RLNG!L44+Bawana_Spot!L44</f>
        <v>39.15</v>
      </c>
      <c r="L44" s="194">
        <f>PPCL_NG!S44+PPCL_Spot!S44+GT_NG!S44+GT_Spot!S44+Bawana_NG!S44+Bawana_RLNG!S44+Bawana_Spot!S44</f>
        <v>39.102975685521741</v>
      </c>
      <c r="M44" s="195">
        <f t="shared" si="3"/>
        <v>4.7024314478257168E-2</v>
      </c>
      <c r="N44" s="194">
        <f>PPCL_NG!M44+PPCL_Spot!M44+GT_NG!M44+GT_Spot!M44+Bawana_NG!M44+Bawana_RLNG!M44+Bawana_Spot!M44</f>
        <v>71.56</v>
      </c>
      <c r="O44" s="194">
        <f>PPCL_NG!T44+PPCL_Spot!T44+GT_NG!T44+GT_Spot!T44+Bawana_NG!T44+Bawana_RLNG!T44+Bawana_Spot!T44</f>
        <v>71.348861374840595</v>
      </c>
      <c r="P44" s="195">
        <f t="shared" si="4"/>
        <v>0.21113862515940696</v>
      </c>
      <c r="Q44" s="195">
        <f t="shared" si="5"/>
        <v>0.71999999999999353</v>
      </c>
    </row>
    <row r="45" spans="1:17">
      <c r="A45" s="34" t="s">
        <v>87</v>
      </c>
      <c r="B45" s="194">
        <f>PPCL_NG!I45+PPCL_Spot!I45+GT_NG!I45+GT_Spot!I45+Bawana_NG!I45+Bawana_RLNG!I45+Bawana_Spot!I45</f>
        <v>175.58</v>
      </c>
      <c r="C45" s="194">
        <f>PPCL_NG!P45+PPCL_Spot!P45+GT_NG!P45+GT_Spot!P45+Bawana_NG!P45+Bawana_RLNG!P45+Bawana_Spot!P45</f>
        <v>175.28132973066442</v>
      </c>
      <c r="D45" s="195">
        <f t="shared" si="0"/>
        <v>0.29867026933558805</v>
      </c>
      <c r="E45" s="194">
        <f>PPCL_NG!J45+PPCL_Spot!J45+GT_NG!J45+GT_Spot!J45+Bawana_NG!J45+Bawana_RLNG!J45+Bawana_Spot!J45</f>
        <v>62.31</v>
      </c>
      <c r="F45" s="194">
        <f>PPCL_NG!Q45+PPCL_Spot!Q45+GT_NG!Q45+GT_Spot!Q45+Bawana_NG!Q45+Bawana_RLNG!Q45+Bawana_Spot!Q45</f>
        <v>62.14766227663133</v>
      </c>
      <c r="G45" s="195">
        <f t="shared" si="1"/>
        <v>0.16233772336867247</v>
      </c>
      <c r="H45" s="194">
        <f>PPCL_NG!K45+PPCL_Spot!K45+GT_NG!K45+GT_Spot!K45+Bawana_NG!K45+Bawana_RLNG!K45+Bawana_Spot!K45</f>
        <v>9.49</v>
      </c>
      <c r="I45" s="194">
        <f>PPCL_NG!R45+PPCL_Spot!R45+GT_NG!R45+GT_Spot!R45+Bawana_NG!R45+Bawana_RLNG!R45+Bawana_Spot!R45</f>
        <v>9.4891709323419313</v>
      </c>
      <c r="J45" s="195">
        <f t="shared" si="2"/>
        <v>8.2906765806889382E-4</v>
      </c>
      <c r="K45" s="194">
        <f>PPCL_NG!L45+PPCL_Spot!L45+GT_NG!L45+GT_Spot!L45+Bawana_NG!L45+Bawana_RLNG!L45+Bawana_Spot!L45</f>
        <v>39.15</v>
      </c>
      <c r="L45" s="194">
        <f>PPCL_NG!S45+PPCL_Spot!S45+GT_NG!S45+GT_Spot!S45+Bawana_NG!S45+Bawana_RLNG!S45+Bawana_Spot!S45</f>
        <v>39.102975685521741</v>
      </c>
      <c r="M45" s="195">
        <f t="shared" si="3"/>
        <v>4.7024314478257168E-2</v>
      </c>
      <c r="N45" s="194">
        <f>PPCL_NG!M45+PPCL_Spot!M45+GT_NG!M45+GT_Spot!M45+Bawana_NG!M45+Bawana_RLNG!M45+Bawana_Spot!M45</f>
        <v>71.56</v>
      </c>
      <c r="O45" s="194">
        <f>PPCL_NG!T45+PPCL_Spot!T45+GT_NG!T45+GT_Spot!T45+Bawana_NG!T45+Bawana_RLNG!T45+Bawana_Spot!T45</f>
        <v>71.348861374840595</v>
      </c>
      <c r="P45" s="195">
        <f t="shared" si="4"/>
        <v>0.21113862515940696</v>
      </c>
      <c r="Q45" s="195">
        <f t="shared" si="5"/>
        <v>0.71999999999999353</v>
      </c>
    </row>
    <row r="46" spans="1:17">
      <c r="A46" s="34" t="s">
        <v>88</v>
      </c>
      <c r="B46" s="194">
        <f>PPCL_NG!I46+PPCL_Spot!I46+GT_NG!I46+GT_Spot!I46+Bawana_NG!I46+Bawana_RLNG!I46+Bawana_Spot!I46</f>
        <v>175.58</v>
      </c>
      <c r="C46" s="194">
        <f>PPCL_NG!P46+PPCL_Spot!P46+GT_NG!P46+GT_Spot!P46+Bawana_NG!P46+Bawana_RLNG!P46+Bawana_Spot!P46</f>
        <v>175.43480876723893</v>
      </c>
      <c r="D46" s="195">
        <f t="shared" si="0"/>
        <v>0.14519123276107848</v>
      </c>
      <c r="E46" s="194">
        <f>PPCL_NG!J46+PPCL_Spot!J46+GT_NG!J46+GT_Spot!J46+Bawana_NG!J46+Bawana_RLNG!J46+Bawana_Spot!J46</f>
        <v>62.31</v>
      </c>
      <c r="F46" s="194">
        <f>PPCL_NG!Q46+PPCL_Spot!Q46+GT_NG!Q46+GT_Spot!Q46+Bawana_NG!Q46+Bawana_RLNG!Q46+Bawana_Spot!Q46</f>
        <v>62.23171817909936</v>
      </c>
      <c r="G46" s="195">
        <f t="shared" si="1"/>
        <v>7.8281820900642174E-2</v>
      </c>
      <c r="H46" s="194">
        <f>PPCL_NG!K46+PPCL_Spot!K46+GT_NG!K46+GT_Spot!K46+Bawana_NG!K46+Bawana_RLNG!K46+Bawana_Spot!K46</f>
        <v>9.49</v>
      </c>
      <c r="I46" s="194">
        <f>PPCL_NG!R46+PPCL_Spot!R46+GT_NG!R46+GT_Spot!R46+Bawana_NG!R46+Bawana_RLNG!R46+Bawana_Spot!R46</f>
        <v>9.4891709323419313</v>
      </c>
      <c r="J46" s="195">
        <f t="shared" si="2"/>
        <v>8.2906765806889382E-4</v>
      </c>
      <c r="K46" s="194">
        <f>PPCL_NG!L46+PPCL_Spot!L46+GT_NG!L46+GT_Spot!L46+Bawana_NG!L46+Bawana_RLNG!L46+Bawana_Spot!L46</f>
        <v>39.15</v>
      </c>
      <c r="L46" s="194">
        <f>PPCL_NG!S46+PPCL_Spot!S46+GT_NG!S46+GT_Spot!S46+Bawana_NG!S46+Bawana_RLNG!S46+Bawana_Spot!S46</f>
        <v>39.12586001498947</v>
      </c>
      <c r="M46" s="195">
        <f t="shared" si="3"/>
        <v>2.4139985010528164E-2</v>
      </c>
      <c r="N46" s="194">
        <f>PPCL_NG!M46+PPCL_Spot!M46+GT_NG!M46+GT_Spot!M46+Bawana_NG!M46+Bawana_RLNG!M46+Bawana_Spot!M46</f>
        <v>71.56</v>
      </c>
      <c r="O46" s="194">
        <f>PPCL_NG!T46+PPCL_Spot!T46+GT_NG!T46+GT_Spot!T46+Bawana_NG!T46+Bawana_RLNG!T46+Bawana_Spot!T46</f>
        <v>71.458442106330324</v>
      </c>
      <c r="P46" s="195">
        <f t="shared" si="4"/>
        <v>0.10155789366967838</v>
      </c>
      <c r="Q46" s="195">
        <f t="shared" si="5"/>
        <v>0.34999999999999609</v>
      </c>
    </row>
    <row r="47" spans="1:17">
      <c r="A47" s="34" t="s">
        <v>89</v>
      </c>
      <c r="B47" s="194">
        <f>PPCL_NG!I47+PPCL_Spot!I47+GT_NG!I47+GT_Spot!I47+Bawana_NG!I47+Bawana_RLNG!I47+Bawana_Spot!I47</f>
        <v>175.58</v>
      </c>
      <c r="C47" s="194">
        <f>PPCL_NG!P47+PPCL_Spot!P47+GT_NG!P47+GT_Spot!P47+Bawana_NG!P47+Bawana_RLNG!P47+Bawana_Spot!P47</f>
        <v>175.43480876723893</v>
      </c>
      <c r="D47" s="195">
        <f t="shared" si="0"/>
        <v>0.14519123276107848</v>
      </c>
      <c r="E47" s="194">
        <f>PPCL_NG!J47+PPCL_Spot!J47+GT_NG!J47+GT_Spot!J47+Bawana_NG!J47+Bawana_RLNG!J47+Bawana_Spot!J47</f>
        <v>62.31</v>
      </c>
      <c r="F47" s="194">
        <f>PPCL_NG!Q47+PPCL_Spot!Q47+GT_NG!Q47+GT_Spot!Q47+Bawana_NG!Q47+Bawana_RLNG!Q47+Bawana_Spot!Q47</f>
        <v>62.23171817909936</v>
      </c>
      <c r="G47" s="195">
        <f t="shared" si="1"/>
        <v>7.8281820900642174E-2</v>
      </c>
      <c r="H47" s="194">
        <f>PPCL_NG!K47+PPCL_Spot!K47+GT_NG!K47+GT_Spot!K47+Bawana_NG!K47+Bawana_RLNG!K47+Bawana_Spot!K47</f>
        <v>9.49</v>
      </c>
      <c r="I47" s="194">
        <f>PPCL_NG!R47+PPCL_Spot!R47+GT_NG!R47+GT_Spot!R47+Bawana_NG!R47+Bawana_RLNG!R47+Bawana_Spot!R47</f>
        <v>9.4891709323419313</v>
      </c>
      <c r="J47" s="195">
        <f t="shared" si="2"/>
        <v>8.2906765806889382E-4</v>
      </c>
      <c r="K47" s="194">
        <f>PPCL_NG!L47+PPCL_Spot!L47+GT_NG!L47+GT_Spot!L47+Bawana_NG!L47+Bawana_RLNG!L47+Bawana_Spot!L47</f>
        <v>39.15</v>
      </c>
      <c r="L47" s="194">
        <f>PPCL_NG!S47+PPCL_Spot!S47+GT_NG!S47+GT_Spot!S47+Bawana_NG!S47+Bawana_RLNG!S47+Bawana_Spot!S47</f>
        <v>39.12586001498947</v>
      </c>
      <c r="M47" s="195">
        <f t="shared" si="3"/>
        <v>2.4139985010528164E-2</v>
      </c>
      <c r="N47" s="194">
        <f>PPCL_NG!M47+PPCL_Spot!M47+GT_NG!M47+GT_Spot!M47+Bawana_NG!M47+Bawana_RLNG!M47+Bawana_Spot!M47</f>
        <v>71.56</v>
      </c>
      <c r="O47" s="194">
        <f>PPCL_NG!T47+PPCL_Spot!T47+GT_NG!T47+GT_Spot!T47+Bawana_NG!T47+Bawana_RLNG!T47+Bawana_Spot!T47</f>
        <v>71.458442106330324</v>
      </c>
      <c r="P47" s="195">
        <f t="shared" si="4"/>
        <v>0.10155789366967838</v>
      </c>
      <c r="Q47" s="195">
        <f t="shared" si="5"/>
        <v>0.34999999999999609</v>
      </c>
    </row>
    <row r="48" spans="1:17">
      <c r="A48" s="34" t="s">
        <v>90</v>
      </c>
      <c r="B48" s="194">
        <f>PPCL_NG!I48+PPCL_Spot!I48+GT_NG!I48+GT_Spot!I48+Bawana_NG!I48+Bawana_RLNG!I48+Bawana_Spot!I48</f>
        <v>175.58</v>
      </c>
      <c r="C48" s="194">
        <f>PPCL_NG!P48+PPCL_Spot!P48+GT_NG!P48+GT_Spot!P48+Bawana_NG!P48+Bawana_RLNG!P48+Bawana_Spot!P48</f>
        <v>175.43480876723893</v>
      </c>
      <c r="D48" s="195">
        <f t="shared" si="0"/>
        <v>0.14519123276107848</v>
      </c>
      <c r="E48" s="194">
        <f>PPCL_NG!J48+PPCL_Spot!J48+GT_NG!J48+GT_Spot!J48+Bawana_NG!J48+Bawana_RLNG!J48+Bawana_Spot!J48</f>
        <v>62.31</v>
      </c>
      <c r="F48" s="194">
        <f>PPCL_NG!Q48+PPCL_Spot!Q48+GT_NG!Q48+GT_Spot!Q48+Bawana_NG!Q48+Bawana_RLNG!Q48+Bawana_Spot!Q48</f>
        <v>62.23171817909936</v>
      </c>
      <c r="G48" s="195">
        <f t="shared" si="1"/>
        <v>7.8281820900642174E-2</v>
      </c>
      <c r="H48" s="194">
        <f>PPCL_NG!K48+PPCL_Spot!K48+GT_NG!K48+GT_Spot!K48+Bawana_NG!K48+Bawana_RLNG!K48+Bawana_Spot!K48</f>
        <v>9.49</v>
      </c>
      <c r="I48" s="194">
        <f>PPCL_NG!R48+PPCL_Spot!R48+GT_NG!R48+GT_Spot!R48+Bawana_NG!R48+Bawana_RLNG!R48+Bawana_Spot!R48</f>
        <v>9.4891709323419313</v>
      </c>
      <c r="J48" s="195">
        <f t="shared" si="2"/>
        <v>8.2906765806889382E-4</v>
      </c>
      <c r="K48" s="194">
        <f>PPCL_NG!L48+PPCL_Spot!L48+GT_NG!L48+GT_Spot!L48+Bawana_NG!L48+Bawana_RLNG!L48+Bawana_Spot!L48</f>
        <v>39.15</v>
      </c>
      <c r="L48" s="194">
        <f>PPCL_NG!S48+PPCL_Spot!S48+GT_NG!S48+GT_Spot!S48+Bawana_NG!S48+Bawana_RLNG!S48+Bawana_Spot!S48</f>
        <v>39.12586001498947</v>
      </c>
      <c r="M48" s="195">
        <f t="shared" si="3"/>
        <v>2.4139985010528164E-2</v>
      </c>
      <c r="N48" s="194">
        <f>PPCL_NG!M48+PPCL_Spot!M48+GT_NG!M48+GT_Spot!M48+Bawana_NG!M48+Bawana_RLNG!M48+Bawana_Spot!M48</f>
        <v>71.56</v>
      </c>
      <c r="O48" s="194">
        <f>PPCL_NG!T48+PPCL_Spot!T48+GT_NG!T48+GT_Spot!T48+Bawana_NG!T48+Bawana_RLNG!T48+Bawana_Spot!T48</f>
        <v>71.458442106330324</v>
      </c>
      <c r="P48" s="195">
        <f t="shared" si="4"/>
        <v>0.10155789366967838</v>
      </c>
      <c r="Q48" s="195">
        <f t="shared" si="5"/>
        <v>0.34999999999999609</v>
      </c>
    </row>
    <row r="49" spans="1:17">
      <c r="A49" s="34" t="s">
        <v>91</v>
      </c>
      <c r="B49" s="194">
        <f>PPCL_NG!I49+PPCL_Spot!I49+GT_NG!I49+GT_Spot!I49+Bawana_NG!I49+Bawana_RLNG!I49+Bawana_Spot!I49</f>
        <v>175.58</v>
      </c>
      <c r="C49" s="194">
        <f>PPCL_NG!P49+PPCL_Spot!P49+GT_NG!P49+GT_Spot!P49+Bawana_NG!P49+Bawana_RLNG!P49+Bawana_Spot!P49</f>
        <v>175.43480876723893</v>
      </c>
      <c r="D49" s="195">
        <f t="shared" si="0"/>
        <v>0.14519123276107848</v>
      </c>
      <c r="E49" s="194">
        <f>PPCL_NG!J49+PPCL_Spot!J49+GT_NG!J49+GT_Spot!J49+Bawana_NG!J49+Bawana_RLNG!J49+Bawana_Spot!J49</f>
        <v>62.31</v>
      </c>
      <c r="F49" s="194">
        <f>PPCL_NG!Q49+PPCL_Spot!Q49+GT_NG!Q49+GT_Spot!Q49+Bawana_NG!Q49+Bawana_RLNG!Q49+Bawana_Spot!Q49</f>
        <v>62.23171817909936</v>
      </c>
      <c r="G49" s="195">
        <f t="shared" si="1"/>
        <v>7.8281820900642174E-2</v>
      </c>
      <c r="H49" s="194">
        <f>PPCL_NG!K49+PPCL_Spot!K49+GT_NG!K49+GT_Spot!K49+Bawana_NG!K49+Bawana_RLNG!K49+Bawana_Spot!K49</f>
        <v>9.49</v>
      </c>
      <c r="I49" s="194">
        <f>PPCL_NG!R49+PPCL_Spot!R49+GT_NG!R49+GT_Spot!R49+Bawana_NG!R49+Bawana_RLNG!R49+Bawana_Spot!R49</f>
        <v>9.4891709323419313</v>
      </c>
      <c r="J49" s="195">
        <f t="shared" si="2"/>
        <v>8.2906765806889382E-4</v>
      </c>
      <c r="K49" s="194">
        <f>PPCL_NG!L49+PPCL_Spot!L49+GT_NG!L49+GT_Spot!L49+Bawana_NG!L49+Bawana_RLNG!L49+Bawana_Spot!L49</f>
        <v>39.15</v>
      </c>
      <c r="L49" s="194">
        <f>PPCL_NG!S49+PPCL_Spot!S49+GT_NG!S49+GT_Spot!S49+Bawana_NG!S49+Bawana_RLNG!S49+Bawana_Spot!S49</f>
        <v>39.12586001498947</v>
      </c>
      <c r="M49" s="195">
        <f t="shared" si="3"/>
        <v>2.4139985010528164E-2</v>
      </c>
      <c r="N49" s="194">
        <f>PPCL_NG!M49+PPCL_Spot!M49+GT_NG!M49+GT_Spot!M49+Bawana_NG!M49+Bawana_RLNG!M49+Bawana_Spot!M49</f>
        <v>71.56</v>
      </c>
      <c r="O49" s="194">
        <f>PPCL_NG!T49+PPCL_Spot!T49+GT_NG!T49+GT_Spot!T49+Bawana_NG!T49+Bawana_RLNG!T49+Bawana_Spot!T49</f>
        <v>71.458442106330324</v>
      </c>
      <c r="P49" s="195">
        <f t="shared" si="4"/>
        <v>0.10155789366967838</v>
      </c>
      <c r="Q49" s="195">
        <f t="shared" si="5"/>
        <v>0.34999999999999609</v>
      </c>
    </row>
    <row r="50" spans="1:17">
      <c r="A50" s="34" t="s">
        <v>92</v>
      </c>
      <c r="B50" s="194">
        <f>PPCL_NG!I50+PPCL_Spot!I50+GT_NG!I50+GT_Spot!I50+Bawana_NG!I50+Bawana_RLNG!I50+Bawana_Spot!I50</f>
        <v>175.58</v>
      </c>
      <c r="C50" s="194">
        <f>PPCL_NG!P50+PPCL_Spot!P50+GT_NG!P50+GT_Spot!P50+Bawana_NG!P50+Bawana_RLNG!P50+Bawana_Spot!P50</f>
        <v>175.43480876723893</v>
      </c>
      <c r="D50" s="195">
        <f t="shared" si="0"/>
        <v>0.14519123276107848</v>
      </c>
      <c r="E50" s="194">
        <f>PPCL_NG!J50+PPCL_Spot!J50+GT_NG!J50+GT_Spot!J50+Bawana_NG!J50+Bawana_RLNG!J50+Bawana_Spot!J50</f>
        <v>62.31</v>
      </c>
      <c r="F50" s="194">
        <f>PPCL_NG!Q50+PPCL_Spot!Q50+GT_NG!Q50+GT_Spot!Q50+Bawana_NG!Q50+Bawana_RLNG!Q50+Bawana_Spot!Q50</f>
        <v>62.23171817909936</v>
      </c>
      <c r="G50" s="195">
        <f t="shared" si="1"/>
        <v>7.8281820900642174E-2</v>
      </c>
      <c r="H50" s="194">
        <f>PPCL_NG!K50+PPCL_Spot!K50+GT_NG!K50+GT_Spot!K50+Bawana_NG!K50+Bawana_RLNG!K50+Bawana_Spot!K50</f>
        <v>9.49</v>
      </c>
      <c r="I50" s="194">
        <f>PPCL_NG!R50+PPCL_Spot!R50+GT_NG!R50+GT_Spot!R50+Bawana_NG!R50+Bawana_RLNG!R50+Bawana_Spot!R50</f>
        <v>9.4891709323419313</v>
      </c>
      <c r="J50" s="195">
        <f t="shared" si="2"/>
        <v>8.2906765806889382E-4</v>
      </c>
      <c r="K50" s="194">
        <f>PPCL_NG!L50+PPCL_Spot!L50+GT_NG!L50+GT_Spot!L50+Bawana_NG!L50+Bawana_RLNG!L50+Bawana_Spot!L50</f>
        <v>39.15</v>
      </c>
      <c r="L50" s="194">
        <f>PPCL_NG!S50+PPCL_Spot!S50+GT_NG!S50+GT_Spot!S50+Bawana_NG!S50+Bawana_RLNG!S50+Bawana_Spot!S50</f>
        <v>39.12586001498947</v>
      </c>
      <c r="M50" s="195">
        <f t="shared" si="3"/>
        <v>2.4139985010528164E-2</v>
      </c>
      <c r="N50" s="194">
        <f>PPCL_NG!M50+PPCL_Spot!M50+GT_NG!M50+GT_Spot!M50+Bawana_NG!M50+Bawana_RLNG!M50+Bawana_Spot!M50</f>
        <v>71.56</v>
      </c>
      <c r="O50" s="194">
        <f>PPCL_NG!T50+PPCL_Spot!T50+GT_NG!T50+GT_Spot!T50+Bawana_NG!T50+Bawana_RLNG!T50+Bawana_Spot!T50</f>
        <v>71.458442106330324</v>
      </c>
      <c r="P50" s="195">
        <f t="shared" si="4"/>
        <v>0.10155789366967838</v>
      </c>
      <c r="Q50" s="195">
        <f t="shared" si="5"/>
        <v>0.34999999999999609</v>
      </c>
    </row>
    <row r="51" spans="1:17">
      <c r="A51" s="34" t="s">
        <v>93</v>
      </c>
      <c r="B51" s="194">
        <f>PPCL_NG!I51+PPCL_Spot!I51+GT_NG!I51+GT_Spot!I51+Bawana_NG!I51+Bawana_RLNG!I51+Bawana_Spot!I51</f>
        <v>175.58</v>
      </c>
      <c r="C51" s="194">
        <f>PPCL_NG!P51+PPCL_Spot!P51+GT_NG!P51+GT_Spot!P51+Bawana_NG!P51+Bawana_RLNG!P51+Bawana_Spot!P51</f>
        <v>175.43480876723893</v>
      </c>
      <c r="D51" s="195">
        <f t="shared" si="0"/>
        <v>0.14519123276107848</v>
      </c>
      <c r="E51" s="194">
        <f>PPCL_NG!J51+PPCL_Spot!J51+GT_NG!J51+GT_Spot!J51+Bawana_NG!J51+Bawana_RLNG!J51+Bawana_Spot!J51</f>
        <v>62.31</v>
      </c>
      <c r="F51" s="194">
        <f>PPCL_NG!Q51+PPCL_Spot!Q51+GT_NG!Q51+GT_Spot!Q51+Bawana_NG!Q51+Bawana_RLNG!Q51+Bawana_Spot!Q51</f>
        <v>62.23171817909936</v>
      </c>
      <c r="G51" s="195">
        <f t="shared" si="1"/>
        <v>7.8281820900642174E-2</v>
      </c>
      <c r="H51" s="194">
        <f>PPCL_NG!K51+PPCL_Spot!K51+GT_NG!K51+GT_Spot!K51+Bawana_NG!K51+Bawana_RLNG!K51+Bawana_Spot!K51</f>
        <v>9.49</v>
      </c>
      <c r="I51" s="194">
        <f>PPCL_NG!R51+PPCL_Spot!R51+GT_NG!R51+GT_Spot!R51+Bawana_NG!R51+Bawana_RLNG!R51+Bawana_Spot!R51</f>
        <v>9.4891709323419313</v>
      </c>
      <c r="J51" s="195">
        <f t="shared" si="2"/>
        <v>8.2906765806889382E-4</v>
      </c>
      <c r="K51" s="194">
        <f>PPCL_NG!L51+PPCL_Spot!L51+GT_NG!L51+GT_Spot!L51+Bawana_NG!L51+Bawana_RLNG!L51+Bawana_Spot!L51</f>
        <v>39.15</v>
      </c>
      <c r="L51" s="194">
        <f>PPCL_NG!S51+PPCL_Spot!S51+GT_NG!S51+GT_Spot!S51+Bawana_NG!S51+Bawana_RLNG!S51+Bawana_Spot!S51</f>
        <v>39.12586001498947</v>
      </c>
      <c r="M51" s="195">
        <f t="shared" si="3"/>
        <v>2.4139985010528164E-2</v>
      </c>
      <c r="N51" s="194">
        <f>PPCL_NG!M51+PPCL_Spot!M51+GT_NG!M51+GT_Spot!M51+Bawana_NG!M51+Bawana_RLNG!M51+Bawana_Spot!M51</f>
        <v>71.56</v>
      </c>
      <c r="O51" s="194">
        <f>PPCL_NG!T51+PPCL_Spot!T51+GT_NG!T51+GT_Spot!T51+Bawana_NG!T51+Bawana_RLNG!T51+Bawana_Spot!T51</f>
        <v>71.458442106330324</v>
      </c>
      <c r="P51" s="195">
        <f t="shared" si="4"/>
        <v>0.10155789366967838</v>
      </c>
      <c r="Q51" s="195">
        <f t="shared" si="5"/>
        <v>0.34999999999999609</v>
      </c>
    </row>
    <row r="52" spans="1:17">
      <c r="A52" s="34" t="s">
        <v>94</v>
      </c>
      <c r="B52" s="194">
        <f>PPCL_NG!I52+PPCL_Spot!I52+GT_NG!I52+GT_Spot!I52+Bawana_NG!I52+Bawana_RLNG!I52+Bawana_Spot!I52</f>
        <v>175.58</v>
      </c>
      <c r="C52" s="194">
        <f>PPCL_NG!P52+PPCL_Spot!P52+GT_NG!P52+GT_Spot!P52+Bawana_NG!P52+Bawana_RLNG!P52+Bawana_Spot!P52</f>
        <v>175.43480876723893</v>
      </c>
      <c r="D52" s="195">
        <f t="shared" si="0"/>
        <v>0.14519123276107848</v>
      </c>
      <c r="E52" s="194">
        <f>PPCL_NG!J52+PPCL_Spot!J52+GT_NG!J52+GT_Spot!J52+Bawana_NG!J52+Bawana_RLNG!J52+Bawana_Spot!J52</f>
        <v>62.31</v>
      </c>
      <c r="F52" s="194">
        <f>PPCL_NG!Q52+PPCL_Spot!Q52+GT_NG!Q52+GT_Spot!Q52+Bawana_NG!Q52+Bawana_RLNG!Q52+Bawana_Spot!Q52</f>
        <v>62.23171817909936</v>
      </c>
      <c r="G52" s="195">
        <f t="shared" si="1"/>
        <v>7.8281820900642174E-2</v>
      </c>
      <c r="H52" s="194">
        <f>PPCL_NG!K52+PPCL_Spot!K52+GT_NG!K52+GT_Spot!K52+Bawana_NG!K52+Bawana_RLNG!K52+Bawana_Spot!K52</f>
        <v>9.49</v>
      </c>
      <c r="I52" s="194">
        <f>PPCL_NG!R52+PPCL_Spot!R52+GT_NG!R52+GT_Spot!R52+Bawana_NG!R52+Bawana_RLNG!R52+Bawana_Spot!R52</f>
        <v>9.4891709323419313</v>
      </c>
      <c r="J52" s="195">
        <f t="shared" si="2"/>
        <v>8.2906765806889382E-4</v>
      </c>
      <c r="K52" s="194">
        <f>PPCL_NG!L52+PPCL_Spot!L52+GT_NG!L52+GT_Spot!L52+Bawana_NG!L52+Bawana_RLNG!L52+Bawana_Spot!L52</f>
        <v>39.15</v>
      </c>
      <c r="L52" s="194">
        <f>PPCL_NG!S52+PPCL_Spot!S52+GT_NG!S52+GT_Spot!S52+Bawana_NG!S52+Bawana_RLNG!S52+Bawana_Spot!S52</f>
        <v>39.12586001498947</v>
      </c>
      <c r="M52" s="195">
        <f t="shared" si="3"/>
        <v>2.4139985010528164E-2</v>
      </c>
      <c r="N52" s="194">
        <f>PPCL_NG!M52+PPCL_Spot!M52+GT_NG!M52+GT_Spot!M52+Bawana_NG!M52+Bawana_RLNG!M52+Bawana_Spot!M52</f>
        <v>71.56</v>
      </c>
      <c r="O52" s="194">
        <f>PPCL_NG!T52+PPCL_Spot!T52+GT_NG!T52+GT_Spot!T52+Bawana_NG!T52+Bawana_RLNG!T52+Bawana_Spot!T52</f>
        <v>71.458442106330324</v>
      </c>
      <c r="P52" s="195">
        <f t="shared" si="4"/>
        <v>0.10155789366967838</v>
      </c>
      <c r="Q52" s="195">
        <f t="shared" si="5"/>
        <v>0.34999999999999609</v>
      </c>
    </row>
    <row r="53" spans="1:17">
      <c r="A53" s="34" t="s">
        <v>95</v>
      </c>
      <c r="B53" s="194">
        <f>PPCL_NG!I53+PPCL_Spot!I53+GT_NG!I53+GT_Spot!I53+Bawana_NG!I53+Bawana_RLNG!I53+Bawana_Spot!I53</f>
        <v>175.59</v>
      </c>
      <c r="C53" s="194">
        <f>PPCL_NG!P53+PPCL_Spot!P53+GT_NG!P53+GT_Spot!P53+Bawana_NG!P53+Bawana_RLNG!P53+Bawana_Spot!P53</f>
        <v>175.44764496120661</v>
      </c>
      <c r="D53" s="195">
        <f t="shared" si="0"/>
        <v>0.14235503879339717</v>
      </c>
      <c r="E53" s="194">
        <f>PPCL_NG!J53+PPCL_Spot!J53+GT_NG!J53+GT_Spot!J53+Bawana_NG!J53+Bawana_RLNG!J53+Bawana_Spot!J53</f>
        <v>62.31</v>
      </c>
      <c r="F53" s="194">
        <f>PPCL_NG!Q53+PPCL_Spot!Q53+GT_NG!Q53+GT_Spot!Q53+Bawana_NG!Q53+Bawana_RLNG!Q53+Bawana_Spot!Q53</f>
        <v>62.233329577199683</v>
      </c>
      <c r="G53" s="195">
        <f t="shared" si="1"/>
        <v>7.6670422800319216E-2</v>
      </c>
      <c r="H53" s="194">
        <f>PPCL_NG!K53+PPCL_Spot!K53+GT_NG!K53+GT_Spot!K53+Bawana_NG!K53+Bawana_RLNG!K53+Bawana_Spot!K53</f>
        <v>9.49</v>
      </c>
      <c r="I53" s="194">
        <f>PPCL_NG!R53+PPCL_Spot!R53+GT_NG!R53+GT_Spot!R53+Bawana_NG!R53+Bawana_RLNG!R53+Bawana_Spot!R53</f>
        <v>9.4897791643032701</v>
      </c>
      <c r="J53" s="195">
        <f t="shared" si="2"/>
        <v>2.2083569673014836E-4</v>
      </c>
      <c r="K53" s="194">
        <f>PPCL_NG!L53+PPCL_Spot!L53+GT_NG!L53+GT_Spot!L53+Bawana_NG!L53+Bawana_RLNG!L53+Bawana_Spot!L53</f>
        <v>39.159999999999997</v>
      </c>
      <c r="L53" s="194">
        <f>PPCL_NG!S53+PPCL_Spot!S53+GT_NG!S53+GT_Spot!S53+Bawana_NG!S53+Bawana_RLNG!S53+Bawana_Spot!S53</f>
        <v>39.138871179795338</v>
      </c>
      <c r="M53" s="195">
        <f t="shared" si="3"/>
        <v>2.1128820204658894E-2</v>
      </c>
      <c r="N53" s="194">
        <f>PPCL_NG!M53+PPCL_Spot!M53+GT_NG!M53+GT_Spot!M53+Bawana_NG!M53+Bawana_RLNG!M53+Bawana_Spot!M53</f>
        <v>71.53</v>
      </c>
      <c r="O53" s="194">
        <f>PPCL_NG!T53+PPCL_Spot!T53+GT_NG!T53+GT_Spot!T53+Bawana_NG!T53+Bawana_RLNG!T53+Bawana_Spot!T53</f>
        <v>71.430375117495132</v>
      </c>
      <c r="P53" s="195">
        <f t="shared" si="4"/>
        <v>9.9624882504869561E-2</v>
      </c>
      <c r="Q53" s="195">
        <f t="shared" si="5"/>
        <v>0.33999999999997499</v>
      </c>
    </row>
    <row r="54" spans="1:17">
      <c r="A54" s="34" t="s">
        <v>96</v>
      </c>
      <c r="B54" s="194">
        <f>PPCL_NG!I54+PPCL_Spot!I54+GT_NG!I54+GT_Spot!I54+Bawana_NG!I54+Bawana_RLNG!I54+Bawana_Spot!I54</f>
        <v>175.59</v>
      </c>
      <c r="C54" s="194">
        <f>PPCL_NG!P54+PPCL_Spot!P54+GT_NG!P54+GT_Spot!P54+Bawana_NG!P54+Bawana_RLNG!P54+Bawana_Spot!P54</f>
        <v>175.44764496120661</v>
      </c>
      <c r="D54" s="195">
        <f t="shared" si="0"/>
        <v>0.14235503879339717</v>
      </c>
      <c r="E54" s="194">
        <f>PPCL_NG!J54+PPCL_Spot!J54+GT_NG!J54+GT_Spot!J54+Bawana_NG!J54+Bawana_RLNG!J54+Bawana_Spot!J54</f>
        <v>62.31</v>
      </c>
      <c r="F54" s="194">
        <f>PPCL_NG!Q54+PPCL_Spot!Q54+GT_NG!Q54+GT_Spot!Q54+Bawana_NG!Q54+Bawana_RLNG!Q54+Bawana_Spot!Q54</f>
        <v>62.233329577199683</v>
      </c>
      <c r="G54" s="195">
        <f t="shared" si="1"/>
        <v>7.6670422800319216E-2</v>
      </c>
      <c r="H54" s="194">
        <f>PPCL_NG!K54+PPCL_Spot!K54+GT_NG!K54+GT_Spot!K54+Bawana_NG!K54+Bawana_RLNG!K54+Bawana_Spot!K54</f>
        <v>9.49</v>
      </c>
      <c r="I54" s="194">
        <f>PPCL_NG!R54+PPCL_Spot!R54+GT_NG!R54+GT_Spot!R54+Bawana_NG!R54+Bawana_RLNG!R54+Bawana_Spot!R54</f>
        <v>9.4897791643032701</v>
      </c>
      <c r="J54" s="195">
        <f t="shared" si="2"/>
        <v>2.2083569673014836E-4</v>
      </c>
      <c r="K54" s="194">
        <f>PPCL_NG!L54+PPCL_Spot!L54+GT_NG!L54+GT_Spot!L54+Bawana_NG!L54+Bawana_RLNG!L54+Bawana_Spot!L54</f>
        <v>39.159999999999997</v>
      </c>
      <c r="L54" s="194">
        <f>PPCL_NG!S54+PPCL_Spot!S54+GT_NG!S54+GT_Spot!S54+Bawana_NG!S54+Bawana_RLNG!S54+Bawana_Spot!S54</f>
        <v>39.138871179795338</v>
      </c>
      <c r="M54" s="195">
        <f t="shared" si="3"/>
        <v>2.1128820204658894E-2</v>
      </c>
      <c r="N54" s="194">
        <f>PPCL_NG!M54+PPCL_Spot!M54+GT_NG!M54+GT_Spot!M54+Bawana_NG!M54+Bawana_RLNG!M54+Bawana_Spot!M54</f>
        <v>71.53</v>
      </c>
      <c r="O54" s="194">
        <f>PPCL_NG!T54+PPCL_Spot!T54+GT_NG!T54+GT_Spot!T54+Bawana_NG!T54+Bawana_RLNG!T54+Bawana_Spot!T54</f>
        <v>71.430375117495132</v>
      </c>
      <c r="P54" s="195">
        <f t="shared" si="4"/>
        <v>9.9624882504869561E-2</v>
      </c>
      <c r="Q54" s="195">
        <f t="shared" si="5"/>
        <v>0.33999999999997499</v>
      </c>
    </row>
    <row r="55" spans="1:17">
      <c r="A55" s="34" t="s">
        <v>97</v>
      </c>
      <c r="B55" s="194">
        <f>PPCL_NG!I55+PPCL_Spot!I55+GT_NG!I55+GT_Spot!I55+Bawana_NG!I55+Bawana_RLNG!I55+Bawana_Spot!I55</f>
        <v>175.59</v>
      </c>
      <c r="C55" s="194">
        <f>PPCL_NG!P55+PPCL_Spot!P55+GT_NG!P55+GT_Spot!P55+Bawana_NG!P55+Bawana_RLNG!P55+Bawana_Spot!P55</f>
        <v>175.29416592463213</v>
      </c>
      <c r="D55" s="195">
        <f t="shared" si="0"/>
        <v>0.29583407536787831</v>
      </c>
      <c r="E55" s="194">
        <f>PPCL_NG!J55+PPCL_Spot!J55+GT_NG!J55+GT_Spot!J55+Bawana_NG!J55+Bawana_RLNG!J55+Bawana_Spot!J55</f>
        <v>62.31</v>
      </c>
      <c r="F55" s="194">
        <f>PPCL_NG!Q55+PPCL_Spot!Q55+GT_NG!Q55+GT_Spot!Q55+Bawana_NG!Q55+Bawana_RLNG!Q55+Bawana_Spot!Q55</f>
        <v>62.149273674731646</v>
      </c>
      <c r="G55" s="195">
        <f t="shared" si="1"/>
        <v>0.16072632526835662</v>
      </c>
      <c r="H55" s="194">
        <f>PPCL_NG!K55+PPCL_Spot!K55+GT_NG!K55+GT_Spot!K55+Bawana_NG!K55+Bawana_RLNG!K55+Bawana_Spot!K55</f>
        <v>9.49</v>
      </c>
      <c r="I55" s="194">
        <f>PPCL_NG!R55+PPCL_Spot!R55+GT_NG!R55+GT_Spot!R55+Bawana_NG!R55+Bawana_RLNG!R55+Bawana_Spot!R55</f>
        <v>9.4897791643032701</v>
      </c>
      <c r="J55" s="195">
        <f t="shared" si="2"/>
        <v>2.2083569673014836E-4</v>
      </c>
      <c r="K55" s="194">
        <f>PPCL_NG!L55+PPCL_Spot!L55+GT_NG!L55+GT_Spot!L55+Bawana_NG!L55+Bawana_RLNG!L55+Bawana_Spot!L55</f>
        <v>39.159999999999997</v>
      </c>
      <c r="L55" s="194">
        <f>PPCL_NG!S55+PPCL_Spot!S55+GT_NG!S55+GT_Spot!S55+Bawana_NG!S55+Bawana_RLNG!S55+Bawana_Spot!S55</f>
        <v>39.115986850327602</v>
      </c>
      <c r="M55" s="195">
        <f t="shared" si="3"/>
        <v>4.4013149672395002E-2</v>
      </c>
      <c r="N55" s="194">
        <f>PPCL_NG!M55+PPCL_Spot!M55+GT_NG!M55+GT_Spot!M55+Bawana_NG!M55+Bawana_RLNG!M55+Bawana_Spot!M55</f>
        <v>71.53</v>
      </c>
      <c r="O55" s="194">
        <f>PPCL_NG!T55+PPCL_Spot!T55+GT_NG!T55+GT_Spot!T55+Bawana_NG!T55+Bawana_RLNG!T55+Bawana_Spot!T55</f>
        <v>71.320794386005389</v>
      </c>
      <c r="P55" s="195">
        <f t="shared" si="4"/>
        <v>0.20920561399461235</v>
      </c>
      <c r="Q55" s="195">
        <f t="shared" si="5"/>
        <v>0.70999999999997243</v>
      </c>
    </row>
    <row r="56" spans="1:17">
      <c r="A56" s="34" t="s">
        <v>98</v>
      </c>
      <c r="B56" s="194">
        <f>PPCL_NG!I56+PPCL_Spot!I56+GT_NG!I56+GT_Spot!I56+Bawana_NG!I56+Bawana_RLNG!I56+Bawana_Spot!I56</f>
        <v>175.59</v>
      </c>
      <c r="C56" s="194">
        <f>PPCL_NG!P56+PPCL_Spot!P56+GT_NG!P56+GT_Spot!P56+Bawana_NG!P56+Bawana_RLNG!P56+Bawana_Spot!P56</f>
        <v>175.44764496120661</v>
      </c>
      <c r="D56" s="195">
        <f t="shared" si="0"/>
        <v>0.14235503879339717</v>
      </c>
      <c r="E56" s="194">
        <f>PPCL_NG!J56+PPCL_Spot!J56+GT_NG!J56+GT_Spot!J56+Bawana_NG!J56+Bawana_RLNG!J56+Bawana_Spot!J56</f>
        <v>62.31</v>
      </c>
      <c r="F56" s="194">
        <f>PPCL_NG!Q56+PPCL_Spot!Q56+GT_NG!Q56+GT_Spot!Q56+Bawana_NG!Q56+Bawana_RLNG!Q56+Bawana_Spot!Q56</f>
        <v>62.233329577199683</v>
      </c>
      <c r="G56" s="195">
        <f t="shared" si="1"/>
        <v>7.6670422800319216E-2</v>
      </c>
      <c r="H56" s="194">
        <f>PPCL_NG!K56+PPCL_Spot!K56+GT_NG!K56+GT_Spot!K56+Bawana_NG!K56+Bawana_RLNG!K56+Bawana_Spot!K56</f>
        <v>9.49</v>
      </c>
      <c r="I56" s="194">
        <f>PPCL_NG!R56+PPCL_Spot!R56+GT_NG!R56+GT_Spot!R56+Bawana_NG!R56+Bawana_RLNG!R56+Bawana_Spot!R56</f>
        <v>9.4897791643032701</v>
      </c>
      <c r="J56" s="195">
        <f t="shared" si="2"/>
        <v>2.2083569673014836E-4</v>
      </c>
      <c r="K56" s="194">
        <f>PPCL_NG!L56+PPCL_Spot!L56+GT_NG!L56+GT_Spot!L56+Bawana_NG!L56+Bawana_RLNG!L56+Bawana_Spot!L56</f>
        <v>39.159999999999997</v>
      </c>
      <c r="L56" s="194">
        <f>PPCL_NG!S56+PPCL_Spot!S56+GT_NG!S56+GT_Spot!S56+Bawana_NG!S56+Bawana_RLNG!S56+Bawana_Spot!S56</f>
        <v>39.138871179795338</v>
      </c>
      <c r="M56" s="195">
        <f t="shared" si="3"/>
        <v>2.1128820204658894E-2</v>
      </c>
      <c r="N56" s="194">
        <f>PPCL_NG!M56+PPCL_Spot!M56+GT_NG!M56+GT_Spot!M56+Bawana_NG!M56+Bawana_RLNG!M56+Bawana_Spot!M56</f>
        <v>71.53</v>
      </c>
      <c r="O56" s="194">
        <f>PPCL_NG!T56+PPCL_Spot!T56+GT_NG!T56+GT_Spot!T56+Bawana_NG!T56+Bawana_RLNG!T56+Bawana_Spot!T56</f>
        <v>71.430375117495132</v>
      </c>
      <c r="P56" s="195">
        <f t="shared" si="4"/>
        <v>9.9624882504869561E-2</v>
      </c>
      <c r="Q56" s="195">
        <f t="shared" si="5"/>
        <v>0.33999999999997499</v>
      </c>
    </row>
    <row r="57" spans="1:17">
      <c r="A57" s="34" t="s">
        <v>99</v>
      </c>
      <c r="B57" s="194">
        <f>PPCL_NG!I57+PPCL_Spot!I57+GT_NG!I57+GT_Spot!I57+Bawana_NG!I57+Bawana_RLNG!I57+Bawana_Spot!I57</f>
        <v>175.58</v>
      </c>
      <c r="C57" s="194">
        <f>PPCL_NG!P57+PPCL_Spot!P57+GT_NG!P57+GT_Spot!P57+Bawana_NG!P57+Bawana_RLNG!P57+Bawana_Spot!P57</f>
        <v>175.43480876723893</v>
      </c>
      <c r="D57" s="195">
        <f t="shared" si="0"/>
        <v>0.14519123276107848</v>
      </c>
      <c r="E57" s="194">
        <f>PPCL_NG!J57+PPCL_Spot!J57+GT_NG!J57+GT_Spot!J57+Bawana_NG!J57+Bawana_RLNG!J57+Bawana_Spot!J57</f>
        <v>62.31</v>
      </c>
      <c r="F57" s="194">
        <f>PPCL_NG!Q57+PPCL_Spot!Q57+GT_NG!Q57+GT_Spot!Q57+Bawana_NG!Q57+Bawana_RLNG!Q57+Bawana_Spot!Q57</f>
        <v>62.23171817909936</v>
      </c>
      <c r="G57" s="195">
        <f t="shared" si="1"/>
        <v>7.8281820900642174E-2</v>
      </c>
      <c r="H57" s="194">
        <f>PPCL_NG!K57+PPCL_Spot!K57+GT_NG!K57+GT_Spot!K57+Bawana_NG!K57+Bawana_RLNG!K57+Bawana_Spot!K57</f>
        <v>9.49</v>
      </c>
      <c r="I57" s="194">
        <f>PPCL_NG!R57+PPCL_Spot!R57+GT_NG!R57+GT_Spot!R57+Bawana_NG!R57+Bawana_RLNG!R57+Bawana_Spot!R57</f>
        <v>9.4891709323419313</v>
      </c>
      <c r="J57" s="195">
        <f t="shared" si="2"/>
        <v>8.2906765806889382E-4</v>
      </c>
      <c r="K57" s="194">
        <f>PPCL_NG!L57+PPCL_Spot!L57+GT_NG!L57+GT_Spot!L57+Bawana_NG!L57+Bawana_RLNG!L57+Bawana_Spot!L57</f>
        <v>39.15</v>
      </c>
      <c r="L57" s="194">
        <f>PPCL_NG!S57+PPCL_Spot!S57+GT_NG!S57+GT_Spot!S57+Bawana_NG!S57+Bawana_RLNG!S57+Bawana_Spot!S57</f>
        <v>39.12586001498947</v>
      </c>
      <c r="M57" s="195">
        <f t="shared" si="3"/>
        <v>2.4139985010528164E-2</v>
      </c>
      <c r="N57" s="194">
        <f>PPCL_NG!M57+PPCL_Spot!M57+GT_NG!M57+GT_Spot!M57+Bawana_NG!M57+Bawana_RLNG!M57+Bawana_Spot!M57</f>
        <v>71.56</v>
      </c>
      <c r="O57" s="194">
        <f>PPCL_NG!T57+PPCL_Spot!T57+GT_NG!T57+GT_Spot!T57+Bawana_NG!T57+Bawana_RLNG!T57+Bawana_Spot!T57</f>
        <v>71.458442106330324</v>
      </c>
      <c r="P57" s="195">
        <f t="shared" si="4"/>
        <v>0.10155789366967838</v>
      </c>
      <c r="Q57" s="195">
        <f t="shared" si="5"/>
        <v>0.34999999999999609</v>
      </c>
    </row>
    <row r="58" spans="1:17">
      <c r="A58" s="34" t="s">
        <v>100</v>
      </c>
      <c r="B58" s="194">
        <f>PPCL_NG!I58+PPCL_Spot!I58+GT_NG!I58+GT_Spot!I58+Bawana_NG!I58+Bawana_RLNG!I58+Bawana_Spot!I58</f>
        <v>175.58</v>
      </c>
      <c r="C58" s="194">
        <f>PPCL_NG!P58+PPCL_Spot!P58+GT_NG!P58+GT_Spot!P58+Bawana_NG!P58+Bawana_RLNG!P58+Bawana_Spot!P58</f>
        <v>175.43480876723893</v>
      </c>
      <c r="D58" s="195">
        <f t="shared" si="0"/>
        <v>0.14519123276107848</v>
      </c>
      <c r="E58" s="194">
        <f>PPCL_NG!J58+PPCL_Spot!J58+GT_NG!J58+GT_Spot!J58+Bawana_NG!J58+Bawana_RLNG!J58+Bawana_Spot!J58</f>
        <v>62.31</v>
      </c>
      <c r="F58" s="194">
        <f>PPCL_NG!Q58+PPCL_Spot!Q58+GT_NG!Q58+GT_Spot!Q58+Bawana_NG!Q58+Bawana_RLNG!Q58+Bawana_Spot!Q58</f>
        <v>62.23171817909936</v>
      </c>
      <c r="G58" s="195">
        <f t="shared" si="1"/>
        <v>7.8281820900642174E-2</v>
      </c>
      <c r="H58" s="194">
        <f>PPCL_NG!K58+PPCL_Spot!K58+GT_NG!K58+GT_Spot!K58+Bawana_NG!K58+Bawana_RLNG!K58+Bawana_Spot!K58</f>
        <v>9.49</v>
      </c>
      <c r="I58" s="194">
        <f>PPCL_NG!R58+PPCL_Spot!R58+GT_NG!R58+GT_Spot!R58+Bawana_NG!R58+Bawana_RLNG!R58+Bawana_Spot!R58</f>
        <v>9.4891709323419313</v>
      </c>
      <c r="J58" s="195">
        <f t="shared" si="2"/>
        <v>8.2906765806889382E-4</v>
      </c>
      <c r="K58" s="194">
        <f>PPCL_NG!L58+PPCL_Spot!L58+GT_NG!L58+GT_Spot!L58+Bawana_NG!L58+Bawana_RLNG!L58+Bawana_Spot!L58</f>
        <v>39.15</v>
      </c>
      <c r="L58" s="194">
        <f>PPCL_NG!S58+PPCL_Spot!S58+GT_NG!S58+GT_Spot!S58+Bawana_NG!S58+Bawana_RLNG!S58+Bawana_Spot!S58</f>
        <v>39.12586001498947</v>
      </c>
      <c r="M58" s="195">
        <f t="shared" si="3"/>
        <v>2.4139985010528164E-2</v>
      </c>
      <c r="N58" s="194">
        <f>PPCL_NG!M58+PPCL_Spot!M58+GT_NG!M58+GT_Spot!M58+Bawana_NG!M58+Bawana_RLNG!M58+Bawana_Spot!M58</f>
        <v>71.56</v>
      </c>
      <c r="O58" s="194">
        <f>PPCL_NG!T58+PPCL_Spot!T58+GT_NG!T58+GT_Spot!T58+Bawana_NG!T58+Bawana_RLNG!T58+Bawana_Spot!T58</f>
        <v>71.458442106330324</v>
      </c>
      <c r="P58" s="195">
        <f t="shared" si="4"/>
        <v>0.10155789366967838</v>
      </c>
      <c r="Q58" s="195">
        <f t="shared" si="5"/>
        <v>0.34999999999999609</v>
      </c>
    </row>
    <row r="59" spans="1:17">
      <c r="A59" s="34" t="s">
        <v>101</v>
      </c>
      <c r="B59" s="194">
        <f>PPCL_NG!I59+PPCL_Spot!I59+GT_NG!I59+GT_Spot!I59+Bawana_NG!I59+Bawana_RLNG!I59+Bawana_Spot!I59</f>
        <v>161.64000000000001</v>
      </c>
      <c r="C59" s="194">
        <f>PPCL_NG!P59+PPCL_Spot!P59+GT_NG!P59+GT_Spot!P59+Bawana_NG!P59+Bawana_RLNG!P59+Bawana_Spot!P59</f>
        <v>161.34382166950277</v>
      </c>
      <c r="D59" s="195">
        <f t="shared" si="0"/>
        <v>0.2961783304972414</v>
      </c>
      <c r="E59" s="194">
        <f>PPCL_NG!J59+PPCL_Spot!J59+GT_NG!J59+GT_Spot!J59+Bawana_NG!J59+Bawana_RLNG!J59+Bawana_Spot!J59</f>
        <v>54.67</v>
      </c>
      <c r="F59" s="194">
        <f>PPCL_NG!Q59+PPCL_Spot!Q59+GT_NG!Q59+GT_Spot!Q59+Bawana_NG!Q59+Bawana_RLNG!Q59+Bawana_Spot!Q59</f>
        <v>54.509118355076581</v>
      </c>
      <c r="G59" s="195">
        <f t="shared" si="1"/>
        <v>0.16088164492342116</v>
      </c>
      <c r="H59" s="194">
        <f>PPCL_NG!K59+PPCL_Spot!K59+GT_NG!K59+GT_Spot!K59+Bawana_NG!K59+Bawana_RLNG!K59+Bawana_Spot!K59</f>
        <v>9.49</v>
      </c>
      <c r="I59" s="194">
        <f>PPCL_NG!R59+PPCL_Spot!R59+GT_NG!R59+GT_Spot!R59+Bawana_NG!R59+Bawana_RLNG!R59+Bawana_Spot!R59</f>
        <v>9.4897791643032701</v>
      </c>
      <c r="J59" s="195">
        <f t="shared" si="2"/>
        <v>2.2083569673014836E-4</v>
      </c>
      <c r="K59" s="194">
        <f>PPCL_NG!L59+PPCL_Spot!L59+GT_NG!L59+GT_Spot!L59+Bawana_NG!L59+Bawana_RLNG!L59+Bawana_Spot!L59</f>
        <v>37.08</v>
      </c>
      <c r="L59" s="194">
        <f>PPCL_NG!S59+PPCL_Spot!S59+GT_NG!S59+GT_Spot!S59+Bawana_NG!S59+Bawana_RLNG!S59+Bawana_Spot!S59</f>
        <v>37.044631527698996</v>
      </c>
      <c r="M59" s="195">
        <f t="shared" si="3"/>
        <v>3.536847230100193E-2</v>
      </c>
      <c r="N59" s="194">
        <f>PPCL_NG!M59+PPCL_Spot!M59+GT_NG!M59+GT_Spot!M59+Bawana_NG!M59+Bawana_RLNG!M59+Bawana_Spot!M59</f>
        <v>61.57</v>
      </c>
      <c r="O59" s="194">
        <f>PPCL_NG!T59+PPCL_Spot!T59+GT_NG!T59+GT_Spot!T59+Bawana_NG!T59+Bawana_RLNG!T59+Bawana_Spot!T59</f>
        <v>61.360419283418416</v>
      </c>
      <c r="P59" s="195">
        <f t="shared" si="4"/>
        <v>0.20958071658158417</v>
      </c>
      <c r="Q59" s="195">
        <f t="shared" si="5"/>
        <v>0.70222999999997882</v>
      </c>
    </row>
    <row r="60" spans="1:17">
      <c r="A60" s="34" t="s">
        <v>102</v>
      </c>
      <c r="B60" s="194">
        <f>PPCL_NG!I60+PPCL_Spot!I60+GT_NG!I60+GT_Spot!I60+Bawana_NG!I60+Bawana_RLNG!I60+Bawana_Spot!I60</f>
        <v>198.20000000000002</v>
      </c>
      <c r="C60" s="194">
        <f>PPCL_NG!P60+PPCL_Spot!P60+GT_NG!P60+GT_Spot!P60+Bawana_NG!P60+Bawana_RLNG!P60+Bawana_Spot!P60</f>
        <v>197.95601248466124</v>
      </c>
      <c r="D60" s="195">
        <f t="shared" si="0"/>
        <v>0.24398751533877316</v>
      </c>
      <c r="E60" s="194">
        <f>PPCL_NG!J60+PPCL_Spot!J60+GT_NG!J60+GT_Spot!J60+Bawana_NG!J60+Bawana_RLNG!J60+Bawana_Spot!J60</f>
        <v>73.06</v>
      </c>
      <c r="F60" s="194">
        <f>PPCL_NG!Q60+PPCL_Spot!Q60+GT_NG!Q60+GT_Spot!Q60+Bawana_NG!Q60+Bawana_RLNG!Q60+Bawana_Spot!Q60</f>
        <v>72.968868338445219</v>
      </c>
      <c r="G60" s="195">
        <f t="shared" si="1"/>
        <v>9.113166155478325E-2</v>
      </c>
      <c r="H60" s="194">
        <f>PPCL_NG!K60+PPCL_Spot!K60+GT_NG!K60+GT_Spot!K60+Bawana_NG!K60+Bawana_RLNG!K60+Bawana_Spot!K60</f>
        <v>14.65</v>
      </c>
      <c r="I60" s="194">
        <f>PPCL_NG!R60+PPCL_Spot!R60+GT_NG!R60+GT_Spot!R60+Bawana_NG!R60+Bawana_RLNG!R60+Bawana_Spot!R60</f>
        <v>14.650386792415553</v>
      </c>
      <c r="J60" s="195">
        <f t="shared" si="2"/>
        <v>-3.8679241555250599E-4</v>
      </c>
      <c r="K60" s="194">
        <f>PPCL_NG!L60+PPCL_Spot!L60+GT_NG!L60+GT_Spot!L60+Bawana_NG!L60+Bawana_RLNG!L60+Bawana_Spot!L60</f>
        <v>64.150000000000006</v>
      </c>
      <c r="L60" s="194">
        <f>PPCL_NG!S60+PPCL_Spot!S60+GT_NG!S60+GT_Spot!S60+Bawana_NG!S60+Bawana_RLNG!S60+Bawana_Spot!S60</f>
        <v>64.123430784381469</v>
      </c>
      <c r="M60" s="195">
        <f t="shared" si="3"/>
        <v>2.6569215618536646E-2</v>
      </c>
      <c r="N60" s="194">
        <f>PPCL_NG!M60+PPCL_Spot!M60+GT_NG!M60+GT_Spot!M60+Bawana_NG!M60+Bawana_RLNG!M60+Bawana_Spot!M60</f>
        <v>84.16</v>
      </c>
      <c r="O60" s="194">
        <f>PPCL_NG!T60+PPCL_Spot!T60+GT_NG!T60+GT_Spot!T60+Bawana_NG!T60+Bawana_RLNG!T60+Bawana_Spot!T60</f>
        <v>84.041301600096517</v>
      </c>
      <c r="P60" s="195">
        <f t="shared" si="4"/>
        <v>0.11869839990347941</v>
      </c>
      <c r="Q60" s="195">
        <f t="shared" si="5"/>
        <v>0.48000000000001997</v>
      </c>
    </row>
    <row r="61" spans="1:17">
      <c r="A61" s="34" t="s">
        <v>103</v>
      </c>
      <c r="B61" s="194">
        <f>PPCL_NG!I61+PPCL_Spot!I61+GT_NG!I61+GT_Spot!I61+Bawana_NG!I61+Bawana_RLNG!I61+Bawana_Spot!I61</f>
        <v>198.20000000000002</v>
      </c>
      <c r="C61" s="194">
        <f>PPCL_NG!P61+PPCL_Spot!P61+GT_NG!P61+GT_Spot!P61+Bawana_NG!P61+Bawana_RLNG!P61+Bawana_Spot!P61</f>
        <v>197.95638998927666</v>
      </c>
      <c r="D61" s="195">
        <f t="shared" si="0"/>
        <v>0.24361001072335853</v>
      </c>
      <c r="E61" s="194">
        <f>PPCL_NG!J61+PPCL_Spot!J61+GT_NG!J61+GT_Spot!J61+Bawana_NG!J61+Bawana_RLNG!J61+Bawana_Spot!J61</f>
        <v>73.06</v>
      </c>
      <c r="F61" s="194">
        <f>PPCL_NG!Q61+PPCL_Spot!Q61+GT_NG!Q61+GT_Spot!Q61+Bawana_NG!Q61+Bawana_RLNG!Q61+Bawana_Spot!Q61</f>
        <v>72.968985811010697</v>
      </c>
      <c r="G61" s="195">
        <f t="shared" si="1"/>
        <v>9.1014188989305467E-2</v>
      </c>
      <c r="H61" s="194">
        <f>PPCL_NG!K61+PPCL_Spot!K61+GT_NG!K61+GT_Spot!K61+Bawana_NG!K61+Bawana_RLNG!K61+Bawana_Spot!K61</f>
        <v>14.65</v>
      </c>
      <c r="I61" s="194">
        <f>PPCL_NG!R61+PPCL_Spot!R61+GT_NG!R61+GT_Spot!R61+Bawana_NG!R61+Bawana_RLNG!R61+Bawana_Spot!R61</f>
        <v>14.650402037744051</v>
      </c>
      <c r="J61" s="195">
        <f t="shared" si="2"/>
        <v>-4.0203774405078718E-4</v>
      </c>
      <c r="K61" s="194">
        <f>PPCL_NG!L61+PPCL_Spot!L61+GT_NG!L61+GT_Spot!L61+Bawana_NG!L61+Bawana_RLNG!L61+Bawana_Spot!L61</f>
        <v>64.150000000000006</v>
      </c>
      <c r="L61" s="194">
        <f>PPCL_NG!S61+PPCL_Spot!S61+GT_NG!S61+GT_Spot!S61+Bawana_NG!S61+Bawana_RLNG!S61+Bawana_Spot!S61</f>
        <v>64.123480383909111</v>
      </c>
      <c r="M61" s="195">
        <f t="shared" si="3"/>
        <v>2.651961609089426E-2</v>
      </c>
      <c r="N61" s="194">
        <f>PPCL_NG!M61+PPCL_Spot!M61+GT_NG!M61+GT_Spot!M61+Bawana_NG!M61+Bawana_RLNG!M61+Bawana_Spot!M61</f>
        <v>103.77000000000001</v>
      </c>
      <c r="O61" s="194">
        <f>PPCL_NG!T61+PPCL_Spot!T61+GT_NG!T61+GT_Spot!T61+Bawana_NG!T61+Bawana_RLNG!T61+Bawana_Spot!T61</f>
        <v>103.6507417780595</v>
      </c>
      <c r="P61" s="195">
        <f t="shared" si="4"/>
        <v>0.1192582219405125</v>
      </c>
      <c r="Q61" s="195">
        <f t="shared" si="5"/>
        <v>0.48000000000001997</v>
      </c>
    </row>
    <row r="62" spans="1:17">
      <c r="A62" s="34" t="s">
        <v>104</v>
      </c>
      <c r="B62" s="194">
        <f>PPCL_NG!I62+PPCL_Spot!I62+GT_NG!I62+GT_Spot!I62+Bawana_NG!I62+Bawana_RLNG!I62+Bawana_Spot!I62</f>
        <v>198.20000000000002</v>
      </c>
      <c r="C62" s="194">
        <f>PPCL_NG!P62+PPCL_Spot!P62+GT_NG!P62+GT_Spot!P62+Bawana_NG!P62+Bawana_RLNG!P62+Bawana_Spot!P62</f>
        <v>197.95638998927666</v>
      </c>
      <c r="D62" s="195">
        <f t="shared" si="0"/>
        <v>0.24361001072335853</v>
      </c>
      <c r="E62" s="194">
        <f>PPCL_NG!J62+PPCL_Spot!J62+GT_NG!J62+GT_Spot!J62+Bawana_NG!J62+Bawana_RLNG!J62+Bawana_Spot!J62</f>
        <v>73.06</v>
      </c>
      <c r="F62" s="194">
        <f>PPCL_NG!Q62+PPCL_Spot!Q62+GT_NG!Q62+GT_Spot!Q62+Bawana_NG!Q62+Bawana_RLNG!Q62+Bawana_Spot!Q62</f>
        <v>72.968985811010697</v>
      </c>
      <c r="G62" s="195">
        <f t="shared" si="1"/>
        <v>9.1014188989305467E-2</v>
      </c>
      <c r="H62" s="194">
        <f>PPCL_NG!K62+PPCL_Spot!K62+GT_NG!K62+GT_Spot!K62+Bawana_NG!K62+Bawana_RLNG!K62+Bawana_Spot!K62</f>
        <v>14.65</v>
      </c>
      <c r="I62" s="194">
        <f>PPCL_NG!R62+PPCL_Spot!R62+GT_NG!R62+GT_Spot!R62+Bawana_NG!R62+Bawana_RLNG!R62+Bawana_Spot!R62</f>
        <v>14.650402037744051</v>
      </c>
      <c r="J62" s="195">
        <f t="shared" si="2"/>
        <v>-4.0203774405078718E-4</v>
      </c>
      <c r="K62" s="194">
        <f>PPCL_NG!L62+PPCL_Spot!L62+GT_NG!L62+GT_Spot!L62+Bawana_NG!L62+Bawana_RLNG!L62+Bawana_Spot!L62</f>
        <v>64.150000000000006</v>
      </c>
      <c r="L62" s="194">
        <f>PPCL_NG!S62+PPCL_Spot!S62+GT_NG!S62+GT_Spot!S62+Bawana_NG!S62+Bawana_RLNG!S62+Bawana_Spot!S62</f>
        <v>64.123480383909111</v>
      </c>
      <c r="M62" s="195">
        <f t="shared" si="3"/>
        <v>2.651961609089426E-2</v>
      </c>
      <c r="N62" s="194">
        <f>PPCL_NG!M62+PPCL_Spot!M62+GT_NG!M62+GT_Spot!M62+Bawana_NG!M62+Bawana_RLNG!M62+Bawana_Spot!M62</f>
        <v>103.77000000000001</v>
      </c>
      <c r="O62" s="194">
        <f>PPCL_NG!T62+PPCL_Spot!T62+GT_NG!T62+GT_Spot!T62+Bawana_NG!T62+Bawana_RLNG!T62+Bawana_Spot!T62</f>
        <v>103.6507417780595</v>
      </c>
      <c r="P62" s="195">
        <f t="shared" si="4"/>
        <v>0.1192582219405125</v>
      </c>
      <c r="Q62" s="195">
        <f t="shared" si="5"/>
        <v>0.48000000000001997</v>
      </c>
    </row>
    <row r="63" spans="1:17">
      <c r="A63" s="34" t="s">
        <v>105</v>
      </c>
      <c r="B63" s="194">
        <f>PPCL_NG!I63+PPCL_Spot!I63+GT_NG!I63+GT_Spot!I63+Bawana_NG!I63+Bawana_RLNG!I63+Bawana_Spot!I63</f>
        <v>198.20000000000002</v>
      </c>
      <c r="C63" s="194">
        <f>PPCL_NG!P63+PPCL_Spot!P63+GT_NG!P63+GT_Spot!P63+Bawana_NG!P63+Bawana_RLNG!P63+Bawana_Spot!P63</f>
        <v>197.95638998927666</v>
      </c>
      <c r="D63" s="195">
        <f t="shared" si="0"/>
        <v>0.24361001072335853</v>
      </c>
      <c r="E63" s="194">
        <f>PPCL_NG!J63+PPCL_Spot!J63+GT_NG!J63+GT_Spot!J63+Bawana_NG!J63+Bawana_RLNG!J63+Bawana_Spot!J63</f>
        <v>73.06</v>
      </c>
      <c r="F63" s="194">
        <f>PPCL_NG!Q63+PPCL_Spot!Q63+GT_NG!Q63+GT_Spot!Q63+Bawana_NG!Q63+Bawana_RLNG!Q63+Bawana_Spot!Q63</f>
        <v>72.968985811010697</v>
      </c>
      <c r="G63" s="195">
        <f t="shared" si="1"/>
        <v>9.1014188989305467E-2</v>
      </c>
      <c r="H63" s="194">
        <f>PPCL_NG!K63+PPCL_Spot!K63+GT_NG!K63+GT_Spot!K63+Bawana_NG!K63+Bawana_RLNG!K63+Bawana_Spot!K63</f>
        <v>14.65</v>
      </c>
      <c r="I63" s="194">
        <f>PPCL_NG!R63+PPCL_Spot!R63+GT_NG!R63+GT_Spot!R63+Bawana_NG!R63+Bawana_RLNG!R63+Bawana_Spot!R63</f>
        <v>14.650402037744051</v>
      </c>
      <c r="J63" s="195">
        <f t="shared" si="2"/>
        <v>-4.0203774405078718E-4</v>
      </c>
      <c r="K63" s="194">
        <f>PPCL_NG!L63+PPCL_Spot!L63+GT_NG!L63+GT_Spot!L63+Bawana_NG!L63+Bawana_RLNG!L63+Bawana_Spot!L63</f>
        <v>64.150000000000006</v>
      </c>
      <c r="L63" s="194">
        <f>PPCL_NG!S63+PPCL_Spot!S63+GT_NG!S63+GT_Spot!S63+Bawana_NG!S63+Bawana_RLNG!S63+Bawana_Spot!S63</f>
        <v>64.123480383909111</v>
      </c>
      <c r="M63" s="195">
        <f t="shared" si="3"/>
        <v>2.651961609089426E-2</v>
      </c>
      <c r="N63" s="194">
        <f>PPCL_NG!M63+PPCL_Spot!M63+GT_NG!M63+GT_Spot!M63+Bawana_NG!M63+Bawana_RLNG!M63+Bawana_Spot!M63</f>
        <v>103.77000000000001</v>
      </c>
      <c r="O63" s="194">
        <f>PPCL_NG!T63+PPCL_Spot!T63+GT_NG!T63+GT_Spot!T63+Bawana_NG!T63+Bawana_RLNG!T63+Bawana_Spot!T63</f>
        <v>103.6507417780595</v>
      </c>
      <c r="P63" s="195">
        <f t="shared" si="4"/>
        <v>0.1192582219405125</v>
      </c>
      <c r="Q63" s="195">
        <f t="shared" si="5"/>
        <v>0.48000000000001997</v>
      </c>
    </row>
    <row r="64" spans="1:17">
      <c r="A64" s="34" t="s">
        <v>106</v>
      </c>
      <c r="B64" s="194">
        <f>PPCL_NG!I64+PPCL_Spot!I64+GT_NG!I64+GT_Spot!I64+Bawana_NG!I64+Bawana_RLNG!I64+Bawana_Spot!I64</f>
        <v>198.20000000000002</v>
      </c>
      <c r="C64" s="194">
        <f>PPCL_NG!P64+PPCL_Spot!P64+GT_NG!P64+GT_Spot!P64+Bawana_NG!P64+Bawana_RLNG!P64+Bawana_Spot!P64</f>
        <v>197.95638998927666</v>
      </c>
      <c r="D64" s="195">
        <f t="shared" si="0"/>
        <v>0.24361001072335853</v>
      </c>
      <c r="E64" s="194">
        <f>PPCL_NG!J64+PPCL_Spot!J64+GT_NG!J64+GT_Spot!J64+Bawana_NG!J64+Bawana_RLNG!J64+Bawana_Spot!J64</f>
        <v>73.06</v>
      </c>
      <c r="F64" s="194">
        <f>PPCL_NG!Q64+PPCL_Spot!Q64+GT_NG!Q64+GT_Spot!Q64+Bawana_NG!Q64+Bawana_RLNG!Q64+Bawana_Spot!Q64</f>
        <v>72.968985811010697</v>
      </c>
      <c r="G64" s="195">
        <f t="shared" si="1"/>
        <v>9.1014188989305467E-2</v>
      </c>
      <c r="H64" s="194">
        <f>PPCL_NG!K64+PPCL_Spot!K64+GT_NG!K64+GT_Spot!K64+Bawana_NG!K64+Bawana_RLNG!K64+Bawana_Spot!K64</f>
        <v>14.65</v>
      </c>
      <c r="I64" s="194">
        <f>PPCL_NG!R64+PPCL_Spot!R64+GT_NG!R64+GT_Spot!R64+Bawana_NG!R64+Bawana_RLNG!R64+Bawana_Spot!R64</f>
        <v>14.650402037744051</v>
      </c>
      <c r="J64" s="195">
        <f t="shared" si="2"/>
        <v>-4.0203774405078718E-4</v>
      </c>
      <c r="K64" s="194">
        <f>PPCL_NG!L64+PPCL_Spot!L64+GT_NG!L64+GT_Spot!L64+Bawana_NG!L64+Bawana_RLNG!L64+Bawana_Spot!L64</f>
        <v>64.150000000000006</v>
      </c>
      <c r="L64" s="194">
        <f>PPCL_NG!S64+PPCL_Spot!S64+GT_NG!S64+GT_Spot!S64+Bawana_NG!S64+Bawana_RLNG!S64+Bawana_Spot!S64</f>
        <v>64.123480383909111</v>
      </c>
      <c r="M64" s="195">
        <f t="shared" si="3"/>
        <v>2.651961609089426E-2</v>
      </c>
      <c r="N64" s="194">
        <f>PPCL_NG!M64+PPCL_Spot!M64+GT_NG!M64+GT_Spot!M64+Bawana_NG!M64+Bawana_RLNG!M64+Bawana_Spot!M64</f>
        <v>103.77000000000001</v>
      </c>
      <c r="O64" s="194">
        <f>PPCL_NG!T64+PPCL_Spot!T64+GT_NG!T64+GT_Spot!T64+Bawana_NG!T64+Bawana_RLNG!T64+Bawana_Spot!T64</f>
        <v>103.6507417780595</v>
      </c>
      <c r="P64" s="195">
        <f t="shared" si="4"/>
        <v>0.1192582219405125</v>
      </c>
      <c r="Q64" s="195">
        <f t="shared" si="5"/>
        <v>0.48000000000001997</v>
      </c>
    </row>
    <row r="65" spans="1:17">
      <c r="A65" s="34" t="s">
        <v>107</v>
      </c>
      <c r="B65" s="194">
        <f>PPCL_NG!I65+PPCL_Spot!I65+GT_NG!I65+GT_Spot!I65+Bawana_NG!I65+Bawana_RLNG!I65+Bawana_Spot!I65</f>
        <v>190.85</v>
      </c>
      <c r="C65" s="194">
        <f>PPCL_NG!P65+PPCL_Spot!P65+GT_NG!P65+GT_Spot!P65+Bawana_NG!P65+Bawana_RLNG!P65+Bawana_Spot!P65</f>
        <v>190.61148081515847</v>
      </c>
      <c r="D65" s="195">
        <f t="shared" si="0"/>
        <v>0.23851918484152179</v>
      </c>
      <c r="E65" s="194">
        <f>PPCL_NG!J65+PPCL_Spot!J65+GT_NG!J65+GT_Spot!J65+Bawana_NG!J65+Bawana_RLNG!J65+Bawana_Spot!J65</f>
        <v>70.77</v>
      </c>
      <c r="F65" s="194">
        <f>PPCL_NG!Q65+PPCL_Spot!Q65+GT_NG!Q65+GT_Spot!Q65+Bawana_NG!Q65+Bawana_RLNG!Q65+Bawana_Spot!Q65</f>
        <v>70.685311360810516</v>
      </c>
      <c r="G65" s="195">
        <f t="shared" si="1"/>
        <v>8.4688639189479886E-2</v>
      </c>
      <c r="H65" s="194">
        <f>PPCL_NG!K65+PPCL_Spot!K65+GT_NG!K65+GT_Spot!K65+Bawana_NG!K65+Bawana_RLNG!K65+Bawana_Spot!K65</f>
        <v>14.350000000000001</v>
      </c>
      <c r="I65" s="194">
        <f>PPCL_NG!R65+PPCL_Spot!R65+GT_NG!R65+GT_Spot!R65+Bawana_NG!R65+Bawana_RLNG!R65+Bawana_Spot!R65</f>
        <v>14.350873285068918</v>
      </c>
      <c r="J65" s="195">
        <f t="shared" si="2"/>
        <v>-8.7328506891637403E-4</v>
      </c>
      <c r="K65" s="194">
        <f>PPCL_NG!L65+PPCL_Spot!L65+GT_NG!L65+GT_Spot!L65+Bawana_NG!L65+Bawana_RLNG!L65+Bawana_Spot!L65</f>
        <v>63.19</v>
      </c>
      <c r="L65" s="194">
        <f>PPCL_NG!S65+PPCL_Spot!S65+GT_NG!S65+GT_Spot!S65+Bawana_NG!S65+Bawana_RLNG!S65+Bawana_Spot!S65</f>
        <v>63.16594367036592</v>
      </c>
      <c r="M65" s="195">
        <f t="shared" si="3"/>
        <v>2.4056329634078111E-2</v>
      </c>
      <c r="N65" s="194">
        <f>PPCL_NG!M65+PPCL_Spot!M65+GT_NG!M65+GT_Spot!M65+Bawana_NG!M65+Bawana_RLNG!M65+Bawana_Spot!M65</f>
        <v>100.22999999999999</v>
      </c>
      <c r="O65" s="194">
        <f>PPCL_NG!T65+PPCL_Spot!T65+GT_NG!T65+GT_Spot!T65+Bawana_NG!T65+Bawana_RLNG!T65+Bawana_Spot!T65</f>
        <v>100.11639086859613</v>
      </c>
      <c r="P65" s="195">
        <f t="shared" si="4"/>
        <v>0.11360913140386231</v>
      </c>
      <c r="Q65" s="195">
        <f t="shared" si="5"/>
        <v>0.46000000000002572</v>
      </c>
    </row>
    <row r="66" spans="1:17">
      <c r="A66" s="34" t="s">
        <v>108</v>
      </c>
      <c r="B66" s="194">
        <f>PPCL_NG!I66+PPCL_Spot!I66+GT_NG!I66+GT_Spot!I66+Bawana_NG!I66+Bawana_RLNG!I66+Bawana_Spot!I66</f>
        <v>190.85</v>
      </c>
      <c r="C66" s="194">
        <f>PPCL_NG!P66+PPCL_Spot!P66+GT_NG!P66+GT_Spot!P66+Bawana_NG!P66+Bawana_RLNG!P66+Bawana_Spot!P66</f>
        <v>190.61148081515847</v>
      </c>
      <c r="D66" s="195">
        <f t="shared" si="0"/>
        <v>0.23851918484152179</v>
      </c>
      <c r="E66" s="194">
        <f>PPCL_NG!J66+PPCL_Spot!J66+GT_NG!J66+GT_Spot!J66+Bawana_NG!J66+Bawana_RLNG!J66+Bawana_Spot!J66</f>
        <v>70.77</v>
      </c>
      <c r="F66" s="194">
        <f>PPCL_NG!Q66+PPCL_Spot!Q66+GT_NG!Q66+GT_Spot!Q66+Bawana_NG!Q66+Bawana_RLNG!Q66+Bawana_Spot!Q66</f>
        <v>70.685311360810516</v>
      </c>
      <c r="G66" s="195">
        <f t="shared" si="1"/>
        <v>8.4688639189479886E-2</v>
      </c>
      <c r="H66" s="194">
        <f>PPCL_NG!K66+PPCL_Spot!K66+GT_NG!K66+GT_Spot!K66+Bawana_NG!K66+Bawana_RLNG!K66+Bawana_Spot!K66</f>
        <v>14.350000000000001</v>
      </c>
      <c r="I66" s="194">
        <f>PPCL_NG!R66+PPCL_Spot!R66+GT_NG!R66+GT_Spot!R66+Bawana_NG!R66+Bawana_RLNG!R66+Bawana_Spot!R66</f>
        <v>14.350873285068918</v>
      </c>
      <c r="J66" s="195">
        <f t="shared" si="2"/>
        <v>-8.7328506891637403E-4</v>
      </c>
      <c r="K66" s="194">
        <f>PPCL_NG!L66+PPCL_Spot!L66+GT_NG!L66+GT_Spot!L66+Bawana_NG!L66+Bawana_RLNG!L66+Bawana_Spot!L66</f>
        <v>63.19</v>
      </c>
      <c r="L66" s="194">
        <f>PPCL_NG!S66+PPCL_Spot!S66+GT_NG!S66+GT_Spot!S66+Bawana_NG!S66+Bawana_RLNG!S66+Bawana_Spot!S66</f>
        <v>63.16594367036592</v>
      </c>
      <c r="M66" s="195">
        <f t="shared" si="3"/>
        <v>2.4056329634078111E-2</v>
      </c>
      <c r="N66" s="194">
        <f>PPCL_NG!M66+PPCL_Spot!M66+GT_NG!M66+GT_Spot!M66+Bawana_NG!M66+Bawana_RLNG!M66+Bawana_Spot!M66</f>
        <v>100.22999999999999</v>
      </c>
      <c r="O66" s="194">
        <f>PPCL_NG!T66+PPCL_Spot!T66+GT_NG!T66+GT_Spot!T66+Bawana_NG!T66+Bawana_RLNG!T66+Bawana_Spot!T66</f>
        <v>100.11639086859613</v>
      </c>
      <c r="P66" s="195">
        <f t="shared" si="4"/>
        <v>0.11360913140386231</v>
      </c>
      <c r="Q66" s="195">
        <f t="shared" si="5"/>
        <v>0.46000000000002572</v>
      </c>
    </row>
    <row r="67" spans="1:17">
      <c r="A67" s="34" t="s">
        <v>109</v>
      </c>
      <c r="B67" s="194">
        <f>PPCL_NG!I67+PPCL_Spot!I67+GT_NG!I67+GT_Spot!I67+Bawana_NG!I67+Bawana_RLNG!I67+Bawana_Spot!I67</f>
        <v>192.86</v>
      </c>
      <c r="C67" s="194">
        <f>PPCL_NG!P67+PPCL_Spot!P67+GT_NG!P67+GT_Spot!P67+Bawana_NG!P67+Bawana_RLNG!P67+Bawana_Spot!P67</f>
        <v>192.62148081515852</v>
      </c>
      <c r="D67" s="195">
        <f t="shared" ref="D67:D99" si="6">B67-C67</f>
        <v>0.23851918484149337</v>
      </c>
      <c r="E67" s="194">
        <f>PPCL_NG!J67+PPCL_Spot!J67+GT_NG!J67+GT_Spot!J67+Bawana_NG!J67+Bawana_RLNG!J67+Bawana_Spot!J67</f>
        <v>70.25</v>
      </c>
      <c r="F67" s="194">
        <f>PPCL_NG!Q67+PPCL_Spot!Q67+GT_NG!Q67+GT_Spot!Q67+Bawana_NG!Q67+Bawana_RLNG!Q67+Bawana_Spot!Q67</f>
        <v>70.160569983368646</v>
      </c>
      <c r="G67" s="195">
        <f t="shared" ref="G67:G99" si="7">E67-F67</f>
        <v>8.9430016631354192E-2</v>
      </c>
      <c r="H67" s="194">
        <f>PPCL_NG!K67+PPCL_Spot!K67+GT_NG!K67+GT_Spot!K67+Bawana_NG!K67+Bawana_RLNG!K67+Bawana_Spot!K67</f>
        <v>14.280000000000001</v>
      </c>
      <c r="I67" s="194">
        <f>PPCL_NG!R67+PPCL_Spot!R67+GT_NG!R67+GT_Spot!R67+Bawana_NG!R67+Bawana_RLNG!R67+Bawana_Spot!R67</f>
        <v>14.280607628112282</v>
      </c>
      <c r="J67" s="195">
        <f t="shared" ref="J67:J99" si="8">H67-I67</f>
        <v>-6.0762811228087799E-4</v>
      </c>
      <c r="K67" s="194">
        <f>PPCL_NG!L67+PPCL_Spot!L67+GT_NG!L67+GT_Spot!L67+Bawana_NG!L67+Bawana_RLNG!L67+Bawana_Spot!L67</f>
        <v>62.959999999999994</v>
      </c>
      <c r="L67" s="194">
        <f>PPCL_NG!S67+PPCL_Spot!S67+GT_NG!S67+GT_Spot!S67+Bawana_NG!S67+Bawana_RLNG!S67+Bawana_Spot!S67</f>
        <v>62.934149256682474</v>
      </c>
      <c r="M67" s="195">
        <f t="shared" ref="M67:M99" si="9">K67-L67</f>
        <v>2.5850743317519687E-2</v>
      </c>
      <c r="N67" s="194">
        <f>PPCL_NG!M67+PPCL_Spot!M67+GT_NG!M67+GT_Spot!M67+Bawana_NG!M67+Bawana_RLNG!M67+Bawana_Spot!M67</f>
        <v>99.420000000000016</v>
      </c>
      <c r="O67" s="194">
        <f>PPCL_NG!T67+PPCL_Spot!T67+GT_NG!T67+GT_Spot!T67+Bawana_NG!T67+Bawana_RLNG!T67+Bawana_Spot!T67</f>
        <v>99.303192316678107</v>
      </c>
      <c r="P67" s="195">
        <f t="shared" ref="P67:P99" si="10">N67-O67</f>
        <v>0.11680768332190894</v>
      </c>
      <c r="Q67" s="195">
        <f t="shared" si="5"/>
        <v>0.46999999999999531</v>
      </c>
    </row>
    <row r="68" spans="1:17">
      <c r="A68" s="34" t="s">
        <v>110</v>
      </c>
      <c r="B68" s="194">
        <f>PPCL_NG!I68+PPCL_Spot!I68+GT_NG!I68+GT_Spot!I68+Bawana_NG!I68+Bawana_RLNG!I68+Bawana_Spot!I68</f>
        <v>191.44</v>
      </c>
      <c r="C68" s="194">
        <f>PPCL_NG!P68+PPCL_Spot!P68+GT_NG!P68+GT_Spot!P68+Bawana_NG!P68+Bawana_RLNG!P68+Bawana_Spot!P68</f>
        <v>191.19580784181278</v>
      </c>
      <c r="D68" s="195">
        <f t="shared" si="6"/>
        <v>0.24419215818721796</v>
      </c>
      <c r="E68" s="194">
        <f>PPCL_NG!J68+PPCL_Spot!J68+GT_NG!J68+GT_Spot!J68+Bawana_NG!J68+Bawana_RLNG!J68+Bawana_Spot!J68</f>
        <v>69.449999999999989</v>
      </c>
      <c r="F68" s="194">
        <f>PPCL_NG!Q68+PPCL_Spot!Q68+GT_NG!Q68+GT_Spot!Q68+Bawana_NG!Q68+Bawana_RLNG!Q68+Bawana_Spot!Q68</f>
        <v>69.357347524294795</v>
      </c>
      <c r="G68" s="195">
        <f t="shared" si="7"/>
        <v>9.2652475705193638E-2</v>
      </c>
      <c r="H68" s="194">
        <f>PPCL_NG!K68+PPCL_Spot!K68+GT_NG!K68+GT_Spot!K68+Bawana_NG!K68+Bawana_RLNG!K68+Bawana_Spot!K68</f>
        <v>13.98</v>
      </c>
      <c r="I68" s="194">
        <f>PPCL_NG!R68+PPCL_Spot!R68+GT_NG!R68+GT_Spot!R68+Bawana_NG!R68+Bawana_RLNG!R68+Bawana_Spot!R68</f>
        <v>13.97939218627241</v>
      </c>
      <c r="J68" s="195">
        <f t="shared" si="8"/>
        <v>6.0781372759066699E-4</v>
      </c>
      <c r="K68" s="194">
        <f>PPCL_NG!L68+PPCL_Spot!L68+GT_NG!L68+GT_Spot!L68+Bawana_NG!L68+Bawana_RLNG!L68+Bawana_Spot!L68</f>
        <v>61.459999999999994</v>
      </c>
      <c r="L68" s="194">
        <f>PPCL_NG!S68+PPCL_Spot!S68+GT_NG!S68+GT_Spot!S68+Bawana_NG!S68+Bawana_RLNG!S68+Bawana_Spot!S68</f>
        <v>61.428126801043092</v>
      </c>
      <c r="M68" s="195">
        <f t="shared" si="9"/>
        <v>3.187319895690166E-2</v>
      </c>
      <c r="N68" s="194">
        <f>PPCL_NG!M68+PPCL_Spot!M68+GT_NG!M68+GT_Spot!M68+Bawana_NG!M68+Bawana_RLNG!M68+Bawana_Spot!M68</f>
        <v>98.460000000000008</v>
      </c>
      <c r="O68" s="194">
        <f>PPCL_NG!T68+PPCL_Spot!T68+GT_NG!T68+GT_Spot!T68+Bawana_NG!T68+Bawana_RLNG!T68+Bawana_Spot!T68</f>
        <v>98.339325646576967</v>
      </c>
      <c r="P68" s="195">
        <f t="shared" si="10"/>
        <v>0.12067435342304123</v>
      </c>
      <c r="Q68" s="195">
        <f t="shared" ref="Q68:Q99" si="11">D68+G68+J68+M68+P68</f>
        <v>0.48999999999994515</v>
      </c>
    </row>
    <row r="69" spans="1:17">
      <c r="A69" s="34" t="s">
        <v>111</v>
      </c>
      <c r="B69" s="194">
        <f>PPCL_NG!I69+PPCL_Spot!I69+GT_NG!I69+GT_Spot!I69+Bawana_NG!I69+Bawana_RLNG!I69+Bawana_Spot!I69</f>
        <v>191.44</v>
      </c>
      <c r="C69" s="194">
        <f>PPCL_NG!P69+PPCL_Spot!P69+GT_NG!P69+GT_Spot!P69+Bawana_NG!P69+Bawana_RLNG!P69+Bawana_Spot!P69</f>
        <v>191.19580784181278</v>
      </c>
      <c r="D69" s="195">
        <f t="shared" si="6"/>
        <v>0.24419215818721796</v>
      </c>
      <c r="E69" s="194">
        <f>PPCL_NG!J69+PPCL_Spot!J69+GT_NG!J69+GT_Spot!J69+Bawana_NG!J69+Bawana_RLNG!J69+Bawana_Spot!J69</f>
        <v>69.449999999999989</v>
      </c>
      <c r="F69" s="194">
        <f>PPCL_NG!Q69+PPCL_Spot!Q69+GT_NG!Q69+GT_Spot!Q69+Bawana_NG!Q69+Bawana_RLNG!Q69+Bawana_Spot!Q69</f>
        <v>69.357347524294795</v>
      </c>
      <c r="G69" s="195">
        <f t="shared" si="7"/>
        <v>9.2652475705193638E-2</v>
      </c>
      <c r="H69" s="194">
        <f>PPCL_NG!K69+PPCL_Spot!K69+GT_NG!K69+GT_Spot!K69+Bawana_NG!K69+Bawana_RLNG!K69+Bawana_Spot!K69</f>
        <v>13.98</v>
      </c>
      <c r="I69" s="194">
        <f>PPCL_NG!R69+PPCL_Spot!R69+GT_NG!R69+GT_Spot!R69+Bawana_NG!R69+Bawana_RLNG!R69+Bawana_Spot!R69</f>
        <v>13.97939218627241</v>
      </c>
      <c r="J69" s="195">
        <f t="shared" si="8"/>
        <v>6.0781372759066699E-4</v>
      </c>
      <c r="K69" s="194">
        <f>PPCL_NG!L69+PPCL_Spot!L69+GT_NG!L69+GT_Spot!L69+Bawana_NG!L69+Bawana_RLNG!L69+Bawana_Spot!L69</f>
        <v>61.459999999999994</v>
      </c>
      <c r="L69" s="194">
        <f>PPCL_NG!S69+PPCL_Spot!S69+GT_NG!S69+GT_Spot!S69+Bawana_NG!S69+Bawana_RLNG!S69+Bawana_Spot!S69</f>
        <v>61.428126801043092</v>
      </c>
      <c r="M69" s="195">
        <f t="shared" si="9"/>
        <v>3.187319895690166E-2</v>
      </c>
      <c r="N69" s="194">
        <f>PPCL_NG!M69+PPCL_Spot!M69+GT_NG!M69+GT_Spot!M69+Bawana_NG!M69+Bawana_RLNG!M69+Bawana_Spot!M69</f>
        <v>98.460000000000008</v>
      </c>
      <c r="O69" s="194">
        <f>PPCL_NG!T69+PPCL_Spot!T69+GT_NG!T69+GT_Spot!T69+Bawana_NG!T69+Bawana_RLNG!T69+Bawana_Spot!T69</f>
        <v>98.339325646576967</v>
      </c>
      <c r="P69" s="195">
        <f t="shared" si="10"/>
        <v>0.12067435342304123</v>
      </c>
      <c r="Q69" s="195">
        <f t="shared" si="11"/>
        <v>0.48999999999994515</v>
      </c>
    </row>
    <row r="70" spans="1:17">
      <c r="A70" s="34" t="s">
        <v>112</v>
      </c>
      <c r="B70" s="194">
        <f>PPCL_NG!I70+PPCL_Spot!I70+GT_NG!I70+GT_Spot!I70+Bawana_NG!I70+Bawana_RLNG!I70+Bawana_Spot!I70</f>
        <v>191.44</v>
      </c>
      <c r="C70" s="194">
        <f>PPCL_NG!P70+PPCL_Spot!P70+GT_NG!P70+GT_Spot!P70+Bawana_NG!P70+Bawana_RLNG!P70+Bawana_Spot!P70</f>
        <v>191.19580784181278</v>
      </c>
      <c r="D70" s="195">
        <f t="shared" si="6"/>
        <v>0.24419215818721796</v>
      </c>
      <c r="E70" s="194">
        <f>PPCL_NG!J70+PPCL_Spot!J70+GT_NG!J70+GT_Spot!J70+Bawana_NG!J70+Bawana_RLNG!J70+Bawana_Spot!J70</f>
        <v>69.449999999999989</v>
      </c>
      <c r="F70" s="194">
        <f>PPCL_NG!Q70+PPCL_Spot!Q70+GT_NG!Q70+GT_Spot!Q70+Bawana_NG!Q70+Bawana_RLNG!Q70+Bawana_Spot!Q70</f>
        <v>69.357347524294795</v>
      </c>
      <c r="G70" s="195">
        <f t="shared" si="7"/>
        <v>9.2652475705193638E-2</v>
      </c>
      <c r="H70" s="194">
        <f>PPCL_NG!K70+PPCL_Spot!K70+GT_NG!K70+GT_Spot!K70+Bawana_NG!K70+Bawana_RLNG!K70+Bawana_Spot!K70</f>
        <v>13.98</v>
      </c>
      <c r="I70" s="194">
        <f>PPCL_NG!R70+PPCL_Spot!R70+GT_NG!R70+GT_Spot!R70+Bawana_NG!R70+Bawana_RLNG!R70+Bawana_Spot!R70</f>
        <v>13.97939218627241</v>
      </c>
      <c r="J70" s="195">
        <f t="shared" si="8"/>
        <v>6.0781372759066699E-4</v>
      </c>
      <c r="K70" s="194">
        <f>PPCL_NG!L70+PPCL_Spot!L70+GT_NG!L70+GT_Spot!L70+Bawana_NG!L70+Bawana_RLNG!L70+Bawana_Spot!L70</f>
        <v>61.459999999999994</v>
      </c>
      <c r="L70" s="194">
        <f>PPCL_NG!S70+PPCL_Spot!S70+GT_NG!S70+GT_Spot!S70+Bawana_NG!S70+Bawana_RLNG!S70+Bawana_Spot!S70</f>
        <v>61.428126801043092</v>
      </c>
      <c r="M70" s="195">
        <f t="shared" si="9"/>
        <v>3.187319895690166E-2</v>
      </c>
      <c r="N70" s="194">
        <f>PPCL_NG!M70+PPCL_Spot!M70+GT_NG!M70+GT_Spot!M70+Bawana_NG!M70+Bawana_RLNG!M70+Bawana_Spot!M70</f>
        <v>98.460000000000008</v>
      </c>
      <c r="O70" s="194">
        <f>PPCL_NG!T70+PPCL_Spot!T70+GT_NG!T70+GT_Spot!T70+Bawana_NG!T70+Bawana_RLNG!T70+Bawana_Spot!T70</f>
        <v>98.339325646576967</v>
      </c>
      <c r="P70" s="195">
        <f t="shared" si="10"/>
        <v>0.12067435342304123</v>
      </c>
      <c r="Q70" s="195">
        <f t="shared" si="11"/>
        <v>0.48999999999994515</v>
      </c>
    </row>
    <row r="71" spans="1:17">
      <c r="A71" s="34" t="s">
        <v>113</v>
      </c>
      <c r="B71" s="194">
        <f>PPCL_NG!I71+PPCL_Spot!I71+GT_NG!I71+GT_Spot!I71+Bawana_NG!I71+Bawana_RLNG!I71+Bawana_Spot!I71</f>
        <v>209.38</v>
      </c>
      <c r="C71" s="194">
        <f>PPCL_NG!P71+PPCL_Spot!P71+GT_NG!P71+GT_Spot!P71+Bawana_NG!P71+Bawana_RLNG!P71+Bawana_Spot!P71</f>
        <v>209.1386440677966</v>
      </c>
      <c r="D71" s="195">
        <f t="shared" si="6"/>
        <v>0.24135593220339047</v>
      </c>
      <c r="E71" s="194">
        <f>PPCL_NG!J71+PPCL_Spot!J71+GT_NG!J71+GT_Spot!J71+Bawana_NG!J71+Bawana_RLNG!J71+Bawana_Spot!J71</f>
        <v>71.89</v>
      </c>
      <c r="F71" s="194">
        <f>PPCL_NG!Q71+PPCL_Spot!Q71+GT_NG!Q71+GT_Spot!Q71+Bawana_NG!Q71+Bawana_RLNG!Q71+Bawana_Spot!Q71</f>
        <v>71.798958837772403</v>
      </c>
      <c r="G71" s="195">
        <f t="shared" si="7"/>
        <v>9.1041162227597283E-2</v>
      </c>
      <c r="H71" s="194">
        <f>PPCL_NG!K71+PPCL_Spot!K71+GT_NG!K71+GT_Spot!K71+Bawana_NG!K71+Bawana_RLNG!K71+Bawana_Spot!K71</f>
        <v>13.8</v>
      </c>
      <c r="I71" s="194">
        <f>PPCL_NG!R71+PPCL_Spot!R71+GT_NG!R71+GT_Spot!R71+Bawana_NG!R71+Bawana_RLNG!R71+Bawana_Spot!R71</f>
        <v>13.8</v>
      </c>
      <c r="J71" s="195">
        <f t="shared" si="8"/>
        <v>0</v>
      </c>
      <c r="K71" s="194">
        <f>PPCL_NG!L71+PPCL_Spot!L71+GT_NG!L71+GT_Spot!L71+Bawana_NG!L71+Bawana_RLNG!L71+Bawana_Spot!L71</f>
        <v>60.58</v>
      </c>
      <c r="L71" s="194">
        <f>PPCL_NG!S71+PPCL_Spot!S71+GT_NG!S71+GT_Spot!S71+Bawana_NG!S71+Bawana_RLNG!S71+Bawana_Spot!S71</f>
        <v>60.551138014527851</v>
      </c>
      <c r="M71" s="195">
        <f t="shared" si="9"/>
        <v>2.8861985472147467E-2</v>
      </c>
      <c r="N71" s="194">
        <f>PPCL_NG!M71+PPCL_Spot!M71+GT_NG!M71+GT_Spot!M71+Bawana_NG!M71+Bawana_RLNG!M71+Bawana_Spot!M71</f>
        <v>109.13000000000001</v>
      </c>
      <c r="O71" s="194">
        <f>PPCL_NG!T71+PPCL_Spot!T71+GT_NG!T71+GT_Spot!T71+Bawana_NG!T71+Bawana_RLNG!T71+Bawana_Spot!T71</f>
        <v>109.01125907990316</v>
      </c>
      <c r="P71" s="195">
        <f t="shared" si="10"/>
        <v>0.11874092009685455</v>
      </c>
      <c r="Q71" s="195">
        <f t="shared" si="11"/>
        <v>0.47999999999998977</v>
      </c>
    </row>
    <row r="72" spans="1:17">
      <c r="A72" s="34" t="s">
        <v>114</v>
      </c>
      <c r="B72" s="194">
        <f>PPCL_NG!I72+PPCL_Spot!I72+GT_NG!I72+GT_Spot!I72+Bawana_NG!I72+Bawana_RLNG!I72+Bawana_Spot!I72</f>
        <v>209.38</v>
      </c>
      <c r="C72" s="194">
        <f>PPCL_NG!P72+PPCL_Spot!P72+GT_NG!P72+GT_Spot!P72+Bawana_NG!P72+Bawana_RLNG!P72+Bawana_Spot!P72</f>
        <v>209.1386440677966</v>
      </c>
      <c r="D72" s="195">
        <f t="shared" si="6"/>
        <v>0.24135593220339047</v>
      </c>
      <c r="E72" s="194">
        <f>PPCL_NG!J72+PPCL_Spot!J72+GT_NG!J72+GT_Spot!J72+Bawana_NG!J72+Bawana_RLNG!J72+Bawana_Spot!J72</f>
        <v>71.89</v>
      </c>
      <c r="F72" s="194">
        <f>PPCL_NG!Q72+PPCL_Spot!Q72+GT_NG!Q72+GT_Spot!Q72+Bawana_NG!Q72+Bawana_RLNG!Q72+Bawana_Spot!Q72</f>
        <v>71.798958837772403</v>
      </c>
      <c r="G72" s="195">
        <f t="shared" si="7"/>
        <v>9.1041162227597283E-2</v>
      </c>
      <c r="H72" s="194">
        <f>PPCL_NG!K72+PPCL_Spot!K72+GT_NG!K72+GT_Spot!K72+Bawana_NG!K72+Bawana_RLNG!K72+Bawana_Spot!K72</f>
        <v>13.8</v>
      </c>
      <c r="I72" s="194">
        <f>PPCL_NG!R72+PPCL_Spot!R72+GT_NG!R72+GT_Spot!R72+Bawana_NG!R72+Bawana_RLNG!R72+Bawana_Spot!R72</f>
        <v>13.8</v>
      </c>
      <c r="J72" s="195">
        <f t="shared" si="8"/>
        <v>0</v>
      </c>
      <c r="K72" s="194">
        <f>PPCL_NG!L72+PPCL_Spot!L72+GT_NG!L72+GT_Spot!L72+Bawana_NG!L72+Bawana_RLNG!L72+Bawana_Spot!L72</f>
        <v>60.58</v>
      </c>
      <c r="L72" s="194">
        <f>PPCL_NG!S72+PPCL_Spot!S72+GT_NG!S72+GT_Spot!S72+Bawana_NG!S72+Bawana_RLNG!S72+Bawana_Spot!S72</f>
        <v>60.551138014527851</v>
      </c>
      <c r="M72" s="195">
        <f t="shared" si="9"/>
        <v>2.8861985472147467E-2</v>
      </c>
      <c r="N72" s="194">
        <f>PPCL_NG!M72+PPCL_Spot!M72+GT_NG!M72+GT_Spot!M72+Bawana_NG!M72+Bawana_RLNG!M72+Bawana_Spot!M72</f>
        <v>109.13000000000001</v>
      </c>
      <c r="O72" s="194">
        <f>PPCL_NG!T72+PPCL_Spot!T72+GT_NG!T72+GT_Spot!T72+Bawana_NG!T72+Bawana_RLNG!T72+Bawana_Spot!T72</f>
        <v>109.01125907990316</v>
      </c>
      <c r="P72" s="195">
        <f t="shared" si="10"/>
        <v>0.11874092009685455</v>
      </c>
      <c r="Q72" s="195">
        <f t="shared" si="11"/>
        <v>0.47999999999998977</v>
      </c>
    </row>
    <row r="73" spans="1:17">
      <c r="A73" s="34" t="s">
        <v>115</v>
      </c>
      <c r="B73" s="194">
        <f>PPCL_NG!I73+PPCL_Spot!I73+GT_NG!I73+GT_Spot!I73+Bawana_NG!I73+Bawana_RLNG!I73+Bawana_Spot!I73</f>
        <v>197.57</v>
      </c>
      <c r="C73" s="194">
        <f>PPCL_NG!P73+PPCL_Spot!P73+GT_NG!P73+GT_Spot!P73+Bawana_NG!P73+Bawana_RLNG!P73+Bawana_Spot!P73</f>
        <v>197.3286440677966</v>
      </c>
      <c r="D73" s="195">
        <f t="shared" si="6"/>
        <v>0.24135593220339047</v>
      </c>
      <c r="E73" s="194">
        <f>PPCL_NG!J73+PPCL_Spot!J73+GT_NG!J73+GT_Spot!J73+Bawana_NG!J73+Bawana_RLNG!J73+Bawana_Spot!J73</f>
        <v>83.7</v>
      </c>
      <c r="F73" s="194">
        <f>PPCL_NG!Q73+PPCL_Spot!Q73+GT_NG!Q73+GT_Spot!Q73+Bawana_NG!Q73+Bawana_RLNG!Q73+Bawana_Spot!Q73</f>
        <v>83.608958837772406</v>
      </c>
      <c r="G73" s="195">
        <f t="shared" si="7"/>
        <v>9.1041162227597283E-2</v>
      </c>
      <c r="H73" s="194">
        <f>PPCL_NG!K73+PPCL_Spot!K73+GT_NG!K73+GT_Spot!K73+Bawana_NG!K73+Bawana_RLNG!K73+Bawana_Spot!K73</f>
        <v>13.8</v>
      </c>
      <c r="I73" s="194">
        <f>PPCL_NG!R73+PPCL_Spot!R73+GT_NG!R73+GT_Spot!R73+Bawana_NG!R73+Bawana_RLNG!R73+Bawana_Spot!R73</f>
        <v>13.8</v>
      </c>
      <c r="J73" s="195">
        <f t="shared" si="8"/>
        <v>0</v>
      </c>
      <c r="K73" s="194">
        <f>PPCL_NG!L73+PPCL_Spot!L73+GT_NG!L73+GT_Spot!L73+Bawana_NG!L73+Bawana_RLNG!L73+Bawana_Spot!L73</f>
        <v>60.58</v>
      </c>
      <c r="L73" s="194">
        <f>PPCL_NG!S73+PPCL_Spot!S73+GT_NG!S73+GT_Spot!S73+Bawana_NG!S73+Bawana_RLNG!S73+Bawana_Spot!S73</f>
        <v>60.551138014527851</v>
      </c>
      <c r="M73" s="195">
        <f t="shared" si="9"/>
        <v>2.8861985472147467E-2</v>
      </c>
      <c r="N73" s="194">
        <f>PPCL_NG!M73+PPCL_Spot!M73+GT_NG!M73+GT_Spot!M73+Bawana_NG!M73+Bawana_RLNG!M73+Bawana_Spot!M73</f>
        <v>109.13000000000001</v>
      </c>
      <c r="O73" s="194">
        <f>PPCL_NG!T73+PPCL_Spot!T73+GT_NG!T73+GT_Spot!T73+Bawana_NG!T73+Bawana_RLNG!T73+Bawana_Spot!T73</f>
        <v>109.01125907990316</v>
      </c>
      <c r="P73" s="195">
        <f t="shared" si="10"/>
        <v>0.11874092009685455</v>
      </c>
      <c r="Q73" s="195">
        <f t="shared" si="11"/>
        <v>0.47999999999998977</v>
      </c>
    </row>
    <row r="74" spans="1:17">
      <c r="A74" s="34" t="s">
        <v>116</v>
      </c>
      <c r="B74" s="194">
        <f>PPCL_NG!I74+PPCL_Spot!I74+GT_NG!I74+GT_Spot!I74+Bawana_NG!I74+Bawana_RLNG!I74+Bawana_Spot!I74</f>
        <v>197.57</v>
      </c>
      <c r="C74" s="194">
        <f>PPCL_NG!P74+PPCL_Spot!P74+GT_NG!P74+GT_Spot!P74+Bawana_NG!P74+Bawana_RLNG!P74+Bawana_Spot!P74</f>
        <v>197.3286440677966</v>
      </c>
      <c r="D74" s="195">
        <f t="shared" si="6"/>
        <v>0.24135593220339047</v>
      </c>
      <c r="E74" s="194">
        <f>PPCL_NG!J74+PPCL_Spot!J74+GT_NG!J74+GT_Spot!J74+Bawana_NG!J74+Bawana_RLNG!J74+Bawana_Spot!J74</f>
        <v>83.7</v>
      </c>
      <c r="F74" s="194">
        <f>PPCL_NG!Q74+PPCL_Spot!Q74+GT_NG!Q74+GT_Spot!Q74+Bawana_NG!Q74+Bawana_RLNG!Q74+Bawana_Spot!Q74</f>
        <v>83.608958837772406</v>
      </c>
      <c r="G74" s="195">
        <f t="shared" si="7"/>
        <v>9.1041162227597283E-2</v>
      </c>
      <c r="H74" s="194">
        <f>PPCL_NG!K74+PPCL_Spot!K74+GT_NG!K74+GT_Spot!K74+Bawana_NG!K74+Bawana_RLNG!K74+Bawana_Spot!K74</f>
        <v>13.8</v>
      </c>
      <c r="I74" s="194">
        <f>PPCL_NG!R74+PPCL_Spot!R74+GT_NG!R74+GT_Spot!R74+Bawana_NG!R74+Bawana_RLNG!R74+Bawana_Spot!R74</f>
        <v>13.8</v>
      </c>
      <c r="J74" s="195">
        <f t="shared" si="8"/>
        <v>0</v>
      </c>
      <c r="K74" s="194">
        <f>PPCL_NG!L74+PPCL_Spot!L74+GT_NG!L74+GT_Spot!L74+Bawana_NG!L74+Bawana_RLNG!L74+Bawana_Spot!L74</f>
        <v>60.58</v>
      </c>
      <c r="L74" s="194">
        <f>PPCL_NG!S74+PPCL_Spot!S74+GT_NG!S74+GT_Spot!S74+Bawana_NG!S74+Bawana_RLNG!S74+Bawana_Spot!S74</f>
        <v>60.551138014527851</v>
      </c>
      <c r="M74" s="195">
        <f t="shared" si="9"/>
        <v>2.8861985472147467E-2</v>
      </c>
      <c r="N74" s="194">
        <f>PPCL_NG!M74+PPCL_Spot!M74+GT_NG!M74+GT_Spot!M74+Bawana_NG!M74+Bawana_RLNG!M74+Bawana_Spot!M74</f>
        <v>109.13000000000001</v>
      </c>
      <c r="O74" s="194">
        <f>PPCL_NG!T74+PPCL_Spot!T74+GT_NG!T74+GT_Spot!T74+Bawana_NG!T74+Bawana_RLNG!T74+Bawana_Spot!T74</f>
        <v>109.01125907990316</v>
      </c>
      <c r="P74" s="195">
        <f t="shared" si="10"/>
        <v>0.11874092009685455</v>
      </c>
      <c r="Q74" s="195">
        <f t="shared" si="11"/>
        <v>0.47999999999998977</v>
      </c>
    </row>
    <row r="75" spans="1:17">
      <c r="A75" s="34" t="s">
        <v>117</v>
      </c>
      <c r="B75" s="194">
        <f>PPCL_NG!I75+PPCL_Spot!I75+GT_NG!I75+GT_Spot!I75+Bawana_NG!I75+Bawana_RLNG!I75+Bawana_Spot!I75</f>
        <v>203</v>
      </c>
      <c r="C75" s="194">
        <f>PPCL_NG!P75+PPCL_Spot!P75+GT_NG!P75+GT_Spot!P75+Bawana_NG!P75+Bawana_RLNG!P75+Bawana_Spot!P75</f>
        <v>202.90949152542373</v>
      </c>
      <c r="D75" s="195">
        <f t="shared" si="6"/>
        <v>9.0508474576267872E-2</v>
      </c>
      <c r="E75" s="194">
        <f>PPCL_NG!J75+PPCL_Spot!J75+GT_NG!J75+GT_Spot!J75+Bawana_NG!J75+Bawana_RLNG!J75+Bawana_Spot!J75</f>
        <v>85.5</v>
      </c>
      <c r="F75" s="194">
        <f>PPCL_NG!Q75+PPCL_Spot!Q75+GT_NG!Q75+GT_Spot!Q75+Bawana_NG!Q75+Bawana_RLNG!Q75+Bawana_Spot!Q75</f>
        <v>85.465859564164646</v>
      </c>
      <c r="G75" s="195">
        <f t="shared" si="7"/>
        <v>3.414043583535431E-2</v>
      </c>
      <c r="H75" s="194">
        <f>PPCL_NG!K75+PPCL_Spot!K75+GT_NG!K75+GT_Spot!K75+Bawana_NG!K75+Bawana_RLNG!K75+Bawana_Spot!K75</f>
        <v>13.98</v>
      </c>
      <c r="I75" s="194">
        <f>PPCL_NG!R75+PPCL_Spot!R75+GT_NG!R75+GT_Spot!R75+Bawana_NG!R75+Bawana_RLNG!R75+Bawana_Spot!R75</f>
        <v>13.98</v>
      </c>
      <c r="J75" s="195">
        <f t="shared" si="8"/>
        <v>0</v>
      </c>
      <c r="K75" s="194">
        <f>PPCL_NG!L75+PPCL_Spot!L75+GT_NG!L75+GT_Spot!L75+Bawana_NG!L75+Bawana_RLNG!L75+Bawana_Spot!L75</f>
        <v>61.180000000000007</v>
      </c>
      <c r="L75" s="194">
        <f>PPCL_NG!S75+PPCL_Spot!S75+GT_NG!S75+GT_Spot!S75+Bawana_NG!S75+Bawana_RLNG!S75+Bawana_Spot!S75</f>
        <v>61.16917675544795</v>
      </c>
      <c r="M75" s="195">
        <f t="shared" si="9"/>
        <v>1.0823244552057076E-2</v>
      </c>
      <c r="N75" s="194">
        <f>PPCL_NG!M75+PPCL_Spot!M75+GT_NG!M75+GT_Spot!M75+Bawana_NG!M75+Bawana_RLNG!M75+Bawana_Spot!M75</f>
        <v>110.12</v>
      </c>
      <c r="O75" s="194">
        <f>PPCL_NG!T75+PPCL_Spot!T75+GT_NG!T75+GT_Spot!T75+Bawana_NG!T75+Bawana_RLNG!T75+Bawana_Spot!T75</f>
        <v>110.07547215496369</v>
      </c>
      <c r="P75" s="195">
        <f t="shared" si="10"/>
        <v>4.4527845036313352E-2</v>
      </c>
      <c r="Q75" s="195">
        <f t="shared" si="11"/>
        <v>0.17999999999999261</v>
      </c>
    </row>
    <row r="76" spans="1:17">
      <c r="A76" s="34" t="s">
        <v>118</v>
      </c>
      <c r="B76" s="194">
        <f>PPCL_NG!I76+PPCL_Spot!I76+GT_NG!I76+GT_Spot!I76+Bawana_NG!I76+Bawana_RLNG!I76+Bawana_Spot!I76</f>
        <v>203</v>
      </c>
      <c r="C76" s="194">
        <f>PPCL_NG!P76+PPCL_Spot!P76+GT_NG!P76+GT_Spot!P76+Bawana_NG!P76+Bawana_RLNG!P76+Bawana_Spot!P76</f>
        <v>202.90949152542373</v>
      </c>
      <c r="D76" s="195">
        <f t="shared" si="6"/>
        <v>9.0508474576267872E-2</v>
      </c>
      <c r="E76" s="194">
        <f>PPCL_NG!J76+PPCL_Spot!J76+GT_NG!J76+GT_Spot!J76+Bawana_NG!J76+Bawana_RLNG!J76+Bawana_Spot!J76</f>
        <v>85.5</v>
      </c>
      <c r="F76" s="194">
        <f>PPCL_NG!Q76+PPCL_Spot!Q76+GT_NG!Q76+GT_Spot!Q76+Bawana_NG!Q76+Bawana_RLNG!Q76+Bawana_Spot!Q76</f>
        <v>85.465859564164646</v>
      </c>
      <c r="G76" s="195">
        <f t="shared" si="7"/>
        <v>3.414043583535431E-2</v>
      </c>
      <c r="H76" s="194">
        <f>PPCL_NG!K76+PPCL_Spot!K76+GT_NG!K76+GT_Spot!K76+Bawana_NG!K76+Bawana_RLNG!K76+Bawana_Spot!K76</f>
        <v>13.98</v>
      </c>
      <c r="I76" s="194">
        <f>PPCL_NG!R76+PPCL_Spot!R76+GT_NG!R76+GT_Spot!R76+Bawana_NG!R76+Bawana_RLNG!R76+Bawana_Spot!R76</f>
        <v>13.98</v>
      </c>
      <c r="J76" s="195">
        <f t="shared" si="8"/>
        <v>0</v>
      </c>
      <c r="K76" s="194">
        <f>PPCL_NG!L76+PPCL_Spot!L76+GT_NG!L76+GT_Spot!L76+Bawana_NG!L76+Bawana_RLNG!L76+Bawana_Spot!L76</f>
        <v>61.180000000000007</v>
      </c>
      <c r="L76" s="194">
        <f>PPCL_NG!S76+PPCL_Spot!S76+GT_NG!S76+GT_Spot!S76+Bawana_NG!S76+Bawana_RLNG!S76+Bawana_Spot!S76</f>
        <v>61.16917675544795</v>
      </c>
      <c r="M76" s="195">
        <f t="shared" si="9"/>
        <v>1.0823244552057076E-2</v>
      </c>
      <c r="N76" s="194">
        <f>PPCL_NG!M76+PPCL_Spot!M76+GT_NG!M76+GT_Spot!M76+Bawana_NG!M76+Bawana_RLNG!M76+Bawana_Spot!M76</f>
        <v>110.12</v>
      </c>
      <c r="O76" s="194">
        <f>PPCL_NG!T76+PPCL_Spot!T76+GT_NG!T76+GT_Spot!T76+Bawana_NG!T76+Bawana_RLNG!T76+Bawana_Spot!T76</f>
        <v>110.07547215496369</v>
      </c>
      <c r="P76" s="195">
        <f t="shared" si="10"/>
        <v>4.4527845036313352E-2</v>
      </c>
      <c r="Q76" s="195">
        <f t="shared" si="11"/>
        <v>0.17999999999999261</v>
      </c>
    </row>
    <row r="77" spans="1:17">
      <c r="A77" s="34" t="s">
        <v>119</v>
      </c>
      <c r="B77" s="194">
        <f>PPCL_NG!I77+PPCL_Spot!I77+GT_NG!I77+GT_Spot!I77+Bawana_NG!I77+Bawana_RLNG!I77+Bawana_Spot!I77</f>
        <v>172</v>
      </c>
      <c r="C77" s="194">
        <f>PPCL_NG!P77+PPCL_Spot!P77+GT_NG!P77+GT_Spot!P77+Bawana_NG!P77+Bawana_RLNG!P77+Bawana_Spot!P77</f>
        <v>171.90949152542373</v>
      </c>
      <c r="D77" s="195">
        <f t="shared" si="6"/>
        <v>9.0508474576267872E-2</v>
      </c>
      <c r="E77" s="194">
        <f>PPCL_NG!J77+PPCL_Spot!J77+GT_NG!J77+GT_Spot!J77+Bawana_NG!J77+Bawana_RLNG!J77+Bawana_Spot!J77</f>
        <v>85.5</v>
      </c>
      <c r="F77" s="194">
        <f>PPCL_NG!Q77+PPCL_Spot!Q77+GT_NG!Q77+GT_Spot!Q77+Bawana_NG!Q77+Bawana_RLNG!Q77+Bawana_Spot!Q77</f>
        <v>85.465859564164646</v>
      </c>
      <c r="G77" s="195">
        <f t="shared" si="7"/>
        <v>3.414043583535431E-2</v>
      </c>
      <c r="H77" s="194">
        <f>PPCL_NG!K77+PPCL_Spot!K77+GT_NG!K77+GT_Spot!K77+Bawana_NG!K77+Bawana_RLNG!K77+Bawana_Spot!K77</f>
        <v>13.98</v>
      </c>
      <c r="I77" s="194">
        <f>PPCL_NG!R77+PPCL_Spot!R77+GT_NG!R77+GT_Spot!R77+Bawana_NG!R77+Bawana_RLNG!R77+Bawana_Spot!R77</f>
        <v>13.98</v>
      </c>
      <c r="J77" s="195">
        <f t="shared" si="8"/>
        <v>0</v>
      </c>
      <c r="K77" s="194">
        <f>PPCL_NG!L77+PPCL_Spot!L77+GT_NG!L77+GT_Spot!L77+Bawana_NG!L77+Bawana_RLNG!L77+Bawana_Spot!L77</f>
        <v>61.180000000000007</v>
      </c>
      <c r="L77" s="194">
        <f>PPCL_NG!S77+PPCL_Spot!S77+GT_NG!S77+GT_Spot!S77+Bawana_NG!S77+Bawana_RLNG!S77+Bawana_Spot!S77</f>
        <v>61.16917675544795</v>
      </c>
      <c r="M77" s="195">
        <f t="shared" si="9"/>
        <v>1.0823244552057076E-2</v>
      </c>
      <c r="N77" s="194">
        <f>PPCL_NG!M77+PPCL_Spot!M77+GT_NG!M77+GT_Spot!M77+Bawana_NG!M77+Bawana_RLNG!M77+Bawana_Spot!M77</f>
        <v>110.12</v>
      </c>
      <c r="O77" s="194">
        <f>PPCL_NG!T77+PPCL_Spot!T77+GT_NG!T77+GT_Spot!T77+Bawana_NG!T77+Bawana_RLNG!T77+Bawana_Spot!T77</f>
        <v>110.07547215496369</v>
      </c>
      <c r="P77" s="195">
        <f t="shared" si="10"/>
        <v>4.4527845036313352E-2</v>
      </c>
      <c r="Q77" s="195">
        <f t="shared" si="11"/>
        <v>0.17999999999999261</v>
      </c>
    </row>
    <row r="78" spans="1:17">
      <c r="A78" s="34" t="s">
        <v>120</v>
      </c>
      <c r="B78" s="194">
        <f>PPCL_NG!I78+PPCL_Spot!I78+GT_NG!I78+GT_Spot!I78+Bawana_NG!I78+Bawana_RLNG!I78+Bawana_Spot!I78</f>
        <v>172</v>
      </c>
      <c r="C78" s="194">
        <f>PPCL_NG!P78+PPCL_Spot!P78+GT_NG!P78+GT_Spot!P78+Bawana_NG!P78+Bawana_RLNG!P78+Bawana_Spot!P78</f>
        <v>171.90949152542373</v>
      </c>
      <c r="D78" s="195">
        <f t="shared" si="6"/>
        <v>9.0508474576267872E-2</v>
      </c>
      <c r="E78" s="194">
        <f>PPCL_NG!J78+PPCL_Spot!J78+GT_NG!J78+GT_Spot!J78+Bawana_NG!J78+Bawana_RLNG!J78+Bawana_Spot!J78</f>
        <v>85.5</v>
      </c>
      <c r="F78" s="194">
        <f>PPCL_NG!Q78+PPCL_Spot!Q78+GT_NG!Q78+GT_Spot!Q78+Bawana_NG!Q78+Bawana_RLNG!Q78+Bawana_Spot!Q78</f>
        <v>85.465859564164646</v>
      </c>
      <c r="G78" s="195">
        <f t="shared" si="7"/>
        <v>3.414043583535431E-2</v>
      </c>
      <c r="H78" s="194">
        <f>PPCL_NG!K78+PPCL_Spot!K78+GT_NG!K78+GT_Spot!K78+Bawana_NG!K78+Bawana_RLNG!K78+Bawana_Spot!K78</f>
        <v>13.98</v>
      </c>
      <c r="I78" s="194">
        <f>PPCL_NG!R78+PPCL_Spot!R78+GT_NG!R78+GT_Spot!R78+Bawana_NG!R78+Bawana_RLNG!R78+Bawana_Spot!R78</f>
        <v>13.98</v>
      </c>
      <c r="J78" s="195">
        <f t="shared" si="8"/>
        <v>0</v>
      </c>
      <c r="K78" s="194">
        <f>PPCL_NG!L78+PPCL_Spot!L78+GT_NG!L78+GT_Spot!L78+Bawana_NG!L78+Bawana_RLNG!L78+Bawana_Spot!L78</f>
        <v>61.180000000000007</v>
      </c>
      <c r="L78" s="194">
        <f>PPCL_NG!S78+PPCL_Spot!S78+GT_NG!S78+GT_Spot!S78+Bawana_NG!S78+Bawana_RLNG!S78+Bawana_Spot!S78</f>
        <v>61.16917675544795</v>
      </c>
      <c r="M78" s="195">
        <f t="shared" si="9"/>
        <v>1.0823244552057076E-2</v>
      </c>
      <c r="N78" s="194">
        <f>PPCL_NG!M78+PPCL_Spot!M78+GT_NG!M78+GT_Spot!M78+Bawana_NG!M78+Bawana_RLNG!M78+Bawana_Spot!M78</f>
        <v>110.12</v>
      </c>
      <c r="O78" s="194">
        <f>PPCL_NG!T78+PPCL_Spot!T78+GT_NG!T78+GT_Spot!T78+Bawana_NG!T78+Bawana_RLNG!T78+Bawana_Spot!T78</f>
        <v>110.07547215496369</v>
      </c>
      <c r="P78" s="195">
        <f t="shared" si="10"/>
        <v>4.4527845036313352E-2</v>
      </c>
      <c r="Q78" s="195">
        <f t="shared" si="11"/>
        <v>0.17999999999999261</v>
      </c>
    </row>
    <row r="79" spans="1:17">
      <c r="A79" s="34" t="s">
        <v>121</v>
      </c>
      <c r="B79" s="194">
        <f>PPCL_NG!I79+PPCL_Spot!I79+GT_NG!I79+GT_Spot!I79+Bawana_NG!I79+Bawana_RLNG!I79+Bawana_Spot!I79</f>
        <v>243.57999999999998</v>
      </c>
      <c r="C79" s="194">
        <f>PPCL_NG!P79+PPCL_Spot!P79+GT_NG!P79+GT_Spot!P79+Bawana_NG!P79+Bawana_RLNG!P79+Bawana_Spot!P79</f>
        <v>243.48665529943986</v>
      </c>
      <c r="D79" s="195">
        <f t="shared" si="6"/>
        <v>9.3344700560123783E-2</v>
      </c>
      <c r="E79" s="194">
        <f>PPCL_NG!J79+PPCL_Spot!J79+GT_NG!J79+GT_Spot!J79+Bawana_NG!J79+Bawana_RLNG!J79+Bawana_Spot!J79</f>
        <v>83.06</v>
      </c>
      <c r="F79" s="194">
        <f>PPCL_NG!Q79+PPCL_Spot!Q79+GT_NG!Q79+GT_Spot!Q79+Bawana_NG!Q79+Bawana_RLNG!Q79+Bawana_Spot!Q79</f>
        <v>83.024248250687037</v>
      </c>
      <c r="G79" s="195">
        <f t="shared" si="7"/>
        <v>3.5751749312964876E-2</v>
      </c>
      <c r="H79" s="194">
        <f>PPCL_NG!K79+PPCL_Spot!K79+GT_NG!K79+GT_Spot!K79+Bawana_NG!K79+Bawana_RLNG!K79+Bawana_Spot!K79</f>
        <v>14.16</v>
      </c>
      <c r="I79" s="194">
        <f>PPCL_NG!R79+PPCL_Spot!R79+GT_NG!R79+GT_Spot!R79+Bawana_NG!R79+Bawana_RLNG!R79+Bawana_Spot!R79</f>
        <v>14.159392186272409</v>
      </c>
      <c r="J79" s="195">
        <f t="shared" si="8"/>
        <v>6.0781372759066699E-4</v>
      </c>
      <c r="K79" s="194">
        <f>PPCL_NG!L79+PPCL_Spot!L79+GT_NG!L79+GT_Spot!L79+Bawana_NG!L79+Bawana_RLNG!L79+Bawana_Spot!L79</f>
        <v>62.06</v>
      </c>
      <c r="L79" s="194">
        <f>PPCL_NG!S79+PPCL_Spot!S79+GT_NG!S79+GT_Spot!S79+Bawana_NG!S79+Bawana_RLNG!S79+Bawana_Spot!S79</f>
        <v>62.046165541963191</v>
      </c>
      <c r="M79" s="195">
        <f t="shared" si="9"/>
        <v>1.383445803681127E-2</v>
      </c>
      <c r="N79" s="194">
        <f>PPCL_NG!M79+PPCL_Spot!M79+GT_NG!M79+GT_Spot!M79+Bawana_NG!M79+Bawana_RLNG!M79+Bawana_Spot!M79</f>
        <v>109.93</v>
      </c>
      <c r="O79" s="194">
        <f>PPCL_NG!T79+PPCL_Spot!T79+GT_NG!T79+GT_Spot!T79+Bawana_NG!T79+Bawana_RLNG!T79+Bawana_Spot!T79</f>
        <v>109.88353872163749</v>
      </c>
      <c r="P79" s="195">
        <f t="shared" si="10"/>
        <v>4.6461278362514236E-2</v>
      </c>
      <c r="Q79" s="195">
        <f t="shared" si="11"/>
        <v>0.19000000000000483</v>
      </c>
    </row>
    <row r="80" spans="1:17">
      <c r="A80" s="34" t="s">
        <v>122</v>
      </c>
      <c r="B80" s="194">
        <f>PPCL_NG!I80+PPCL_Spot!I80+GT_NG!I80+GT_Spot!I80+Bawana_NG!I80+Bawana_RLNG!I80+Bawana_Spot!I80</f>
        <v>285.51</v>
      </c>
      <c r="C80" s="194">
        <f>PPCL_NG!P80+PPCL_Spot!P80+GT_NG!P80+GT_Spot!P80+Bawana_NG!P80+Bawana_RLNG!P80+Bawana_Spot!P80</f>
        <v>285.41665529943987</v>
      </c>
      <c r="D80" s="195">
        <f t="shared" si="6"/>
        <v>9.3344700560123783E-2</v>
      </c>
      <c r="E80" s="194">
        <f>PPCL_NG!J80+PPCL_Spot!J80+GT_NG!J80+GT_Spot!J80+Bawana_NG!J80+Bawana_RLNG!J80+Bawana_Spot!J80</f>
        <v>83.06</v>
      </c>
      <c r="F80" s="194">
        <f>PPCL_NG!Q80+PPCL_Spot!Q80+GT_NG!Q80+GT_Spot!Q80+Bawana_NG!Q80+Bawana_RLNG!Q80+Bawana_Spot!Q80</f>
        <v>83.024248250687037</v>
      </c>
      <c r="G80" s="195">
        <f t="shared" si="7"/>
        <v>3.5751749312964876E-2</v>
      </c>
      <c r="H80" s="194">
        <f>PPCL_NG!K80+PPCL_Spot!K80+GT_NG!K80+GT_Spot!K80+Bawana_NG!K80+Bawana_RLNG!K80+Bawana_Spot!K80</f>
        <v>14.16</v>
      </c>
      <c r="I80" s="194">
        <f>PPCL_NG!R80+PPCL_Spot!R80+GT_NG!R80+GT_Spot!R80+Bawana_NG!R80+Bawana_RLNG!R80+Bawana_Spot!R80</f>
        <v>14.159392186272409</v>
      </c>
      <c r="J80" s="195">
        <f t="shared" si="8"/>
        <v>6.0781372759066699E-4</v>
      </c>
      <c r="K80" s="194">
        <f>PPCL_NG!L80+PPCL_Spot!L80+GT_NG!L80+GT_Spot!L80+Bawana_NG!L80+Bawana_RLNG!L80+Bawana_Spot!L80</f>
        <v>62.06</v>
      </c>
      <c r="L80" s="194">
        <f>PPCL_NG!S80+PPCL_Spot!S80+GT_NG!S80+GT_Spot!S80+Bawana_NG!S80+Bawana_RLNG!S80+Bawana_Spot!S80</f>
        <v>62.046165541963191</v>
      </c>
      <c r="M80" s="195">
        <f t="shared" si="9"/>
        <v>1.383445803681127E-2</v>
      </c>
      <c r="N80" s="194">
        <f>PPCL_NG!M80+PPCL_Spot!M80+GT_NG!M80+GT_Spot!M80+Bawana_NG!M80+Bawana_RLNG!M80+Bawana_Spot!M80</f>
        <v>118.00000000000001</v>
      </c>
      <c r="O80" s="194">
        <f>PPCL_NG!T80+PPCL_Spot!T80+GT_NG!T80+GT_Spot!T80+Bawana_NG!T80+Bawana_RLNG!T80+Bawana_Spot!T80</f>
        <v>117.9535387216375</v>
      </c>
      <c r="P80" s="195">
        <f t="shared" si="10"/>
        <v>4.6461278362514236E-2</v>
      </c>
      <c r="Q80" s="195">
        <f t="shared" si="11"/>
        <v>0.19000000000000483</v>
      </c>
    </row>
    <row r="81" spans="1:17">
      <c r="A81" s="34" t="s">
        <v>123</v>
      </c>
      <c r="B81" s="194">
        <f>PPCL_NG!I81+PPCL_Spot!I81+GT_NG!I81+GT_Spot!I81+Bawana_NG!I81+Bawana_RLNG!I81+Bawana_Spot!I81</f>
        <v>373.91999999999996</v>
      </c>
      <c r="C81" s="194">
        <f>PPCL_NG!P81+PPCL_Spot!P81+GT_NG!P81+GT_Spot!P81+Bawana_NG!P81+Bawana_RLNG!P81+Bawana_Spot!P81</f>
        <v>373.82665529943984</v>
      </c>
      <c r="D81" s="195">
        <f t="shared" si="6"/>
        <v>9.3344700560123783E-2</v>
      </c>
      <c r="E81" s="194">
        <f>PPCL_NG!J81+PPCL_Spot!J81+GT_NG!J81+GT_Spot!J81+Bawana_NG!J81+Bawana_RLNG!J81+Bawana_Spot!J81</f>
        <v>83.06</v>
      </c>
      <c r="F81" s="194">
        <f>PPCL_NG!Q81+PPCL_Spot!Q81+GT_NG!Q81+GT_Spot!Q81+Bawana_NG!Q81+Bawana_RLNG!Q81+Bawana_Spot!Q81</f>
        <v>83.024248250687037</v>
      </c>
      <c r="G81" s="195">
        <f t="shared" si="7"/>
        <v>3.5751749312964876E-2</v>
      </c>
      <c r="H81" s="194">
        <f>PPCL_NG!K81+PPCL_Spot!K81+GT_NG!K81+GT_Spot!K81+Bawana_NG!K81+Bawana_RLNG!K81+Bawana_Spot!K81</f>
        <v>14.16</v>
      </c>
      <c r="I81" s="194">
        <f>PPCL_NG!R81+PPCL_Spot!R81+GT_NG!R81+GT_Spot!R81+Bawana_NG!R81+Bawana_RLNG!R81+Bawana_Spot!R81</f>
        <v>14.159392186272409</v>
      </c>
      <c r="J81" s="195">
        <f t="shared" si="8"/>
        <v>6.0781372759066699E-4</v>
      </c>
      <c r="K81" s="194">
        <f>PPCL_NG!L81+PPCL_Spot!L81+GT_NG!L81+GT_Spot!L81+Bawana_NG!L81+Bawana_RLNG!L81+Bawana_Spot!L81</f>
        <v>62.06</v>
      </c>
      <c r="L81" s="194">
        <f>PPCL_NG!S81+PPCL_Spot!S81+GT_NG!S81+GT_Spot!S81+Bawana_NG!S81+Bawana_RLNG!S81+Bawana_Spot!S81</f>
        <v>62.046165541963191</v>
      </c>
      <c r="M81" s="195">
        <f t="shared" si="9"/>
        <v>1.383445803681127E-2</v>
      </c>
      <c r="N81" s="194">
        <f>PPCL_NG!M81+PPCL_Spot!M81+GT_NG!M81+GT_Spot!M81+Bawana_NG!M81+Bawana_RLNG!M81+Bawana_Spot!M81</f>
        <v>129.59</v>
      </c>
      <c r="O81" s="194">
        <f>PPCL_NG!T81+PPCL_Spot!T81+GT_NG!T81+GT_Spot!T81+Bawana_NG!T81+Bawana_RLNG!T81+Bawana_Spot!T81</f>
        <v>129.5435387216375</v>
      </c>
      <c r="P81" s="195">
        <f t="shared" si="10"/>
        <v>4.6461278362500025E-2</v>
      </c>
      <c r="Q81" s="195">
        <f t="shared" si="11"/>
        <v>0.18999999999999062</v>
      </c>
    </row>
    <row r="82" spans="1:17">
      <c r="A82" s="34" t="s">
        <v>124</v>
      </c>
      <c r="B82" s="194">
        <f>PPCL_NG!I82+PPCL_Spot!I82+GT_NG!I82+GT_Spot!I82+Bawana_NG!I82+Bawana_RLNG!I82+Bawana_Spot!I82</f>
        <v>418.13</v>
      </c>
      <c r="C82" s="194">
        <f>PPCL_NG!P82+PPCL_Spot!P82+GT_NG!P82+GT_Spot!P82+Bawana_NG!P82+Bawana_RLNG!P82+Bawana_Spot!P82</f>
        <v>418.03665529943987</v>
      </c>
      <c r="D82" s="195">
        <f t="shared" si="6"/>
        <v>9.3344700560123783E-2</v>
      </c>
      <c r="E82" s="194">
        <f>PPCL_NG!J82+PPCL_Spot!J82+GT_NG!J82+GT_Spot!J82+Bawana_NG!J82+Bawana_RLNG!J82+Bawana_Spot!J82</f>
        <v>83.06</v>
      </c>
      <c r="F82" s="194">
        <f>PPCL_NG!Q82+PPCL_Spot!Q82+GT_NG!Q82+GT_Spot!Q82+Bawana_NG!Q82+Bawana_RLNG!Q82+Bawana_Spot!Q82</f>
        <v>83.024248250687037</v>
      </c>
      <c r="G82" s="195">
        <f t="shared" si="7"/>
        <v>3.5751749312964876E-2</v>
      </c>
      <c r="H82" s="194">
        <f>PPCL_NG!K82+PPCL_Spot!K82+GT_NG!K82+GT_Spot!K82+Bawana_NG!K82+Bawana_RLNG!K82+Bawana_Spot!K82</f>
        <v>14.16</v>
      </c>
      <c r="I82" s="194">
        <f>PPCL_NG!R82+PPCL_Spot!R82+GT_NG!R82+GT_Spot!R82+Bawana_NG!R82+Bawana_RLNG!R82+Bawana_Spot!R82</f>
        <v>14.159392186272409</v>
      </c>
      <c r="J82" s="195">
        <f t="shared" si="8"/>
        <v>6.0781372759066699E-4</v>
      </c>
      <c r="K82" s="194">
        <f>PPCL_NG!L82+PPCL_Spot!L82+GT_NG!L82+GT_Spot!L82+Bawana_NG!L82+Bawana_RLNG!L82+Bawana_Spot!L82</f>
        <v>62.06</v>
      </c>
      <c r="L82" s="194">
        <f>PPCL_NG!S82+PPCL_Spot!S82+GT_NG!S82+GT_Spot!S82+Bawana_NG!S82+Bawana_RLNG!S82+Bawana_Spot!S82</f>
        <v>62.046165541963191</v>
      </c>
      <c r="M82" s="195">
        <f t="shared" si="9"/>
        <v>1.383445803681127E-2</v>
      </c>
      <c r="N82" s="194">
        <f>PPCL_NG!M82+PPCL_Spot!M82+GT_NG!M82+GT_Spot!M82+Bawana_NG!M82+Bawana_RLNG!M82+Bawana_Spot!M82</f>
        <v>135.38</v>
      </c>
      <c r="O82" s="194">
        <f>PPCL_NG!T82+PPCL_Spot!T82+GT_NG!T82+GT_Spot!T82+Bawana_NG!T82+Bawana_RLNG!T82+Bawana_Spot!T82</f>
        <v>135.3335387216375</v>
      </c>
      <c r="P82" s="195">
        <f t="shared" si="10"/>
        <v>4.6461278362500025E-2</v>
      </c>
      <c r="Q82" s="195">
        <f t="shared" si="11"/>
        <v>0.18999999999999062</v>
      </c>
    </row>
    <row r="83" spans="1:17">
      <c r="A83" s="34" t="s">
        <v>125</v>
      </c>
      <c r="B83" s="194">
        <f>PPCL_NG!I83+PPCL_Spot!I83+GT_NG!I83+GT_Spot!I83+Bawana_NG!I83+Bawana_RLNG!I83+Bawana_Spot!I83</f>
        <v>421.38</v>
      </c>
      <c r="C83" s="194">
        <f>PPCL_NG!P83+PPCL_Spot!P83+GT_NG!P83+GT_Spot!P83+Bawana_NG!P83+Bawana_RLNG!P83+Bawana_Spot!P83</f>
        <v>421.28259452056403</v>
      </c>
      <c r="D83" s="195">
        <f t="shared" si="6"/>
        <v>9.7405479435963116E-2</v>
      </c>
      <c r="E83" s="194">
        <f>PPCL_NG!J83+PPCL_Spot!J83+GT_NG!J83+GT_Spot!J83+Bawana_NG!J83+Bawana_RLNG!J83+Bawana_Spot!J83</f>
        <v>84.86</v>
      </c>
      <c r="F83" s="194">
        <f>PPCL_NG!Q83+PPCL_Spot!Q83+GT_NG!Q83+GT_Spot!Q83+Bawana_NG!Q83+Bawana_RLNG!Q83+Bawana_Spot!Q83</f>
        <v>84.821998338574232</v>
      </c>
      <c r="G83" s="195">
        <f t="shared" si="7"/>
        <v>3.8001661425766997E-2</v>
      </c>
      <c r="H83" s="194">
        <f>PPCL_NG!K83+PPCL_Spot!K83+GT_NG!K83+GT_Spot!K83+Bawana_NG!K83+Bawana_RLNG!K83+Bawana_Spot!K83</f>
        <v>14.35</v>
      </c>
      <c r="I83" s="194">
        <f>PPCL_NG!R83+PPCL_Spot!R83+GT_NG!R83+GT_Spot!R83+Bawana_NG!R83+Bawana_RLNG!R83+Bawana_Spot!R83</f>
        <v>14.349164070183193</v>
      </c>
      <c r="J83" s="195">
        <f t="shared" si="8"/>
        <v>8.3592981680702394E-4</v>
      </c>
      <c r="K83" s="194">
        <f>PPCL_NG!L83+PPCL_Spot!L83+GT_NG!L83+GT_Spot!L83+Bawana_NG!L83+Bawana_RLNG!L83+Bawana_Spot!L83</f>
        <v>62.65</v>
      </c>
      <c r="L83" s="194">
        <f>PPCL_NG!S83+PPCL_Spot!S83+GT_NG!S83+GT_Spot!S83+Bawana_NG!S83+Bawana_RLNG!S83+Bawana_Spot!S83</f>
        <v>62.635423383453762</v>
      </c>
      <c r="M83" s="195">
        <f t="shared" si="9"/>
        <v>1.457661654623621E-2</v>
      </c>
      <c r="N83" s="194">
        <f>PPCL_NG!M83+PPCL_Spot!M83+GT_NG!M83+GT_Spot!M83+Bawana_NG!M83+Bawana_RLNG!M83+Bawana_Spot!M83</f>
        <v>137.56</v>
      </c>
      <c r="O83" s="194">
        <f>PPCL_NG!T83+PPCL_Spot!T83+GT_NG!T83+GT_Spot!T83+Bawana_NG!T83+Bawana_RLNG!T83+Bawana_Spot!T83</f>
        <v>137.51081968722477</v>
      </c>
      <c r="P83" s="195">
        <f t="shared" si="10"/>
        <v>4.9180312775234825E-2</v>
      </c>
      <c r="Q83" s="195">
        <f t="shared" si="11"/>
        <v>0.20000000000000817</v>
      </c>
    </row>
    <row r="84" spans="1:17">
      <c r="A84" s="34" t="s">
        <v>126</v>
      </c>
      <c r="B84" s="194">
        <f>PPCL_NG!I84+PPCL_Spot!I84+GT_NG!I84+GT_Spot!I84+Bawana_NG!I84+Bawana_RLNG!I84+Bawana_Spot!I84</f>
        <v>421.38</v>
      </c>
      <c r="C84" s="194">
        <f>PPCL_NG!P84+PPCL_Spot!P84+GT_NG!P84+GT_Spot!P84+Bawana_NG!P84+Bawana_RLNG!P84+Bawana_Spot!P84</f>
        <v>421.28259452056403</v>
      </c>
      <c r="D84" s="195">
        <f t="shared" si="6"/>
        <v>9.7405479435963116E-2</v>
      </c>
      <c r="E84" s="194">
        <f>PPCL_NG!J84+PPCL_Spot!J84+GT_NG!J84+GT_Spot!J84+Bawana_NG!J84+Bawana_RLNG!J84+Bawana_Spot!J84</f>
        <v>84.86</v>
      </c>
      <c r="F84" s="194">
        <f>PPCL_NG!Q84+PPCL_Spot!Q84+GT_NG!Q84+GT_Spot!Q84+Bawana_NG!Q84+Bawana_RLNG!Q84+Bawana_Spot!Q84</f>
        <v>84.821998338574232</v>
      </c>
      <c r="G84" s="195">
        <f t="shared" si="7"/>
        <v>3.8001661425766997E-2</v>
      </c>
      <c r="H84" s="194">
        <f>PPCL_NG!K84+PPCL_Spot!K84+GT_NG!K84+GT_Spot!K84+Bawana_NG!K84+Bawana_RLNG!K84+Bawana_Spot!K84</f>
        <v>14.35</v>
      </c>
      <c r="I84" s="194">
        <f>PPCL_NG!R84+PPCL_Spot!R84+GT_NG!R84+GT_Spot!R84+Bawana_NG!R84+Bawana_RLNG!R84+Bawana_Spot!R84</f>
        <v>14.349164070183193</v>
      </c>
      <c r="J84" s="195">
        <f t="shared" si="8"/>
        <v>8.3592981680702394E-4</v>
      </c>
      <c r="K84" s="194">
        <f>PPCL_NG!L84+PPCL_Spot!L84+GT_NG!L84+GT_Spot!L84+Bawana_NG!L84+Bawana_RLNG!L84+Bawana_Spot!L84</f>
        <v>62.65</v>
      </c>
      <c r="L84" s="194">
        <f>PPCL_NG!S84+PPCL_Spot!S84+GT_NG!S84+GT_Spot!S84+Bawana_NG!S84+Bawana_RLNG!S84+Bawana_Spot!S84</f>
        <v>62.635423383453762</v>
      </c>
      <c r="M84" s="195">
        <f t="shared" si="9"/>
        <v>1.457661654623621E-2</v>
      </c>
      <c r="N84" s="194">
        <f>PPCL_NG!M84+PPCL_Spot!M84+GT_NG!M84+GT_Spot!M84+Bawana_NG!M84+Bawana_RLNG!M84+Bawana_Spot!M84</f>
        <v>137.56</v>
      </c>
      <c r="O84" s="194">
        <f>PPCL_NG!T84+PPCL_Spot!T84+GT_NG!T84+GT_Spot!T84+Bawana_NG!T84+Bawana_RLNG!T84+Bawana_Spot!T84</f>
        <v>137.51081968722477</v>
      </c>
      <c r="P84" s="195">
        <f t="shared" si="10"/>
        <v>4.9180312775234825E-2</v>
      </c>
      <c r="Q84" s="195">
        <f t="shared" si="11"/>
        <v>0.20000000000000817</v>
      </c>
    </row>
    <row r="85" spans="1:17">
      <c r="A85" s="34" t="s">
        <v>127</v>
      </c>
      <c r="B85" s="194">
        <f>PPCL_NG!I85+PPCL_Spot!I85+GT_NG!I85+GT_Spot!I85+Bawana_NG!I85+Bawana_RLNG!I85+Bawana_Spot!I85</f>
        <v>423.09000000000003</v>
      </c>
      <c r="C85" s="194">
        <f>PPCL_NG!P85+PPCL_Spot!P85+GT_NG!P85+GT_Spot!P85+Bawana_NG!P85+Bawana_RLNG!P85+Bawana_Spot!P85</f>
        <v>422.99259395454737</v>
      </c>
      <c r="D85" s="195">
        <f t="shared" si="6"/>
        <v>9.7406045452657963E-2</v>
      </c>
      <c r="E85" s="194">
        <f>PPCL_NG!J85+PPCL_Spot!J85+GT_NG!J85+GT_Spot!J85+Bawana_NG!J85+Bawana_RLNG!J85+Bawana_Spot!J85</f>
        <v>85.83</v>
      </c>
      <c r="F85" s="194">
        <f>PPCL_NG!Q85+PPCL_Spot!Q85+GT_NG!Q85+GT_Spot!Q85+Bawana_NG!Q85+Bawana_RLNG!Q85+Bawana_Spot!Q85</f>
        <v>85.791998118595231</v>
      </c>
      <c r="G85" s="195">
        <f t="shared" si="7"/>
        <v>3.8001881404767346E-2</v>
      </c>
      <c r="H85" s="194">
        <f>PPCL_NG!K85+PPCL_Spot!K85+GT_NG!K85+GT_Spot!K85+Bawana_NG!K85+Bawana_RLNG!K85+Bawana_Spot!K85</f>
        <v>14.709999999999999</v>
      </c>
      <c r="I85" s="194">
        <f>PPCL_NG!R85+PPCL_Spot!R85+GT_NG!R85+GT_Spot!R85+Bawana_NG!R85+Bawana_RLNG!R85+Bawana_Spot!R85</f>
        <v>14.709164391273294</v>
      </c>
      <c r="J85" s="195">
        <f t="shared" si="8"/>
        <v>8.3560872670496167E-4</v>
      </c>
      <c r="K85" s="194">
        <f>PPCL_NG!L85+PPCL_Spot!L85+GT_NG!L85+GT_Spot!L85+Bawana_NG!L85+Bawana_RLNG!L85+Bawana_Spot!L85</f>
        <v>64.45</v>
      </c>
      <c r="L85" s="194">
        <f>PPCL_NG!S85+PPCL_Spot!S85+GT_NG!S85+GT_Spot!S85+Bawana_NG!S85+Bawana_RLNG!S85+Bawana_Spot!S85</f>
        <v>64.435423844250352</v>
      </c>
      <c r="M85" s="195">
        <f t="shared" si="9"/>
        <v>1.4576155749651321E-2</v>
      </c>
      <c r="N85" s="194">
        <f>PPCL_NG!M85+PPCL_Spot!M85+GT_NG!M85+GT_Spot!M85+Bawana_NG!M85+Bawana_RLNG!M85+Bawana_Spot!M85</f>
        <v>138.72</v>
      </c>
      <c r="O85" s="194">
        <f>PPCL_NG!T85+PPCL_Spot!T85+GT_NG!T85+GT_Spot!T85+Bawana_NG!T85+Bawana_RLNG!T85+Bawana_Spot!T85</f>
        <v>138.67081969133378</v>
      </c>
      <c r="P85" s="195">
        <f t="shared" si="10"/>
        <v>4.9180308666223027E-2</v>
      </c>
      <c r="Q85" s="195">
        <f t="shared" si="11"/>
        <v>0.20000000000000462</v>
      </c>
    </row>
    <row r="86" spans="1:17">
      <c r="A86" s="34" t="s">
        <v>128</v>
      </c>
      <c r="B86" s="194">
        <f>PPCL_NG!I86+PPCL_Spot!I86+GT_NG!I86+GT_Spot!I86+Bawana_NG!I86+Bawana_RLNG!I86+Bawana_Spot!I86</f>
        <v>423.09000000000003</v>
      </c>
      <c r="C86" s="194">
        <f>PPCL_NG!P86+PPCL_Spot!P86+GT_NG!P86+GT_Spot!P86+Bawana_NG!P86+Bawana_RLNG!P86+Bawana_Spot!P86</f>
        <v>422.99259395454737</v>
      </c>
      <c r="D86" s="195">
        <f t="shared" si="6"/>
        <v>9.7406045452657963E-2</v>
      </c>
      <c r="E86" s="194">
        <f>PPCL_NG!J86+PPCL_Spot!J86+GT_NG!J86+GT_Spot!J86+Bawana_NG!J86+Bawana_RLNG!J86+Bawana_Spot!J86</f>
        <v>85.83</v>
      </c>
      <c r="F86" s="194">
        <f>PPCL_NG!Q86+PPCL_Spot!Q86+GT_NG!Q86+GT_Spot!Q86+Bawana_NG!Q86+Bawana_RLNG!Q86+Bawana_Spot!Q86</f>
        <v>85.791998118595231</v>
      </c>
      <c r="G86" s="195">
        <f t="shared" si="7"/>
        <v>3.8001881404767346E-2</v>
      </c>
      <c r="H86" s="194">
        <f>PPCL_NG!K86+PPCL_Spot!K86+GT_NG!K86+GT_Spot!K86+Bawana_NG!K86+Bawana_RLNG!K86+Bawana_Spot!K86</f>
        <v>14.709999999999999</v>
      </c>
      <c r="I86" s="194">
        <f>PPCL_NG!R86+PPCL_Spot!R86+GT_NG!R86+GT_Spot!R86+Bawana_NG!R86+Bawana_RLNG!R86+Bawana_Spot!R86</f>
        <v>14.709164391273294</v>
      </c>
      <c r="J86" s="195">
        <f t="shared" si="8"/>
        <v>8.3560872670496167E-4</v>
      </c>
      <c r="K86" s="194">
        <f>PPCL_NG!L86+PPCL_Spot!L86+GT_NG!L86+GT_Spot!L86+Bawana_NG!L86+Bawana_RLNG!L86+Bawana_Spot!L86</f>
        <v>64.45</v>
      </c>
      <c r="L86" s="194">
        <f>PPCL_NG!S86+PPCL_Spot!S86+GT_NG!S86+GT_Spot!S86+Bawana_NG!S86+Bawana_RLNG!S86+Bawana_Spot!S86</f>
        <v>64.435423844250352</v>
      </c>
      <c r="M86" s="195">
        <f t="shared" si="9"/>
        <v>1.4576155749651321E-2</v>
      </c>
      <c r="N86" s="194">
        <f>PPCL_NG!M86+PPCL_Spot!M86+GT_NG!M86+GT_Spot!M86+Bawana_NG!M86+Bawana_RLNG!M86+Bawana_Spot!M86</f>
        <v>138.72</v>
      </c>
      <c r="O86" s="194">
        <f>PPCL_NG!T86+PPCL_Spot!T86+GT_NG!T86+GT_Spot!T86+Bawana_NG!T86+Bawana_RLNG!T86+Bawana_Spot!T86</f>
        <v>138.67081969133378</v>
      </c>
      <c r="P86" s="195">
        <f t="shared" si="10"/>
        <v>4.9180308666223027E-2</v>
      </c>
      <c r="Q86" s="195">
        <f t="shared" si="11"/>
        <v>0.20000000000000462</v>
      </c>
    </row>
    <row r="87" spans="1:17">
      <c r="A87" s="34" t="s">
        <v>129</v>
      </c>
      <c r="B87" s="194">
        <f>PPCL_NG!I87+PPCL_Spot!I87+GT_NG!I87+GT_Spot!I87+Bawana_NG!I87+Bawana_RLNG!I87+Bawana_Spot!I87</f>
        <v>423.09000000000003</v>
      </c>
      <c r="C87" s="194">
        <f>PPCL_NG!P87+PPCL_Spot!P87+GT_NG!P87+GT_Spot!P87+Bawana_NG!P87+Bawana_RLNG!P87+Bawana_Spot!P87</f>
        <v>422.99259395454737</v>
      </c>
      <c r="D87" s="195">
        <f t="shared" si="6"/>
        <v>9.7406045452657963E-2</v>
      </c>
      <c r="E87" s="194">
        <f>PPCL_NG!J87+PPCL_Spot!J87+GT_NG!J87+GT_Spot!J87+Bawana_NG!J87+Bawana_RLNG!J87+Bawana_Spot!J87</f>
        <v>85.83</v>
      </c>
      <c r="F87" s="194">
        <f>PPCL_NG!Q87+PPCL_Spot!Q87+GT_NG!Q87+GT_Spot!Q87+Bawana_NG!Q87+Bawana_RLNG!Q87+Bawana_Spot!Q87</f>
        <v>85.791998118595231</v>
      </c>
      <c r="G87" s="195">
        <f t="shared" si="7"/>
        <v>3.8001881404767346E-2</v>
      </c>
      <c r="H87" s="194">
        <f>PPCL_NG!K87+PPCL_Spot!K87+GT_NG!K87+GT_Spot!K87+Bawana_NG!K87+Bawana_RLNG!K87+Bawana_Spot!K87</f>
        <v>14.709999999999999</v>
      </c>
      <c r="I87" s="194">
        <f>PPCL_NG!R87+PPCL_Spot!R87+GT_NG!R87+GT_Spot!R87+Bawana_NG!R87+Bawana_RLNG!R87+Bawana_Spot!R87</f>
        <v>14.709164391273294</v>
      </c>
      <c r="J87" s="195">
        <f t="shared" si="8"/>
        <v>8.3560872670496167E-4</v>
      </c>
      <c r="K87" s="194">
        <f>PPCL_NG!L87+PPCL_Spot!L87+GT_NG!L87+GT_Spot!L87+Bawana_NG!L87+Bawana_RLNG!L87+Bawana_Spot!L87</f>
        <v>64.45</v>
      </c>
      <c r="L87" s="194">
        <f>PPCL_NG!S87+PPCL_Spot!S87+GT_NG!S87+GT_Spot!S87+Bawana_NG!S87+Bawana_RLNG!S87+Bawana_Spot!S87</f>
        <v>64.435423844250352</v>
      </c>
      <c r="M87" s="195">
        <f t="shared" si="9"/>
        <v>1.4576155749651321E-2</v>
      </c>
      <c r="N87" s="194">
        <f>PPCL_NG!M87+PPCL_Spot!M87+GT_NG!M87+GT_Spot!M87+Bawana_NG!M87+Bawana_RLNG!M87+Bawana_Spot!M87</f>
        <v>138.72</v>
      </c>
      <c r="O87" s="194">
        <f>PPCL_NG!T87+PPCL_Spot!T87+GT_NG!T87+GT_Spot!T87+Bawana_NG!T87+Bawana_RLNG!T87+Bawana_Spot!T87</f>
        <v>138.67081969133378</v>
      </c>
      <c r="P87" s="195">
        <f t="shared" si="10"/>
        <v>4.9180308666223027E-2</v>
      </c>
      <c r="Q87" s="195">
        <f t="shared" si="11"/>
        <v>0.20000000000000462</v>
      </c>
    </row>
    <row r="88" spans="1:17">
      <c r="A88" s="34" t="s">
        <v>130</v>
      </c>
      <c r="B88" s="194">
        <f>PPCL_NG!I88+PPCL_Spot!I88+GT_NG!I88+GT_Spot!I88+Bawana_NG!I88+Bawana_RLNG!I88+Bawana_Spot!I88</f>
        <v>423.09000000000003</v>
      </c>
      <c r="C88" s="194">
        <f>PPCL_NG!P88+PPCL_Spot!P88+GT_NG!P88+GT_Spot!P88+Bawana_NG!P88+Bawana_RLNG!P88+Bawana_Spot!P88</f>
        <v>422.99259395454737</v>
      </c>
      <c r="D88" s="195">
        <f t="shared" si="6"/>
        <v>9.7406045452657963E-2</v>
      </c>
      <c r="E88" s="194">
        <f>PPCL_NG!J88+PPCL_Spot!J88+GT_NG!J88+GT_Spot!J88+Bawana_NG!J88+Bawana_RLNG!J88+Bawana_Spot!J88</f>
        <v>85.83</v>
      </c>
      <c r="F88" s="194">
        <f>PPCL_NG!Q88+PPCL_Spot!Q88+GT_NG!Q88+GT_Spot!Q88+Bawana_NG!Q88+Bawana_RLNG!Q88+Bawana_Spot!Q88</f>
        <v>85.791998118595231</v>
      </c>
      <c r="G88" s="195">
        <f t="shared" si="7"/>
        <v>3.8001881404767346E-2</v>
      </c>
      <c r="H88" s="194">
        <f>PPCL_NG!K88+PPCL_Spot!K88+GT_NG!K88+GT_Spot!K88+Bawana_NG!K88+Bawana_RLNG!K88+Bawana_Spot!K88</f>
        <v>14.709999999999999</v>
      </c>
      <c r="I88" s="194">
        <f>PPCL_NG!R88+PPCL_Spot!R88+GT_NG!R88+GT_Spot!R88+Bawana_NG!R88+Bawana_RLNG!R88+Bawana_Spot!R88</f>
        <v>14.709164391273294</v>
      </c>
      <c r="J88" s="195">
        <f t="shared" si="8"/>
        <v>8.3560872670496167E-4</v>
      </c>
      <c r="K88" s="194">
        <f>PPCL_NG!L88+PPCL_Spot!L88+GT_NG!L88+GT_Spot!L88+Bawana_NG!L88+Bawana_RLNG!L88+Bawana_Spot!L88</f>
        <v>64.45</v>
      </c>
      <c r="L88" s="194">
        <f>PPCL_NG!S88+PPCL_Spot!S88+GT_NG!S88+GT_Spot!S88+Bawana_NG!S88+Bawana_RLNG!S88+Bawana_Spot!S88</f>
        <v>64.435423844250352</v>
      </c>
      <c r="M88" s="195">
        <f t="shared" si="9"/>
        <v>1.4576155749651321E-2</v>
      </c>
      <c r="N88" s="194">
        <f>PPCL_NG!M88+PPCL_Spot!M88+GT_NG!M88+GT_Spot!M88+Bawana_NG!M88+Bawana_RLNG!M88+Bawana_Spot!M88</f>
        <v>138.72</v>
      </c>
      <c r="O88" s="194">
        <f>PPCL_NG!T88+PPCL_Spot!T88+GT_NG!T88+GT_Spot!T88+Bawana_NG!T88+Bawana_RLNG!T88+Bawana_Spot!T88</f>
        <v>138.67081969133378</v>
      </c>
      <c r="P88" s="195">
        <f t="shared" si="10"/>
        <v>4.9180308666223027E-2</v>
      </c>
      <c r="Q88" s="195">
        <f t="shared" si="11"/>
        <v>0.20000000000000462</v>
      </c>
    </row>
    <row r="89" spans="1:17">
      <c r="A89" s="34" t="s">
        <v>131</v>
      </c>
      <c r="B89" s="194">
        <f>PPCL_NG!I89+PPCL_Spot!I89+GT_NG!I89+GT_Spot!I89+Bawana_NG!I89+Bawana_RLNG!I89+Bawana_Spot!I89</f>
        <v>423.09000000000003</v>
      </c>
      <c r="C89" s="194">
        <f>PPCL_NG!P89+PPCL_Spot!P89+GT_NG!P89+GT_Spot!P89+Bawana_NG!P89+Bawana_RLNG!P89+Bawana_Spot!P89</f>
        <v>422.99259395454737</v>
      </c>
      <c r="D89" s="195">
        <f t="shared" si="6"/>
        <v>9.7406045452657963E-2</v>
      </c>
      <c r="E89" s="194">
        <f>PPCL_NG!J89+PPCL_Spot!J89+GT_NG!J89+GT_Spot!J89+Bawana_NG!J89+Bawana_RLNG!J89+Bawana_Spot!J89</f>
        <v>85.83</v>
      </c>
      <c r="F89" s="194">
        <f>PPCL_NG!Q89+PPCL_Spot!Q89+GT_NG!Q89+GT_Spot!Q89+Bawana_NG!Q89+Bawana_RLNG!Q89+Bawana_Spot!Q89</f>
        <v>85.791998118595231</v>
      </c>
      <c r="G89" s="195">
        <f t="shared" si="7"/>
        <v>3.8001881404767346E-2</v>
      </c>
      <c r="H89" s="194">
        <f>PPCL_NG!K89+PPCL_Spot!K89+GT_NG!K89+GT_Spot!K89+Bawana_NG!K89+Bawana_RLNG!K89+Bawana_Spot!K89</f>
        <v>14.709999999999999</v>
      </c>
      <c r="I89" s="194">
        <f>PPCL_NG!R89+PPCL_Spot!R89+GT_NG!R89+GT_Spot!R89+Bawana_NG!R89+Bawana_RLNG!R89+Bawana_Spot!R89</f>
        <v>14.709164391273294</v>
      </c>
      <c r="J89" s="195">
        <f t="shared" si="8"/>
        <v>8.3560872670496167E-4</v>
      </c>
      <c r="K89" s="194">
        <f>PPCL_NG!L89+PPCL_Spot!L89+GT_NG!L89+GT_Spot!L89+Bawana_NG!L89+Bawana_RLNG!L89+Bawana_Spot!L89</f>
        <v>64.45</v>
      </c>
      <c r="L89" s="194">
        <f>PPCL_NG!S89+PPCL_Spot!S89+GT_NG!S89+GT_Spot!S89+Bawana_NG!S89+Bawana_RLNG!S89+Bawana_Spot!S89</f>
        <v>64.435423844250352</v>
      </c>
      <c r="M89" s="195">
        <f t="shared" si="9"/>
        <v>1.4576155749651321E-2</v>
      </c>
      <c r="N89" s="194">
        <f>PPCL_NG!M89+PPCL_Spot!M89+GT_NG!M89+GT_Spot!M89+Bawana_NG!M89+Bawana_RLNG!M89+Bawana_Spot!M89</f>
        <v>138.72</v>
      </c>
      <c r="O89" s="194">
        <f>PPCL_NG!T89+PPCL_Spot!T89+GT_NG!T89+GT_Spot!T89+Bawana_NG!T89+Bawana_RLNG!T89+Bawana_Spot!T89</f>
        <v>138.67081969133378</v>
      </c>
      <c r="P89" s="195">
        <f t="shared" si="10"/>
        <v>4.9180308666223027E-2</v>
      </c>
      <c r="Q89" s="195">
        <f t="shared" si="11"/>
        <v>0.20000000000000462</v>
      </c>
    </row>
    <row r="90" spans="1:17">
      <c r="A90" s="34" t="s">
        <v>132</v>
      </c>
      <c r="B90" s="194">
        <f>PPCL_NG!I90+PPCL_Spot!I90+GT_NG!I90+GT_Spot!I90+Bawana_NG!I90+Bawana_RLNG!I90+Bawana_Spot!I90</f>
        <v>423.09000000000003</v>
      </c>
      <c r="C90" s="194">
        <f>PPCL_NG!P90+PPCL_Spot!P90+GT_NG!P90+GT_Spot!P90+Bawana_NG!P90+Bawana_RLNG!P90+Bawana_Spot!P90</f>
        <v>422.99259395454737</v>
      </c>
      <c r="D90" s="195">
        <f t="shared" si="6"/>
        <v>9.7406045452657963E-2</v>
      </c>
      <c r="E90" s="194">
        <f>PPCL_NG!J90+PPCL_Spot!J90+GT_NG!J90+GT_Spot!J90+Bawana_NG!J90+Bawana_RLNG!J90+Bawana_Spot!J90</f>
        <v>85.83</v>
      </c>
      <c r="F90" s="194">
        <f>PPCL_NG!Q90+PPCL_Spot!Q90+GT_NG!Q90+GT_Spot!Q90+Bawana_NG!Q90+Bawana_RLNG!Q90+Bawana_Spot!Q90</f>
        <v>85.791998118595231</v>
      </c>
      <c r="G90" s="195">
        <f t="shared" si="7"/>
        <v>3.8001881404767346E-2</v>
      </c>
      <c r="H90" s="194">
        <f>PPCL_NG!K90+PPCL_Spot!K90+GT_NG!K90+GT_Spot!K90+Bawana_NG!K90+Bawana_RLNG!K90+Bawana_Spot!K90</f>
        <v>14.709999999999999</v>
      </c>
      <c r="I90" s="194">
        <f>PPCL_NG!R90+PPCL_Spot!R90+GT_NG!R90+GT_Spot!R90+Bawana_NG!R90+Bawana_RLNG!R90+Bawana_Spot!R90</f>
        <v>14.709164391273294</v>
      </c>
      <c r="J90" s="195">
        <f t="shared" si="8"/>
        <v>8.3560872670496167E-4</v>
      </c>
      <c r="K90" s="194">
        <f>PPCL_NG!L90+PPCL_Spot!L90+GT_NG!L90+GT_Spot!L90+Bawana_NG!L90+Bawana_RLNG!L90+Bawana_Spot!L90</f>
        <v>64.45</v>
      </c>
      <c r="L90" s="194">
        <f>PPCL_NG!S90+PPCL_Spot!S90+GT_NG!S90+GT_Spot!S90+Bawana_NG!S90+Bawana_RLNG!S90+Bawana_Spot!S90</f>
        <v>64.435423844250352</v>
      </c>
      <c r="M90" s="195">
        <f t="shared" si="9"/>
        <v>1.4576155749651321E-2</v>
      </c>
      <c r="N90" s="194">
        <f>PPCL_NG!M90+PPCL_Spot!M90+GT_NG!M90+GT_Spot!M90+Bawana_NG!M90+Bawana_RLNG!M90+Bawana_Spot!M90</f>
        <v>138.72</v>
      </c>
      <c r="O90" s="194">
        <f>PPCL_NG!T90+PPCL_Spot!T90+GT_NG!T90+GT_Spot!T90+Bawana_NG!T90+Bawana_RLNG!T90+Bawana_Spot!T90</f>
        <v>138.67081969133378</v>
      </c>
      <c r="P90" s="195">
        <f t="shared" si="10"/>
        <v>4.9180308666223027E-2</v>
      </c>
      <c r="Q90" s="195">
        <f t="shared" si="11"/>
        <v>0.20000000000000462</v>
      </c>
    </row>
    <row r="91" spans="1:17">
      <c r="A91" s="34" t="s">
        <v>133</v>
      </c>
      <c r="B91" s="194">
        <f>PPCL_NG!I91+PPCL_Spot!I91+GT_NG!I91+GT_Spot!I91+Bawana_NG!I91+Bawana_RLNG!I91+Bawana_Spot!I91</f>
        <v>423.09000000000003</v>
      </c>
      <c r="C91" s="194">
        <f>PPCL_NG!P91+PPCL_Spot!P91+GT_NG!P91+GT_Spot!P91+Bawana_NG!P91+Bawana_RLNG!P91+Bawana_Spot!P91</f>
        <v>422.99259395454737</v>
      </c>
      <c r="D91" s="195">
        <f t="shared" si="6"/>
        <v>9.7406045452657963E-2</v>
      </c>
      <c r="E91" s="194">
        <f>PPCL_NG!J91+PPCL_Spot!J91+GT_NG!J91+GT_Spot!J91+Bawana_NG!J91+Bawana_RLNG!J91+Bawana_Spot!J91</f>
        <v>85.83</v>
      </c>
      <c r="F91" s="194">
        <f>PPCL_NG!Q91+PPCL_Spot!Q91+GT_NG!Q91+GT_Spot!Q91+Bawana_NG!Q91+Bawana_RLNG!Q91+Bawana_Spot!Q91</f>
        <v>85.791998118595231</v>
      </c>
      <c r="G91" s="195">
        <f t="shared" si="7"/>
        <v>3.8001881404767346E-2</v>
      </c>
      <c r="H91" s="194">
        <f>PPCL_NG!K91+PPCL_Spot!K91+GT_NG!K91+GT_Spot!K91+Bawana_NG!K91+Bawana_RLNG!K91+Bawana_Spot!K91</f>
        <v>14.709999999999999</v>
      </c>
      <c r="I91" s="194">
        <f>PPCL_NG!R91+PPCL_Spot!R91+GT_NG!R91+GT_Spot!R91+Bawana_NG!R91+Bawana_RLNG!R91+Bawana_Spot!R91</f>
        <v>14.709164391273294</v>
      </c>
      <c r="J91" s="195">
        <f t="shared" si="8"/>
        <v>8.3560872670496167E-4</v>
      </c>
      <c r="K91" s="194">
        <f>PPCL_NG!L91+PPCL_Spot!L91+GT_NG!L91+GT_Spot!L91+Bawana_NG!L91+Bawana_RLNG!L91+Bawana_Spot!L91</f>
        <v>64.45</v>
      </c>
      <c r="L91" s="194">
        <f>PPCL_NG!S91+PPCL_Spot!S91+GT_NG!S91+GT_Spot!S91+Bawana_NG!S91+Bawana_RLNG!S91+Bawana_Spot!S91</f>
        <v>64.435423844250352</v>
      </c>
      <c r="M91" s="195">
        <f t="shared" si="9"/>
        <v>1.4576155749651321E-2</v>
      </c>
      <c r="N91" s="194">
        <f>PPCL_NG!M91+PPCL_Spot!M91+GT_NG!M91+GT_Spot!M91+Bawana_NG!M91+Bawana_RLNG!M91+Bawana_Spot!M91</f>
        <v>138.72</v>
      </c>
      <c r="O91" s="194">
        <f>PPCL_NG!T91+PPCL_Spot!T91+GT_NG!T91+GT_Spot!T91+Bawana_NG!T91+Bawana_RLNG!T91+Bawana_Spot!T91</f>
        <v>138.67081969133378</v>
      </c>
      <c r="P91" s="195">
        <f t="shared" si="10"/>
        <v>4.9180308666223027E-2</v>
      </c>
      <c r="Q91" s="195">
        <f t="shared" si="11"/>
        <v>0.20000000000000462</v>
      </c>
    </row>
    <row r="92" spans="1:17">
      <c r="A92" s="34" t="s">
        <v>134</v>
      </c>
      <c r="B92" s="194">
        <f>PPCL_NG!I92+PPCL_Spot!I92+GT_NG!I92+GT_Spot!I92+Bawana_NG!I92+Bawana_RLNG!I92+Bawana_Spot!I92</f>
        <v>423.09000000000003</v>
      </c>
      <c r="C92" s="194">
        <f>PPCL_NG!P92+PPCL_Spot!P92+GT_NG!P92+GT_Spot!P92+Bawana_NG!P92+Bawana_RLNG!P92+Bawana_Spot!P92</f>
        <v>422.99259395454737</v>
      </c>
      <c r="D92" s="195">
        <f t="shared" si="6"/>
        <v>9.7406045452657963E-2</v>
      </c>
      <c r="E92" s="194">
        <f>PPCL_NG!J92+PPCL_Spot!J92+GT_NG!J92+GT_Spot!J92+Bawana_NG!J92+Bawana_RLNG!J92+Bawana_Spot!J92</f>
        <v>85.83</v>
      </c>
      <c r="F92" s="194">
        <f>PPCL_NG!Q92+PPCL_Spot!Q92+GT_NG!Q92+GT_Spot!Q92+Bawana_NG!Q92+Bawana_RLNG!Q92+Bawana_Spot!Q92</f>
        <v>85.791998118595231</v>
      </c>
      <c r="G92" s="195">
        <f t="shared" si="7"/>
        <v>3.8001881404767346E-2</v>
      </c>
      <c r="H92" s="194">
        <f>PPCL_NG!K92+PPCL_Spot!K92+GT_NG!K92+GT_Spot!K92+Bawana_NG!K92+Bawana_RLNG!K92+Bawana_Spot!K92</f>
        <v>14.709999999999999</v>
      </c>
      <c r="I92" s="194">
        <f>PPCL_NG!R92+PPCL_Spot!R92+GT_NG!R92+GT_Spot!R92+Bawana_NG!R92+Bawana_RLNG!R92+Bawana_Spot!R92</f>
        <v>14.709164391273294</v>
      </c>
      <c r="J92" s="195">
        <f t="shared" si="8"/>
        <v>8.3560872670496167E-4</v>
      </c>
      <c r="K92" s="194">
        <f>PPCL_NG!L92+PPCL_Spot!L92+GT_NG!L92+GT_Spot!L92+Bawana_NG!L92+Bawana_RLNG!L92+Bawana_Spot!L92</f>
        <v>64.45</v>
      </c>
      <c r="L92" s="194">
        <f>PPCL_NG!S92+PPCL_Spot!S92+GT_NG!S92+GT_Spot!S92+Bawana_NG!S92+Bawana_RLNG!S92+Bawana_Spot!S92</f>
        <v>64.435423844250352</v>
      </c>
      <c r="M92" s="195">
        <f t="shared" si="9"/>
        <v>1.4576155749651321E-2</v>
      </c>
      <c r="N92" s="194">
        <f>PPCL_NG!M92+PPCL_Spot!M92+GT_NG!M92+GT_Spot!M92+Bawana_NG!M92+Bawana_RLNG!M92+Bawana_Spot!M92</f>
        <v>138.72</v>
      </c>
      <c r="O92" s="194">
        <f>PPCL_NG!T92+PPCL_Spot!T92+GT_NG!T92+GT_Spot!T92+Bawana_NG!T92+Bawana_RLNG!T92+Bawana_Spot!T92</f>
        <v>138.67081969133378</v>
      </c>
      <c r="P92" s="195">
        <f t="shared" si="10"/>
        <v>4.9180308666223027E-2</v>
      </c>
      <c r="Q92" s="195">
        <f t="shared" si="11"/>
        <v>0.20000000000000462</v>
      </c>
    </row>
    <row r="93" spans="1:17">
      <c r="A93" s="34" t="s">
        <v>135</v>
      </c>
      <c r="B93" s="194">
        <f>PPCL_NG!I93+PPCL_Spot!I93+GT_NG!I93+GT_Spot!I93+Bawana_NG!I93+Bawana_RLNG!I93+Bawana_Spot!I93</f>
        <v>423.09000000000003</v>
      </c>
      <c r="C93" s="194">
        <f>PPCL_NG!P93+PPCL_Spot!P93+GT_NG!P93+GT_Spot!P93+Bawana_NG!P93+Bawana_RLNG!P93+Bawana_Spot!P93</f>
        <v>422.99259395454737</v>
      </c>
      <c r="D93" s="195">
        <f t="shared" si="6"/>
        <v>9.7406045452657963E-2</v>
      </c>
      <c r="E93" s="194">
        <f>PPCL_NG!J93+PPCL_Spot!J93+GT_NG!J93+GT_Spot!J93+Bawana_NG!J93+Bawana_RLNG!J93+Bawana_Spot!J93</f>
        <v>85.83</v>
      </c>
      <c r="F93" s="194">
        <f>PPCL_NG!Q93+PPCL_Spot!Q93+GT_NG!Q93+GT_Spot!Q93+Bawana_NG!Q93+Bawana_RLNG!Q93+Bawana_Spot!Q93</f>
        <v>85.791998118595231</v>
      </c>
      <c r="G93" s="195">
        <f t="shared" si="7"/>
        <v>3.8001881404767346E-2</v>
      </c>
      <c r="H93" s="194">
        <f>PPCL_NG!K93+PPCL_Spot!K93+GT_NG!K93+GT_Spot!K93+Bawana_NG!K93+Bawana_RLNG!K93+Bawana_Spot!K93</f>
        <v>14.709999999999999</v>
      </c>
      <c r="I93" s="194">
        <f>PPCL_NG!R93+PPCL_Spot!R93+GT_NG!R93+GT_Spot!R93+Bawana_NG!R93+Bawana_RLNG!R93+Bawana_Spot!R93</f>
        <v>14.709164391273294</v>
      </c>
      <c r="J93" s="195">
        <f t="shared" si="8"/>
        <v>8.3560872670496167E-4</v>
      </c>
      <c r="K93" s="194">
        <f>PPCL_NG!L93+PPCL_Spot!L93+GT_NG!L93+GT_Spot!L93+Bawana_NG!L93+Bawana_RLNG!L93+Bawana_Spot!L93</f>
        <v>64.45</v>
      </c>
      <c r="L93" s="194">
        <f>PPCL_NG!S93+PPCL_Spot!S93+GT_NG!S93+GT_Spot!S93+Bawana_NG!S93+Bawana_RLNG!S93+Bawana_Spot!S93</f>
        <v>64.435423844250352</v>
      </c>
      <c r="M93" s="195">
        <f t="shared" si="9"/>
        <v>1.4576155749651321E-2</v>
      </c>
      <c r="N93" s="194">
        <f>PPCL_NG!M93+PPCL_Spot!M93+GT_NG!M93+GT_Spot!M93+Bawana_NG!M93+Bawana_RLNG!M93+Bawana_Spot!M93</f>
        <v>138.72</v>
      </c>
      <c r="O93" s="194">
        <f>PPCL_NG!T93+PPCL_Spot!T93+GT_NG!T93+GT_Spot!T93+Bawana_NG!T93+Bawana_RLNG!T93+Bawana_Spot!T93</f>
        <v>138.67081969133378</v>
      </c>
      <c r="P93" s="195">
        <f t="shared" si="10"/>
        <v>4.9180308666223027E-2</v>
      </c>
      <c r="Q93" s="195">
        <f t="shared" si="11"/>
        <v>0.20000000000000462</v>
      </c>
    </row>
    <row r="94" spans="1:17">
      <c r="A94" s="34" t="s">
        <v>136</v>
      </c>
      <c r="B94" s="194">
        <f>PPCL_NG!I94+PPCL_Spot!I94+GT_NG!I94+GT_Spot!I94+Bawana_NG!I94+Bawana_RLNG!I94+Bawana_Spot!I94</f>
        <v>423.65</v>
      </c>
      <c r="C94" s="194">
        <f>PPCL_NG!P94+PPCL_Spot!P94+GT_NG!P94+GT_Spot!P94+Bawana_NG!P94+Bawana_RLNG!P94+Bawana_Spot!P94</f>
        <v>423.55826742470185</v>
      </c>
      <c r="D94" s="195">
        <f t="shared" si="6"/>
        <v>9.1732575298124175E-2</v>
      </c>
      <c r="E94" s="194">
        <f>PPCL_NG!J94+PPCL_Spot!J94+GT_NG!J94+GT_Spot!J94+Bawana_NG!J94+Bawana_RLNG!J94+Bawana_Spot!J94</f>
        <v>86.15</v>
      </c>
      <c r="F94" s="194">
        <f>PPCL_NG!Q94+PPCL_Spot!Q94+GT_NG!Q94+GT_Spot!Q94+Bawana_NG!Q94+Bawana_RLNG!Q94+Bawana_Spot!Q94</f>
        <v>86.115221247429901</v>
      </c>
      <c r="G94" s="195">
        <f t="shared" si="7"/>
        <v>3.4778752570105098E-2</v>
      </c>
      <c r="H94" s="194">
        <f>PPCL_NG!K94+PPCL_Spot!K94+GT_NG!K94+GT_Spot!K94+Bawana_NG!K94+Bawana_RLNG!K94+Bawana_Spot!K94</f>
        <v>14.83</v>
      </c>
      <c r="I94" s="194">
        <f>PPCL_NG!R94+PPCL_Spot!R94+GT_NG!R94+GT_Spot!R94+Bawana_NG!R94+Bawana_RLNG!R94+Bawana_Spot!R94</f>
        <v>14.830379357388722</v>
      </c>
      <c r="J94" s="195">
        <f t="shared" si="8"/>
        <v>-3.7935738872185709E-4</v>
      </c>
      <c r="K94" s="194">
        <f>PPCL_NG!L94+PPCL_Spot!L94+GT_NG!L94+GT_Spot!L94+Bawana_NG!L94+Bawana_RLNG!L94+Bawana_Spot!L94</f>
        <v>65.050000000000011</v>
      </c>
      <c r="L94" s="194">
        <f>PPCL_NG!S94+PPCL_Spot!S94+GT_NG!S94+GT_Spot!S94+Bawana_NG!S94+Bawana_RLNG!S94+Bawana_Spot!S94</f>
        <v>65.041445611196224</v>
      </c>
      <c r="M94" s="195">
        <f t="shared" si="9"/>
        <v>8.5543888037875604E-3</v>
      </c>
      <c r="N94" s="194">
        <f>PPCL_NG!M94+PPCL_Spot!M94+GT_NG!M94+GT_Spot!M94+Bawana_NG!M94+Bawana_RLNG!M94+Bawana_Spot!M94</f>
        <v>139.1</v>
      </c>
      <c r="O94" s="194">
        <f>PPCL_NG!T94+PPCL_Spot!T94+GT_NG!T94+GT_Spot!T94+Bawana_NG!T94+Bawana_RLNG!T94+Bawana_Spot!T94</f>
        <v>139.05468635928329</v>
      </c>
      <c r="P94" s="195">
        <f t="shared" si="10"/>
        <v>4.531364071669941E-2</v>
      </c>
      <c r="Q94" s="195">
        <f t="shared" si="11"/>
        <v>0.17999999999999439</v>
      </c>
    </row>
    <row r="95" spans="1:17">
      <c r="A95" s="34" t="s">
        <v>137</v>
      </c>
      <c r="B95" s="194">
        <f>PPCL_NG!I95+PPCL_Spot!I95+GT_NG!I95+GT_Spot!I95+Bawana_NG!I95+Bawana_RLNG!I95+Bawana_Spot!I95</f>
        <v>423.65</v>
      </c>
      <c r="C95" s="194">
        <f>PPCL_NG!P95+PPCL_Spot!P95+GT_NG!P95+GT_Spot!P95+Bawana_NG!P95+Bawana_RLNG!P95+Bawana_Spot!P95</f>
        <v>423.55826742470185</v>
      </c>
      <c r="D95" s="195">
        <f t="shared" si="6"/>
        <v>9.1732575298124175E-2</v>
      </c>
      <c r="E95" s="194">
        <f>PPCL_NG!J95+PPCL_Spot!J95+GT_NG!J95+GT_Spot!J95+Bawana_NG!J95+Bawana_RLNG!J95+Bawana_Spot!J95</f>
        <v>86.15</v>
      </c>
      <c r="F95" s="194">
        <f>PPCL_NG!Q95+PPCL_Spot!Q95+GT_NG!Q95+GT_Spot!Q95+Bawana_NG!Q95+Bawana_RLNG!Q95+Bawana_Spot!Q95</f>
        <v>86.115221247429901</v>
      </c>
      <c r="G95" s="195">
        <f t="shared" si="7"/>
        <v>3.4778752570105098E-2</v>
      </c>
      <c r="H95" s="194">
        <f>PPCL_NG!K95+PPCL_Spot!K95+GT_NG!K95+GT_Spot!K95+Bawana_NG!K95+Bawana_RLNG!K95+Bawana_Spot!K95</f>
        <v>14.83</v>
      </c>
      <c r="I95" s="194">
        <f>PPCL_NG!R95+PPCL_Spot!R95+GT_NG!R95+GT_Spot!R95+Bawana_NG!R95+Bawana_RLNG!R95+Bawana_Spot!R95</f>
        <v>14.830379357388722</v>
      </c>
      <c r="J95" s="195">
        <f t="shared" si="8"/>
        <v>-3.7935738872185709E-4</v>
      </c>
      <c r="K95" s="194">
        <f>PPCL_NG!L95+PPCL_Spot!L95+GT_NG!L95+GT_Spot!L95+Bawana_NG!L95+Bawana_RLNG!L95+Bawana_Spot!L95</f>
        <v>65.050000000000011</v>
      </c>
      <c r="L95" s="194">
        <f>PPCL_NG!S95+PPCL_Spot!S95+GT_NG!S95+GT_Spot!S95+Bawana_NG!S95+Bawana_RLNG!S95+Bawana_Spot!S95</f>
        <v>65.041445611196224</v>
      </c>
      <c r="M95" s="195">
        <f t="shared" si="9"/>
        <v>8.5543888037875604E-3</v>
      </c>
      <c r="N95" s="194">
        <f>PPCL_NG!M95+PPCL_Spot!M95+GT_NG!M95+GT_Spot!M95+Bawana_NG!M95+Bawana_RLNG!M95+Bawana_Spot!M95</f>
        <v>139.1</v>
      </c>
      <c r="O95" s="194">
        <f>PPCL_NG!T95+PPCL_Spot!T95+GT_NG!T95+GT_Spot!T95+Bawana_NG!T95+Bawana_RLNG!T95+Bawana_Spot!T95</f>
        <v>139.05468635928329</v>
      </c>
      <c r="P95" s="195">
        <f t="shared" si="10"/>
        <v>4.531364071669941E-2</v>
      </c>
      <c r="Q95" s="195">
        <f t="shared" si="11"/>
        <v>0.17999999999999439</v>
      </c>
    </row>
    <row r="96" spans="1:17">
      <c r="A96" s="34" t="s">
        <v>138</v>
      </c>
      <c r="B96" s="194">
        <f>PPCL_NG!I96+PPCL_Spot!I96+GT_NG!I96+GT_Spot!I96+Bawana_NG!I96+Bawana_RLNG!I96+Bawana_Spot!I96</f>
        <v>423.65</v>
      </c>
      <c r="C96" s="194">
        <f>PPCL_NG!P96+PPCL_Spot!P96+GT_NG!P96+GT_Spot!P96+Bawana_NG!P96+Bawana_RLNG!P96+Bawana_Spot!P96</f>
        <v>423.55826742470185</v>
      </c>
      <c r="D96" s="195">
        <f t="shared" si="6"/>
        <v>9.1732575298124175E-2</v>
      </c>
      <c r="E96" s="194">
        <f>PPCL_NG!J96+PPCL_Spot!J96+GT_NG!J96+GT_Spot!J96+Bawana_NG!J96+Bawana_RLNG!J96+Bawana_Spot!J96</f>
        <v>86.15</v>
      </c>
      <c r="F96" s="194">
        <f>PPCL_NG!Q96+PPCL_Spot!Q96+GT_NG!Q96+GT_Spot!Q96+Bawana_NG!Q96+Bawana_RLNG!Q96+Bawana_Spot!Q96</f>
        <v>86.115221247429901</v>
      </c>
      <c r="G96" s="195">
        <f t="shared" si="7"/>
        <v>3.4778752570105098E-2</v>
      </c>
      <c r="H96" s="194">
        <f>PPCL_NG!K96+PPCL_Spot!K96+GT_NG!K96+GT_Spot!K96+Bawana_NG!K96+Bawana_RLNG!K96+Bawana_Spot!K96</f>
        <v>14.83</v>
      </c>
      <c r="I96" s="194">
        <f>PPCL_NG!R96+PPCL_Spot!R96+GT_NG!R96+GT_Spot!R96+Bawana_NG!R96+Bawana_RLNG!R96+Bawana_Spot!R96</f>
        <v>14.830379357388722</v>
      </c>
      <c r="J96" s="195">
        <f t="shared" si="8"/>
        <v>-3.7935738872185709E-4</v>
      </c>
      <c r="K96" s="194">
        <f>PPCL_NG!L96+PPCL_Spot!L96+GT_NG!L96+GT_Spot!L96+Bawana_NG!L96+Bawana_RLNG!L96+Bawana_Spot!L96</f>
        <v>65.050000000000011</v>
      </c>
      <c r="L96" s="194">
        <f>PPCL_NG!S96+PPCL_Spot!S96+GT_NG!S96+GT_Spot!S96+Bawana_NG!S96+Bawana_RLNG!S96+Bawana_Spot!S96</f>
        <v>65.041445611196224</v>
      </c>
      <c r="M96" s="195">
        <f t="shared" si="9"/>
        <v>8.5543888037875604E-3</v>
      </c>
      <c r="N96" s="194">
        <f>PPCL_NG!M96+PPCL_Spot!M96+GT_NG!M96+GT_Spot!M96+Bawana_NG!M96+Bawana_RLNG!M96+Bawana_Spot!M96</f>
        <v>139.1</v>
      </c>
      <c r="O96" s="194">
        <f>PPCL_NG!T96+PPCL_Spot!T96+GT_NG!T96+GT_Spot!T96+Bawana_NG!T96+Bawana_RLNG!T96+Bawana_Spot!T96</f>
        <v>139.05468635928329</v>
      </c>
      <c r="P96" s="195">
        <f t="shared" si="10"/>
        <v>4.531364071669941E-2</v>
      </c>
      <c r="Q96" s="195">
        <f t="shared" si="11"/>
        <v>0.17999999999999439</v>
      </c>
    </row>
    <row r="97" spans="1:17">
      <c r="A97" s="34" t="s">
        <v>139</v>
      </c>
      <c r="B97" s="194">
        <f>PPCL_NG!I97+PPCL_Spot!I97+GT_NG!I97+GT_Spot!I97+Bawana_NG!I97+Bawana_RLNG!I97+Bawana_Spot!I97</f>
        <v>423.65</v>
      </c>
      <c r="C97" s="194">
        <f>PPCL_NG!P97+PPCL_Spot!P97+GT_NG!P97+GT_Spot!P97+Bawana_NG!P97+Bawana_RLNG!P97+Bawana_Spot!P97</f>
        <v>423.55826742470185</v>
      </c>
      <c r="D97" s="195">
        <f t="shared" si="6"/>
        <v>9.1732575298124175E-2</v>
      </c>
      <c r="E97" s="194">
        <f>PPCL_NG!J97+PPCL_Spot!J97+GT_NG!J97+GT_Spot!J97+Bawana_NG!J97+Bawana_RLNG!J97+Bawana_Spot!J97</f>
        <v>86.15</v>
      </c>
      <c r="F97" s="194">
        <f>PPCL_NG!Q97+PPCL_Spot!Q97+GT_NG!Q97+GT_Spot!Q97+Bawana_NG!Q97+Bawana_RLNG!Q97+Bawana_Spot!Q97</f>
        <v>86.115221247429901</v>
      </c>
      <c r="G97" s="195">
        <f t="shared" si="7"/>
        <v>3.4778752570105098E-2</v>
      </c>
      <c r="H97" s="194">
        <f>PPCL_NG!K97+PPCL_Spot!K97+GT_NG!K97+GT_Spot!K97+Bawana_NG!K97+Bawana_RLNG!K97+Bawana_Spot!K97</f>
        <v>14.83</v>
      </c>
      <c r="I97" s="194">
        <f>PPCL_NG!R97+PPCL_Spot!R97+GT_NG!R97+GT_Spot!R97+Bawana_NG!R97+Bawana_RLNG!R97+Bawana_Spot!R97</f>
        <v>14.830379357388722</v>
      </c>
      <c r="J97" s="195">
        <f t="shared" si="8"/>
        <v>-3.7935738872185709E-4</v>
      </c>
      <c r="K97" s="194">
        <f>PPCL_NG!L97+PPCL_Spot!L97+GT_NG!L97+GT_Spot!L97+Bawana_NG!L97+Bawana_RLNG!L97+Bawana_Spot!L97</f>
        <v>65.050000000000011</v>
      </c>
      <c r="L97" s="194">
        <f>PPCL_NG!S97+PPCL_Spot!S97+GT_NG!S97+GT_Spot!S97+Bawana_NG!S97+Bawana_RLNG!S97+Bawana_Spot!S97</f>
        <v>65.041445611196224</v>
      </c>
      <c r="M97" s="195">
        <f t="shared" si="9"/>
        <v>8.5543888037875604E-3</v>
      </c>
      <c r="N97" s="194">
        <f>PPCL_NG!M97+PPCL_Spot!M97+GT_NG!M97+GT_Spot!M97+Bawana_NG!M97+Bawana_RLNG!M97+Bawana_Spot!M97</f>
        <v>139.1</v>
      </c>
      <c r="O97" s="194">
        <f>PPCL_NG!T97+PPCL_Spot!T97+GT_NG!T97+GT_Spot!T97+Bawana_NG!T97+Bawana_RLNG!T97+Bawana_Spot!T97</f>
        <v>139.05468635928329</v>
      </c>
      <c r="P97" s="195">
        <f t="shared" si="10"/>
        <v>4.531364071669941E-2</v>
      </c>
      <c r="Q97" s="195">
        <f t="shared" si="11"/>
        <v>0.17999999999999439</v>
      </c>
    </row>
    <row r="98" spans="1:17">
      <c r="A98" s="34" t="s">
        <v>140</v>
      </c>
      <c r="B98" s="194">
        <f>PPCL_NG!I98+PPCL_Spot!I98+GT_NG!I98+GT_Spot!I98+Bawana_NG!I98+Bawana_RLNG!I98+Bawana_Spot!I98</f>
        <v>423.65</v>
      </c>
      <c r="C98" s="194">
        <f>PPCL_NG!P98+PPCL_Spot!P98+GT_NG!P98+GT_Spot!P98+Bawana_NG!P98+Bawana_RLNG!P98+Bawana_Spot!P98</f>
        <v>423.55826742470185</v>
      </c>
      <c r="D98" s="195">
        <f t="shared" si="6"/>
        <v>9.1732575298124175E-2</v>
      </c>
      <c r="E98" s="194">
        <f>PPCL_NG!J98+PPCL_Spot!J98+GT_NG!J98+GT_Spot!J98+Bawana_NG!J98+Bawana_RLNG!J98+Bawana_Spot!J98</f>
        <v>86.15</v>
      </c>
      <c r="F98" s="194">
        <f>PPCL_NG!Q98+PPCL_Spot!Q98+GT_NG!Q98+GT_Spot!Q98+Bawana_NG!Q98+Bawana_RLNG!Q98+Bawana_Spot!Q98</f>
        <v>86.115221247429901</v>
      </c>
      <c r="G98" s="195">
        <f t="shared" si="7"/>
        <v>3.4778752570105098E-2</v>
      </c>
      <c r="H98" s="194">
        <f>PPCL_NG!K98+PPCL_Spot!K98+GT_NG!K98+GT_Spot!K98+Bawana_NG!K98+Bawana_RLNG!K98+Bawana_Spot!K98</f>
        <v>14.83</v>
      </c>
      <c r="I98" s="194">
        <f>PPCL_NG!R98+PPCL_Spot!R98+GT_NG!R98+GT_Spot!R98+Bawana_NG!R98+Bawana_RLNG!R98+Bawana_Spot!R98</f>
        <v>14.830379357388722</v>
      </c>
      <c r="J98" s="195">
        <f t="shared" si="8"/>
        <v>-3.7935738872185709E-4</v>
      </c>
      <c r="K98" s="194">
        <f>PPCL_NG!L98+PPCL_Spot!L98+GT_NG!L98+GT_Spot!L98+Bawana_NG!L98+Bawana_RLNG!L98+Bawana_Spot!L98</f>
        <v>65.050000000000011</v>
      </c>
      <c r="L98" s="194">
        <f>PPCL_NG!S98+PPCL_Spot!S98+GT_NG!S98+GT_Spot!S98+Bawana_NG!S98+Bawana_RLNG!S98+Bawana_Spot!S98</f>
        <v>65.041445611196224</v>
      </c>
      <c r="M98" s="195">
        <f t="shared" si="9"/>
        <v>8.5543888037875604E-3</v>
      </c>
      <c r="N98" s="194">
        <f>PPCL_NG!M98+PPCL_Spot!M98+GT_NG!M98+GT_Spot!M98+Bawana_NG!M98+Bawana_RLNG!M98+Bawana_Spot!M98</f>
        <v>139.1</v>
      </c>
      <c r="O98" s="194">
        <f>PPCL_NG!T98+PPCL_Spot!T98+GT_NG!T98+GT_Spot!T98+Bawana_NG!T98+Bawana_RLNG!T98+Bawana_Spot!T98</f>
        <v>139.05468635928329</v>
      </c>
      <c r="P98" s="195">
        <f t="shared" si="10"/>
        <v>4.531364071669941E-2</v>
      </c>
      <c r="Q98" s="195">
        <f t="shared" si="11"/>
        <v>0.17999999999999439</v>
      </c>
    </row>
    <row r="99" spans="1:17">
      <c r="A99" s="34" t="s">
        <v>324</v>
      </c>
      <c r="B99" s="194">
        <f>PPCL_NG!I99+PPCL_Spot!I99+GT_NG!I99+GT_Spot!I99+Bawana_NG!I99+Bawana_RLNG!I99+Bawana_Spot!I99</f>
        <v>5.3892099999999949</v>
      </c>
      <c r="C99" s="194">
        <f>PPCL_NG!P99+PPCL_Spot!P99+GT_NG!P99+GT_Spot!P99+Bawana_NG!P99+Bawana_RLNG!P99+Bawana_Spot!P99</f>
        <v>5.3802554631966473</v>
      </c>
      <c r="D99" s="195">
        <f t="shared" si="6"/>
        <v>8.9545368033476791E-3</v>
      </c>
      <c r="E99" s="194">
        <f>PPCL_NG!J99+PPCL_Spot!J99+GT_NG!J99+GT_Spot!J99+Bawana_NG!J99+Bawana_RLNG!J99+Bawana_Spot!J99</f>
        <v>1.642465000000001</v>
      </c>
      <c r="F99" s="194">
        <f>PPCL_NG!Q99+PPCL_Spot!Q99+GT_NG!Q99+GT_Spot!Q99+Bawana_NG!Q99+Bawana_RLNG!Q99+Bawana_Spot!Q99</f>
        <v>1.6377862594860777</v>
      </c>
      <c r="G99" s="195">
        <f t="shared" si="7"/>
        <v>4.6787405139232519E-3</v>
      </c>
      <c r="H99" s="194">
        <f>PPCL_NG!K99+PPCL_Spot!K99+GT_NG!K99+GT_Spot!K99+Bawana_NG!K99+Bawana_RLNG!K99+Bawana_Spot!K99</f>
        <v>0.26229749999999996</v>
      </c>
      <c r="I99" s="194">
        <f>PPCL_NG!R99+PPCL_Spot!R99+GT_NG!R99+GT_Spot!R99+Bawana_NG!R99+Bawana_RLNG!R99+Bawana_Spot!R99</f>
        <v>0.26192821743153305</v>
      </c>
      <c r="J99" s="195">
        <f t="shared" si="8"/>
        <v>3.6928256846691099E-4</v>
      </c>
      <c r="K99" s="194">
        <f>PPCL_NG!L99+PPCL_Spot!L99+GT_NG!L99+GT_Spot!L99+Bawana_NG!L99+Bawana_RLNG!L99+Bawana_Spot!L99</f>
        <v>1.1061950000000005</v>
      </c>
      <c r="L99" s="194">
        <f>PPCL_NG!S99+PPCL_Spot!S99+GT_NG!S99+GT_Spot!S99+Bawana_NG!S99+Bawana_RLNG!S99+Bawana_Spot!S99</f>
        <v>1.1046698002941246</v>
      </c>
      <c r="M99" s="195">
        <f t="shared" si="9"/>
        <v>1.5251997058758349E-3</v>
      </c>
      <c r="N99" s="194">
        <f>PPCL_NG!M99+PPCL_Spot!M99+GT_NG!M99+GT_Spot!M99+Bawana_NG!M99+Bawana_RLNG!M99+Bawana_Spot!M99</f>
        <v>2.1892499999999995</v>
      </c>
      <c r="O99" s="194">
        <f>PPCL_NG!T99+PPCL_Spot!T99+GT_NG!T99+GT_Spot!T99+Bawana_NG!T99+Bawana_RLNG!T99+Bawana_Spot!T99</f>
        <v>2.1834908120916183</v>
      </c>
      <c r="P99" s="195">
        <f t="shared" si="10"/>
        <v>5.759187908381147E-3</v>
      </c>
      <c r="Q99" s="195">
        <f t="shared" si="11"/>
        <v>2.1286947499994824E-2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45558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45558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45558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2024-09-25T10:42:17Z</dcterms:modified>
</cp:coreProperties>
</file>